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F2E465F1-487C-45BC-9FF1-3A0548670FDF}" xr6:coauthVersionLast="47" xr6:coauthVersionMax="47" xr10:uidLastSave="{00000000-0000-0000-0000-000000000000}"/>
  <bookViews>
    <workbookView xWindow="-108" yWindow="-108" windowWidth="23256" windowHeight="12456" tabRatio="840" firstSheet="4" activeTab="5" xr2:uid="{00000000-000D-0000-FFFF-FFFF00000000}"/>
  </bookViews>
  <sheets>
    <sheet name="Record of Change" sheetId="4" state="hidden" r:id="rId1"/>
    <sheet name="Instruction" sheetId="5" state="hidden" r:id="rId2"/>
    <sheet name="Common checklist" sheetId="7" state="hidden" r:id="rId3"/>
    <sheet name="Assignment 1 (2)" sheetId="19" state="hidden" r:id="rId4"/>
    <sheet name="Assignment 1" sheetId="17" r:id="rId5"/>
    <sheet name="Assignment 2" sheetId="18" r:id="rId6"/>
    <sheet name="Assignment 3" sheetId="20" r:id="rId7"/>
    <sheet name="User Story 2" sheetId="9" state="hidden" r:id="rId8"/>
    <sheet name="User Story 3" sheetId="15" state="hidden" r:id="rId9"/>
    <sheet name="Test report" sheetId="10" r:id="rId10"/>
  </sheets>
  <externalReferences>
    <externalReference r:id="rId11"/>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20" l="1"/>
  <c r="A22" i="20" s="1"/>
  <c r="A23" i="20" s="1"/>
  <c r="A24" i="20" s="1"/>
  <c r="A34" i="20"/>
  <c r="A35" i="20" s="1"/>
  <c r="A36" i="20" s="1"/>
  <c r="A37" i="20" s="1"/>
  <c r="A38" i="20" s="1"/>
  <c r="A39" i="20" s="1"/>
  <c r="A94" i="18"/>
  <c r="A95" i="18" s="1"/>
  <c r="D15" i="20"/>
  <c r="C15" i="20"/>
  <c r="B15" i="20"/>
  <c r="D14" i="20"/>
  <c r="C14" i="20"/>
  <c r="B14" i="20"/>
  <c r="D13" i="20"/>
  <c r="C13" i="20"/>
  <c r="B13" i="20"/>
  <c r="D12" i="20"/>
  <c r="C12" i="20"/>
  <c r="B12" i="20"/>
  <c r="D11" i="20"/>
  <c r="C11" i="20"/>
  <c r="B11" i="20"/>
  <c r="D9" i="20"/>
  <c r="C9" i="20"/>
  <c r="B9" i="20"/>
  <c r="A23" i="18"/>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A24" i="18" l="1"/>
  <c r="A25" i="18" s="1"/>
  <c r="A26" i="18" s="1"/>
  <c r="A27" i="18" s="1"/>
  <c r="A28" i="18" s="1"/>
  <c r="A29" i="18" s="1"/>
  <c r="A30" i="18" s="1"/>
  <c r="A31" i="18" s="1"/>
  <c r="A32" i="18" s="1"/>
  <c r="A33" i="18" s="1"/>
  <c r="A25" i="20"/>
  <c r="A26" i="20" s="1"/>
  <c r="A27" i="20" s="1"/>
  <c r="A28" i="20" s="1"/>
  <c r="A29" i="20" s="1"/>
  <c r="A30" i="20" s="1"/>
  <c r="B10" i="20"/>
  <c r="C10" i="20"/>
  <c r="D10" i="20"/>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34" i="18" l="1"/>
  <c r="A36" i="18" s="1"/>
  <c r="A37" i="18" s="1"/>
  <c r="A38" i="18" s="1"/>
  <c r="A39" i="18" s="1"/>
  <c r="A40" i="18" s="1"/>
  <c r="A41" i="18" s="1"/>
  <c r="A42"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C11" i="19"/>
  <c r="B11" i="19"/>
  <c r="D9" i="19"/>
  <c r="C9" i="19"/>
  <c r="B9" i="19"/>
  <c r="A43" i="18" l="1"/>
  <c r="A44" i="18" s="1"/>
  <c r="A46" i="18" s="1"/>
  <c r="A47" i="18" s="1"/>
  <c r="A48" i="18" s="1"/>
  <c r="A49" i="18" s="1"/>
  <c r="A50" i="18" s="1"/>
  <c r="A51" i="18" s="1"/>
  <c r="A52" i="18" s="1"/>
  <c r="A53" i="18" s="1"/>
  <c r="A54" i="18" s="1"/>
  <c r="D10" i="19"/>
  <c r="B10" i="19"/>
  <c r="C10" i="19"/>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A55" i="18" l="1"/>
  <c r="A56" i="18" s="1"/>
  <c r="A57" i="18" s="1"/>
  <c r="C10" i="17"/>
  <c r="D10" i="17"/>
  <c r="B10" i="17"/>
  <c r="C30" i="10"/>
  <c r="C29" i="10"/>
  <c r="C28" i="10"/>
  <c r="C27" i="10"/>
  <c r="A58" i="18" l="1"/>
  <c r="A59" i="18" s="1"/>
  <c r="A60" i="18" s="1"/>
  <c r="A61" i="18" s="1"/>
  <c r="A63" i="18" s="1"/>
  <c r="A64" i="18"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 r="A97" i="18"/>
  <c r="A98" i="18" s="1"/>
  <c r="A99" i="18" s="1"/>
  <c r="A100" i="18" s="1"/>
  <c r="A102" i="18" s="1"/>
  <c r="A103" i="18" s="1"/>
  <c r="A104" i="18" s="1"/>
  <c r="A65" i="18"/>
  <c r="A105" i="18" l="1"/>
  <c r="A107" i="18" s="1"/>
  <c r="A108" i="18" s="1"/>
  <c r="A109" i="18" s="1"/>
  <c r="A66" i="18"/>
  <c r="A41" i="20"/>
  <c r="A42" i="20" s="1"/>
  <c r="A110" i="18" l="1"/>
  <c r="A111" i="18" s="1"/>
  <c r="A113" i="18" s="1"/>
  <c r="A114" i="18" s="1"/>
  <c r="A115" i="18" s="1"/>
  <c r="A117" i="18" s="1"/>
  <c r="A118" i="18" s="1"/>
  <c r="A120" i="18" s="1"/>
  <c r="A121" i="18" s="1"/>
  <c r="A123" i="18" s="1"/>
  <c r="A125" i="18" s="1"/>
  <c r="A127" i="18" s="1"/>
  <c r="A129" i="18" s="1"/>
  <c r="A130" i="18" s="1"/>
  <c r="A132" i="18" s="1"/>
  <c r="A133" i="18" s="1"/>
  <c r="A134" i="18" s="1"/>
  <c r="A43" i="20"/>
  <c r="A44" i="20" s="1"/>
  <c r="A67" i="18"/>
  <c r="A68" i="18" s="1"/>
  <c r="A69" i="18" s="1"/>
  <c r="A70" i="18" s="1"/>
  <c r="A72" i="18" s="1"/>
  <c r="A73" i="18" s="1"/>
  <c r="A45" i="20" l="1"/>
  <c r="A74" i="18"/>
  <c r="A76" i="18" s="1"/>
  <c r="A77" i="18" s="1"/>
  <c r="A78" i="18" s="1"/>
  <c r="A79" i="18" s="1"/>
  <c r="A80" i="18" s="1"/>
  <c r="A81" i="18" s="1"/>
  <c r="A82" i="18" s="1"/>
  <c r="A83" i="18" s="1"/>
  <c r="A84" i="18" s="1"/>
  <c r="A85" i="18" s="1"/>
  <c r="A86" i="18" s="1"/>
  <c r="A87" i="18" s="1"/>
  <c r="A88" i="18" s="1"/>
  <c r="A89" i="18" s="1"/>
  <c r="A90" i="18" s="1"/>
  <c r="A47" i="20" l="1"/>
  <c r="A48" i="20" s="1"/>
  <c r="A49" i="20" s="1"/>
  <c r="A50" i="20" s="1"/>
  <c r="A51" i="20" l="1"/>
  <c r="A53" i="20" s="1"/>
  <c r="A54" i="20" s="1"/>
  <c r="A55" i="20" s="1"/>
  <c r="A56" i="20" s="1"/>
  <c r="A57" i="20" s="1"/>
  <c r="A59" i="20" s="1"/>
  <c r="A60" i="20" s="1"/>
  <c r="A61" i="20" s="1"/>
  <c r="A62" i="20" s="1"/>
  <c r="A63" i="20" s="1"/>
  <c r="A64" i="20" s="1"/>
  <c r="A66" i="20" s="1"/>
  <c r="A67" i="20" s="1"/>
  <c r="A68" i="20" s="1"/>
  <c r="A69" i="20" s="1"/>
  <c r="A7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59" authorId="1" shapeId="0" xr:uid="{00000000-0006-0000-0400-000004000000}">
      <text>
        <r>
          <rPr>
            <b/>
            <sz val="9"/>
            <color indexed="81"/>
            <rFont val="Tahoma"/>
            <family val="2"/>
          </rPr>
          <t>Nguyen Dao Thi Binh:</t>
        </r>
        <r>
          <rPr>
            <sz val="9"/>
            <color indexed="81"/>
            <rFont val="Tahoma"/>
            <family val="2"/>
          </rPr>
          <t xml:space="preserve">
Bug ID: 13050</t>
        </r>
      </text>
    </comment>
    <comment ref="F70" authorId="1" shapeId="0" xr:uid="{00000000-0006-0000-0400-000005000000}">
      <text>
        <r>
          <rPr>
            <b/>
            <sz val="9"/>
            <color indexed="81"/>
            <rFont val="Tahoma"/>
            <family val="2"/>
          </rPr>
          <t>Nguyen Dao Thi Binh:</t>
        </r>
        <r>
          <rPr>
            <sz val="9"/>
            <color indexed="81"/>
            <rFont val="Tahoma"/>
            <family val="2"/>
          </rPr>
          <t xml:space="preserve">
Bug ID: 13057</t>
        </r>
      </text>
    </comment>
    <comment ref="F71" authorId="1" shapeId="0" xr:uid="{00000000-0006-0000-0400-000006000000}">
      <text>
        <r>
          <rPr>
            <b/>
            <sz val="9"/>
            <color indexed="81"/>
            <rFont val="Tahoma"/>
            <family val="2"/>
          </rPr>
          <t>Nguyen Dao Thi Binh:</t>
        </r>
        <r>
          <rPr>
            <sz val="9"/>
            <color indexed="81"/>
            <rFont val="Tahoma"/>
            <family val="2"/>
          </rPr>
          <t xml:space="preserve">
Bug ID: 13057</t>
        </r>
      </text>
    </comment>
    <comment ref="F73" authorId="1" shapeId="0" xr:uid="{00000000-0006-0000-0400-000007000000}">
      <text>
        <r>
          <rPr>
            <b/>
            <sz val="9"/>
            <color indexed="81"/>
            <rFont val="Tahoma"/>
            <family val="2"/>
          </rPr>
          <t>Nguyen Dao Thi Binh:</t>
        </r>
        <r>
          <rPr>
            <sz val="9"/>
            <color indexed="81"/>
            <rFont val="Tahoma"/>
            <family val="2"/>
          </rPr>
          <t xml:space="preserve">
Bug ID: 13057</t>
        </r>
      </text>
    </comment>
    <comment ref="F86" authorId="1" shapeId="0" xr:uid="{00000000-0006-0000-0400-000008000000}">
      <text>
        <r>
          <rPr>
            <b/>
            <sz val="9"/>
            <color indexed="81"/>
            <rFont val="Tahoma"/>
            <family val="2"/>
          </rPr>
          <t>Nguyen Dao Thi Binh:</t>
        </r>
        <r>
          <rPr>
            <sz val="9"/>
            <color indexed="81"/>
            <rFont val="Tahoma"/>
            <family val="2"/>
          </rPr>
          <t xml:space="preserve">
Bug ID: 13051</t>
        </r>
      </text>
    </comment>
    <comment ref="G86" authorId="1" shapeId="0" xr:uid="{00000000-0006-0000-0400-000009000000}">
      <text>
        <r>
          <rPr>
            <b/>
            <sz val="9"/>
            <color indexed="81"/>
            <rFont val="Tahoma"/>
            <family val="2"/>
          </rPr>
          <t>Nguyen Dao Thi Binh:</t>
        </r>
        <r>
          <rPr>
            <sz val="9"/>
            <color indexed="81"/>
            <rFont val="Tahoma"/>
            <family val="2"/>
          </rPr>
          <t xml:space="preserve">
Bug ID: 13051</t>
        </r>
      </text>
    </comment>
    <comment ref="F87" authorId="1" shapeId="0" xr:uid="{00000000-0006-0000-0400-00000A000000}">
      <text>
        <r>
          <rPr>
            <b/>
            <sz val="9"/>
            <color indexed="81"/>
            <rFont val="Tahoma"/>
            <family val="2"/>
          </rPr>
          <t>Nguyen Dao Thi Binh:</t>
        </r>
        <r>
          <rPr>
            <sz val="9"/>
            <color indexed="81"/>
            <rFont val="Tahoma"/>
            <family val="2"/>
          </rPr>
          <t xml:space="preserve">
Bug ID: 13059</t>
        </r>
      </text>
    </comment>
    <comment ref="G87" authorId="1" shapeId="0" xr:uid="{00000000-0006-0000-0400-00000B000000}">
      <text>
        <r>
          <rPr>
            <b/>
            <sz val="9"/>
            <color indexed="81"/>
            <rFont val="Tahoma"/>
            <family val="2"/>
          </rPr>
          <t>Nguyen Dao Thi Binh:</t>
        </r>
        <r>
          <rPr>
            <sz val="9"/>
            <color indexed="81"/>
            <rFont val="Tahoma"/>
            <family val="2"/>
          </rPr>
          <t xml:space="preserve">
Bug ID: 13059</t>
        </r>
      </text>
    </comment>
    <comment ref="F92" authorId="1" shapeId="0" xr:uid="{00000000-0006-0000-0400-00000C000000}">
      <text>
        <r>
          <rPr>
            <b/>
            <sz val="9"/>
            <color indexed="81"/>
            <rFont val="Tahoma"/>
            <family val="2"/>
          </rPr>
          <t>Nguyen Dao Thi Binh:</t>
        </r>
        <r>
          <rPr>
            <sz val="9"/>
            <color indexed="81"/>
            <rFont val="Tahoma"/>
            <family val="2"/>
          </rPr>
          <t xml:space="preserve">
Bug ID: 13059</t>
        </r>
      </text>
    </comment>
    <comment ref="G92" authorId="1" shapeId="0" xr:uid="{00000000-0006-0000-0400-00000D000000}">
      <text>
        <r>
          <rPr>
            <b/>
            <sz val="9"/>
            <color indexed="81"/>
            <rFont val="Tahoma"/>
            <family val="2"/>
          </rPr>
          <t>Nguyen Dao Thi Binh:</t>
        </r>
        <r>
          <rPr>
            <sz val="9"/>
            <color indexed="81"/>
            <rFont val="Tahoma"/>
            <family val="2"/>
          </rPr>
          <t xml:space="preserve">
Bug ID: 13059</t>
        </r>
      </text>
    </comment>
    <comment ref="F95" authorId="1" shapeId="0" xr:uid="{00000000-0006-0000-0400-00000E000000}">
      <text>
        <r>
          <rPr>
            <b/>
            <sz val="9"/>
            <color indexed="81"/>
            <rFont val="Tahoma"/>
            <family val="2"/>
          </rPr>
          <t>Nguyen Dao Thi Binh:</t>
        </r>
        <r>
          <rPr>
            <sz val="9"/>
            <color indexed="81"/>
            <rFont val="Tahoma"/>
            <family val="2"/>
          </rPr>
          <t xml:space="preserve">
Bug ID: 13051</t>
        </r>
      </text>
    </comment>
    <comment ref="F110" authorId="1" shapeId="0" xr:uid="{00000000-0006-0000-0400-00000F000000}">
      <text>
        <r>
          <rPr>
            <b/>
            <sz val="9"/>
            <color indexed="81"/>
            <rFont val="Tahoma"/>
            <family val="2"/>
          </rPr>
          <t>Nguyen Dao Thi Binh:</t>
        </r>
        <r>
          <rPr>
            <sz val="9"/>
            <color indexed="81"/>
            <rFont val="Tahoma"/>
            <family val="2"/>
          </rPr>
          <t xml:space="preserve">
Bug ID: 13159</t>
        </r>
      </text>
    </comment>
    <comment ref="F112"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7" authorId="1" shapeId="0" xr:uid="{00000000-0006-0000-0300-000004000000}">
      <text>
        <r>
          <rPr>
            <b/>
            <sz val="9"/>
            <color indexed="81"/>
            <rFont val="Tahoma"/>
            <family val="2"/>
          </rPr>
          <t>Nguyen Dao Thi Binh:</t>
        </r>
        <r>
          <rPr>
            <sz val="9"/>
            <color indexed="81"/>
            <rFont val="Tahoma"/>
            <family val="2"/>
          </rPr>
          <t xml:space="preserve">
Bug ID: 13050</t>
        </r>
      </text>
    </comment>
    <comment ref="F78" authorId="1" shapeId="0" xr:uid="{00000000-0006-0000-0300-000005000000}">
      <text>
        <r>
          <rPr>
            <b/>
            <sz val="9"/>
            <color indexed="81"/>
            <rFont val="Tahoma"/>
            <family val="2"/>
          </rPr>
          <t>Nguyen Dao Thi Binh:</t>
        </r>
        <r>
          <rPr>
            <sz val="9"/>
            <color indexed="81"/>
            <rFont val="Tahoma"/>
            <family val="2"/>
          </rPr>
          <t xml:space="preserve">
Bug ID: 13057</t>
        </r>
      </text>
    </comment>
    <comment ref="F79" authorId="1" shapeId="0" xr:uid="{00000000-0006-0000-0300-000006000000}">
      <text>
        <r>
          <rPr>
            <b/>
            <sz val="9"/>
            <color indexed="81"/>
            <rFont val="Tahoma"/>
            <family val="2"/>
          </rPr>
          <t>Nguyen Dao Thi Binh:</t>
        </r>
        <r>
          <rPr>
            <sz val="9"/>
            <color indexed="81"/>
            <rFont val="Tahoma"/>
            <family val="2"/>
          </rPr>
          <t xml:space="preserve">
Bug ID: 13057</t>
        </r>
      </text>
    </comment>
    <comment ref="F81" authorId="1" shapeId="0" xr:uid="{00000000-0006-0000-0300-000007000000}">
      <text>
        <r>
          <rPr>
            <b/>
            <sz val="9"/>
            <color indexed="81"/>
            <rFont val="Tahoma"/>
            <family val="2"/>
          </rPr>
          <t>Nguyen Dao Thi Binh:</t>
        </r>
        <r>
          <rPr>
            <sz val="9"/>
            <color indexed="81"/>
            <rFont val="Tahoma"/>
            <family val="2"/>
          </rPr>
          <t xml:space="preserve">
Bug ID: 13057</t>
        </r>
      </text>
    </comment>
    <comment ref="F94" authorId="1" shapeId="0" xr:uid="{00000000-0006-0000-0300-000008000000}">
      <text>
        <r>
          <rPr>
            <b/>
            <sz val="9"/>
            <color indexed="81"/>
            <rFont val="Tahoma"/>
            <family val="2"/>
          </rPr>
          <t>Nguyen Dao Thi Binh:</t>
        </r>
        <r>
          <rPr>
            <sz val="9"/>
            <color indexed="81"/>
            <rFont val="Tahoma"/>
            <family val="2"/>
          </rPr>
          <t xml:space="preserve">
Bug ID: 13051</t>
        </r>
      </text>
    </comment>
    <comment ref="G94" authorId="1" shapeId="0" xr:uid="{00000000-0006-0000-0300-000009000000}">
      <text>
        <r>
          <rPr>
            <b/>
            <sz val="9"/>
            <color indexed="81"/>
            <rFont val="Tahoma"/>
            <family val="2"/>
          </rPr>
          <t>Nguyen Dao Thi Binh:</t>
        </r>
        <r>
          <rPr>
            <sz val="9"/>
            <color indexed="81"/>
            <rFont val="Tahoma"/>
            <family val="2"/>
          </rPr>
          <t xml:space="preserve">
Bug ID: 13051</t>
        </r>
      </text>
    </comment>
    <comment ref="F95" authorId="1" shapeId="0" xr:uid="{00000000-0006-0000-0300-00000A000000}">
      <text>
        <r>
          <rPr>
            <b/>
            <sz val="9"/>
            <color indexed="81"/>
            <rFont val="Tahoma"/>
            <family val="2"/>
          </rPr>
          <t>Nguyen Dao Thi Binh:</t>
        </r>
        <r>
          <rPr>
            <sz val="9"/>
            <color indexed="81"/>
            <rFont val="Tahoma"/>
            <family val="2"/>
          </rPr>
          <t xml:space="preserve">
Bug ID: 13059</t>
        </r>
      </text>
    </comment>
    <comment ref="G95" authorId="1" shapeId="0" xr:uid="{00000000-0006-0000-0300-00000B000000}">
      <text>
        <r>
          <rPr>
            <b/>
            <sz val="9"/>
            <color indexed="81"/>
            <rFont val="Tahoma"/>
            <family val="2"/>
          </rPr>
          <t>Nguyen Dao Thi Binh:</t>
        </r>
        <r>
          <rPr>
            <sz val="9"/>
            <color indexed="81"/>
            <rFont val="Tahoma"/>
            <family val="2"/>
          </rPr>
          <t xml:space="preserve">
Bug ID: 13059</t>
        </r>
      </text>
    </comment>
    <comment ref="F100" authorId="1" shapeId="0" xr:uid="{00000000-0006-0000-0300-00000C000000}">
      <text>
        <r>
          <rPr>
            <b/>
            <sz val="9"/>
            <color indexed="81"/>
            <rFont val="Tahoma"/>
            <family val="2"/>
          </rPr>
          <t>Nguyen Dao Thi Binh:</t>
        </r>
        <r>
          <rPr>
            <sz val="9"/>
            <color indexed="81"/>
            <rFont val="Tahoma"/>
            <family val="2"/>
          </rPr>
          <t xml:space="preserve">
Bug ID: 13059</t>
        </r>
      </text>
    </comment>
    <comment ref="G100" authorId="1" shapeId="0" xr:uid="{00000000-0006-0000-0300-00000D000000}">
      <text>
        <r>
          <rPr>
            <b/>
            <sz val="9"/>
            <color indexed="81"/>
            <rFont val="Tahoma"/>
            <family val="2"/>
          </rPr>
          <t>Nguyen Dao Thi Binh:</t>
        </r>
        <r>
          <rPr>
            <sz val="9"/>
            <color indexed="81"/>
            <rFont val="Tahoma"/>
            <family val="2"/>
          </rPr>
          <t xml:space="preserve">
Bug ID: 13059</t>
        </r>
      </text>
    </comment>
    <comment ref="F103" authorId="1" shapeId="0" xr:uid="{00000000-0006-0000-0300-00000E000000}">
      <text>
        <r>
          <rPr>
            <b/>
            <sz val="9"/>
            <color indexed="81"/>
            <rFont val="Tahoma"/>
            <family val="2"/>
          </rPr>
          <t>Nguyen Dao Thi Binh:</t>
        </r>
        <r>
          <rPr>
            <sz val="9"/>
            <color indexed="81"/>
            <rFont val="Tahoma"/>
            <family val="2"/>
          </rPr>
          <t xml:space="preserve">
Bug ID: 13051</t>
        </r>
      </text>
    </comment>
    <comment ref="F118" authorId="1" shapeId="0" xr:uid="{00000000-0006-0000-0300-00000F000000}">
      <text>
        <r>
          <rPr>
            <b/>
            <sz val="9"/>
            <color indexed="81"/>
            <rFont val="Tahoma"/>
            <family val="2"/>
          </rPr>
          <t>Nguyen Dao Thi Binh:</t>
        </r>
        <r>
          <rPr>
            <sz val="9"/>
            <color indexed="81"/>
            <rFont val="Tahoma"/>
            <family val="2"/>
          </rPr>
          <t xml:space="preserve">
Bug ID: 13159</t>
        </r>
      </text>
    </comment>
    <comment ref="F120"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43" authorId="1" shapeId="0" xr:uid="{8FC823C6-A3ED-4372-B905-2708AA6DB71E}">
      <text>
        <r>
          <rPr>
            <b/>
            <sz val="9"/>
            <color indexed="81"/>
            <rFont val="Tahoma"/>
            <family val="2"/>
          </rPr>
          <t>Nguyen Dao Thi Binh:</t>
        </r>
        <r>
          <rPr>
            <sz val="9"/>
            <color indexed="81"/>
            <rFont val="Tahoma"/>
            <family val="2"/>
          </rPr>
          <t xml:space="preserve">
Bug ID: 13059</t>
        </r>
      </text>
    </comment>
    <comment ref="G43" authorId="1" shapeId="0" xr:uid="{41BFBE0D-6D9F-4162-A6EB-7BA05B54293E}">
      <text>
        <r>
          <rPr>
            <b/>
            <sz val="9"/>
            <color indexed="81"/>
            <rFont val="Tahoma"/>
            <family val="2"/>
          </rPr>
          <t>Nguyen Dao Thi Binh:</t>
        </r>
        <r>
          <rPr>
            <sz val="9"/>
            <color indexed="81"/>
            <rFont val="Tahoma"/>
            <family val="2"/>
          </rPr>
          <t xml:space="preserve">
Bug ID: 13059</t>
        </r>
      </text>
    </comment>
    <comment ref="F83" authorId="1" shapeId="0" xr:uid="{00000000-0006-0000-0500-000004000000}">
      <text>
        <r>
          <rPr>
            <b/>
            <sz val="9"/>
            <color indexed="81"/>
            <rFont val="Tahoma"/>
            <family val="2"/>
          </rPr>
          <t>Nguyen Dao Thi Binh:</t>
        </r>
        <r>
          <rPr>
            <sz val="9"/>
            <color indexed="81"/>
            <rFont val="Tahoma"/>
            <family val="2"/>
          </rPr>
          <t xml:space="preserve">
Bug ID: 13050</t>
        </r>
      </text>
    </comment>
    <comment ref="F98" authorId="1" shapeId="0" xr:uid="{00000000-0006-0000-0500-000005000000}">
      <text>
        <r>
          <rPr>
            <b/>
            <sz val="9"/>
            <color indexed="81"/>
            <rFont val="Tahoma"/>
            <family val="2"/>
          </rPr>
          <t>Nguyen Dao Thi Binh:</t>
        </r>
        <r>
          <rPr>
            <sz val="9"/>
            <color indexed="81"/>
            <rFont val="Tahoma"/>
            <family val="2"/>
          </rPr>
          <t xml:space="preserve">
Bug ID: 13051</t>
        </r>
      </text>
    </comment>
    <comment ref="G98" authorId="1" shapeId="0" xr:uid="{00000000-0006-0000-0500-000006000000}">
      <text>
        <r>
          <rPr>
            <b/>
            <sz val="9"/>
            <color indexed="81"/>
            <rFont val="Tahoma"/>
            <family val="2"/>
          </rPr>
          <t>Nguyen Dao Thi Binh:</t>
        </r>
        <r>
          <rPr>
            <sz val="9"/>
            <color indexed="81"/>
            <rFont val="Tahoma"/>
            <family val="2"/>
          </rPr>
          <t xml:space="preserve">
Bug ID: 13051</t>
        </r>
      </text>
    </comment>
    <comment ref="F99" authorId="1" shapeId="0" xr:uid="{00000000-0006-0000-0500-000007000000}">
      <text>
        <r>
          <rPr>
            <b/>
            <sz val="9"/>
            <color indexed="81"/>
            <rFont val="Tahoma"/>
            <family val="2"/>
          </rPr>
          <t>Nguyen Dao Thi Binh:</t>
        </r>
        <r>
          <rPr>
            <sz val="9"/>
            <color indexed="81"/>
            <rFont val="Tahoma"/>
            <family val="2"/>
          </rPr>
          <t xml:space="preserve">
Bug ID: 13059</t>
        </r>
      </text>
    </comment>
    <comment ref="G99" authorId="1" shapeId="0" xr:uid="{00000000-0006-0000-0500-000008000000}">
      <text>
        <r>
          <rPr>
            <b/>
            <sz val="9"/>
            <color indexed="81"/>
            <rFont val="Tahoma"/>
            <family val="2"/>
          </rPr>
          <t>Nguyen Dao Thi Binh:</t>
        </r>
        <r>
          <rPr>
            <sz val="9"/>
            <color indexed="81"/>
            <rFont val="Tahoma"/>
            <family val="2"/>
          </rPr>
          <t xml:space="preserve">
Bug ID: 13059</t>
        </r>
      </text>
    </comment>
    <comment ref="F120" authorId="1" shapeId="0" xr:uid="{00000000-0006-0000-0500-000009000000}">
      <text>
        <r>
          <rPr>
            <b/>
            <sz val="9"/>
            <color indexed="81"/>
            <rFont val="Tahoma"/>
            <family val="2"/>
          </rPr>
          <t>Nguyen Dao Thi Binh:</t>
        </r>
        <r>
          <rPr>
            <sz val="9"/>
            <color indexed="81"/>
            <rFont val="Tahoma"/>
            <family val="2"/>
          </rPr>
          <t xml:space="preserve">
Bug ID: 13057</t>
        </r>
      </text>
    </comment>
    <comment ref="F121" authorId="1" shapeId="0" xr:uid="{00000000-0006-0000-0500-00000A000000}">
      <text>
        <r>
          <rPr>
            <b/>
            <sz val="9"/>
            <color indexed="81"/>
            <rFont val="Tahoma"/>
            <family val="2"/>
          </rPr>
          <t>Nguyen Dao Thi Binh:</t>
        </r>
        <r>
          <rPr>
            <sz val="9"/>
            <color indexed="81"/>
            <rFont val="Tahoma"/>
            <family val="2"/>
          </rPr>
          <t xml:space="preserve">
Bug ID: 13057</t>
        </r>
      </text>
    </comment>
    <comment ref="F123" authorId="1" shapeId="0" xr:uid="{00000000-0006-0000-0500-00000B000000}">
      <text>
        <r>
          <rPr>
            <b/>
            <sz val="9"/>
            <color indexed="81"/>
            <rFont val="Tahoma"/>
            <family val="2"/>
          </rPr>
          <t>Nguyen Dao Thi Binh:</t>
        </r>
        <r>
          <rPr>
            <sz val="9"/>
            <color indexed="81"/>
            <rFont val="Tahoma"/>
            <family val="2"/>
          </rPr>
          <t xml:space="preserve">
Bug ID: 13057</t>
        </r>
      </text>
    </comment>
    <comment ref="F136" authorId="1" shapeId="0" xr:uid="{00000000-0006-0000-0500-00000C000000}">
      <text>
        <r>
          <rPr>
            <b/>
            <sz val="9"/>
            <color indexed="81"/>
            <rFont val="Tahoma"/>
            <family val="2"/>
          </rPr>
          <t>Nguyen Dao Thi Binh:</t>
        </r>
        <r>
          <rPr>
            <sz val="9"/>
            <color indexed="81"/>
            <rFont val="Tahoma"/>
            <family val="2"/>
          </rPr>
          <t xml:space="preserve">
Bug ID: 13059</t>
        </r>
      </text>
    </comment>
    <comment ref="G136" authorId="1" shapeId="0" xr:uid="{00000000-0006-0000-0500-00000D000000}">
      <text>
        <r>
          <rPr>
            <b/>
            <sz val="9"/>
            <color indexed="81"/>
            <rFont val="Tahoma"/>
            <family val="2"/>
          </rPr>
          <t>Nguyen Dao Thi Binh:</t>
        </r>
        <r>
          <rPr>
            <sz val="9"/>
            <color indexed="81"/>
            <rFont val="Tahoma"/>
            <family val="2"/>
          </rPr>
          <t xml:space="preserve">
Bug ID: 13059</t>
        </r>
      </text>
    </comment>
    <comment ref="F139" authorId="1" shapeId="0" xr:uid="{00000000-0006-0000-0500-00000E000000}">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81" authorId="1" shapeId="0" xr:uid="{00000000-0006-0000-0600-000004000000}">
      <text>
        <r>
          <rPr>
            <b/>
            <sz val="9"/>
            <color indexed="81"/>
            <rFont val="Tahoma"/>
            <family val="2"/>
          </rPr>
          <t>Nguyen Dao Thi Binh:</t>
        </r>
        <r>
          <rPr>
            <sz val="9"/>
            <color indexed="81"/>
            <rFont val="Tahoma"/>
            <family val="2"/>
          </rPr>
          <t xml:space="preserve">
Bug ID: 13050</t>
        </r>
      </text>
    </comment>
    <comment ref="F92" authorId="1" shapeId="0" xr:uid="{00000000-0006-0000-0600-000005000000}">
      <text>
        <r>
          <rPr>
            <b/>
            <sz val="9"/>
            <color indexed="81"/>
            <rFont val="Tahoma"/>
            <family val="2"/>
          </rPr>
          <t>Nguyen Dao Thi Binh:</t>
        </r>
        <r>
          <rPr>
            <sz val="9"/>
            <color indexed="81"/>
            <rFont val="Tahoma"/>
            <family val="2"/>
          </rPr>
          <t xml:space="preserve">
Bug ID: 13057</t>
        </r>
      </text>
    </comment>
    <comment ref="F93" authorId="1" shapeId="0" xr:uid="{00000000-0006-0000-0600-000006000000}">
      <text>
        <r>
          <rPr>
            <b/>
            <sz val="9"/>
            <color indexed="81"/>
            <rFont val="Tahoma"/>
            <family val="2"/>
          </rPr>
          <t>Nguyen Dao Thi Binh:</t>
        </r>
        <r>
          <rPr>
            <sz val="9"/>
            <color indexed="81"/>
            <rFont val="Tahoma"/>
            <family val="2"/>
          </rPr>
          <t xml:space="preserve">
Bug ID: 13057</t>
        </r>
      </text>
    </comment>
    <comment ref="F95" authorId="1" shapeId="0" xr:uid="{00000000-0006-0000-0600-000007000000}">
      <text>
        <r>
          <rPr>
            <b/>
            <sz val="9"/>
            <color indexed="81"/>
            <rFont val="Tahoma"/>
            <family val="2"/>
          </rPr>
          <t>Nguyen Dao Thi Binh:</t>
        </r>
        <r>
          <rPr>
            <sz val="9"/>
            <color indexed="81"/>
            <rFont val="Tahoma"/>
            <family val="2"/>
          </rPr>
          <t xml:space="preserve">
Bug ID: 13057</t>
        </r>
      </text>
    </comment>
    <comment ref="F108" authorId="1" shapeId="0" xr:uid="{00000000-0006-0000-0600-000008000000}">
      <text>
        <r>
          <rPr>
            <b/>
            <sz val="9"/>
            <color indexed="81"/>
            <rFont val="Tahoma"/>
            <family val="2"/>
          </rPr>
          <t>Nguyen Dao Thi Binh:</t>
        </r>
        <r>
          <rPr>
            <sz val="9"/>
            <color indexed="81"/>
            <rFont val="Tahoma"/>
            <family val="2"/>
          </rPr>
          <t xml:space="preserve">
Bug ID: 13051</t>
        </r>
      </text>
    </comment>
    <comment ref="G108" authorId="1" shapeId="0" xr:uid="{00000000-0006-0000-0600-000009000000}">
      <text>
        <r>
          <rPr>
            <b/>
            <sz val="9"/>
            <color indexed="81"/>
            <rFont val="Tahoma"/>
            <family val="2"/>
          </rPr>
          <t>Nguyen Dao Thi Binh:</t>
        </r>
        <r>
          <rPr>
            <sz val="9"/>
            <color indexed="81"/>
            <rFont val="Tahoma"/>
            <family val="2"/>
          </rPr>
          <t xml:space="preserve">
Bug ID: 13051</t>
        </r>
      </text>
    </comment>
    <comment ref="F109" authorId="1" shapeId="0" xr:uid="{00000000-0006-0000-0600-00000A000000}">
      <text>
        <r>
          <rPr>
            <b/>
            <sz val="9"/>
            <color indexed="81"/>
            <rFont val="Tahoma"/>
            <family val="2"/>
          </rPr>
          <t>Nguyen Dao Thi Binh:</t>
        </r>
        <r>
          <rPr>
            <sz val="9"/>
            <color indexed="81"/>
            <rFont val="Tahoma"/>
            <family val="2"/>
          </rPr>
          <t xml:space="preserve">
Bug ID: 13059</t>
        </r>
      </text>
    </comment>
    <comment ref="G109" authorId="1" shapeId="0" xr:uid="{00000000-0006-0000-0600-00000B000000}">
      <text>
        <r>
          <rPr>
            <b/>
            <sz val="9"/>
            <color indexed="81"/>
            <rFont val="Tahoma"/>
            <family val="2"/>
          </rPr>
          <t>Nguyen Dao Thi Binh:</t>
        </r>
        <r>
          <rPr>
            <sz val="9"/>
            <color indexed="81"/>
            <rFont val="Tahoma"/>
            <family val="2"/>
          </rPr>
          <t xml:space="preserve">
Bug ID: 13059</t>
        </r>
      </text>
    </comment>
    <comment ref="F114" authorId="1" shapeId="0" xr:uid="{00000000-0006-0000-0600-00000C000000}">
      <text>
        <r>
          <rPr>
            <b/>
            <sz val="9"/>
            <color indexed="81"/>
            <rFont val="Tahoma"/>
            <family val="2"/>
          </rPr>
          <t>Nguyen Dao Thi Binh:</t>
        </r>
        <r>
          <rPr>
            <sz val="9"/>
            <color indexed="81"/>
            <rFont val="Tahoma"/>
            <family val="2"/>
          </rPr>
          <t xml:space="preserve">
Bug ID: 13059</t>
        </r>
      </text>
    </comment>
    <comment ref="G114" authorId="1" shapeId="0" xr:uid="{00000000-0006-0000-0600-00000D000000}">
      <text>
        <r>
          <rPr>
            <b/>
            <sz val="9"/>
            <color indexed="81"/>
            <rFont val="Tahoma"/>
            <family val="2"/>
          </rPr>
          <t>Nguyen Dao Thi Binh:</t>
        </r>
        <r>
          <rPr>
            <sz val="9"/>
            <color indexed="81"/>
            <rFont val="Tahoma"/>
            <family val="2"/>
          </rPr>
          <t xml:space="preserve">
Bug ID: 13059</t>
        </r>
      </text>
    </comment>
    <comment ref="F117" authorId="1" shapeId="0" xr:uid="{00000000-0006-0000-0600-00000E000000}">
      <text>
        <r>
          <rPr>
            <b/>
            <sz val="9"/>
            <color indexed="81"/>
            <rFont val="Tahoma"/>
            <family val="2"/>
          </rPr>
          <t>Nguyen Dao Thi Binh:</t>
        </r>
        <r>
          <rPr>
            <sz val="9"/>
            <color indexed="81"/>
            <rFont val="Tahoma"/>
            <family val="2"/>
          </rPr>
          <t xml:space="preserve">
Bug ID: 13051</t>
        </r>
      </text>
    </comment>
    <comment ref="F132" authorId="1" shapeId="0" xr:uid="{00000000-0006-0000-0600-00000F000000}">
      <text>
        <r>
          <rPr>
            <b/>
            <sz val="9"/>
            <color indexed="81"/>
            <rFont val="Tahoma"/>
            <family val="2"/>
          </rPr>
          <t>Nguyen Dao Thi Binh:</t>
        </r>
        <r>
          <rPr>
            <sz val="9"/>
            <color indexed="81"/>
            <rFont val="Tahoma"/>
            <family val="2"/>
          </rPr>
          <t xml:space="preserve">
Bug ID: 13159</t>
        </r>
      </text>
    </comment>
    <comment ref="F13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<sst xmlns="http://schemas.openxmlformats.org/spreadsheetml/2006/main" count="1821" uniqueCount="933">
  <si>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</si>
  <si>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</si>
  <si>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</si>
  <si>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</si>
  <si>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</si>
  <si>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</si>
  <si>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</si>
  <si>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</si>
  <si>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</si>
  <si>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</si>
  <si>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</si>
  <si>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</si>
  <si>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</si>
  <si>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</si>
  <si>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</si>
  <si>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</si>
  <si>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</si>
  <si>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</si>
  <si>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</si>
  <si>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</si>
  <si>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</si>
  <si>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</si>
  <si>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</si>
  <si>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</si>
  <si>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</si>
  <si>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</si>
  <si>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</si>
  <si>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</si>
  <si>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</si>
  <si>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</si>
  <si>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</si>
  <si>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</si>
  <si>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</si>
  <si>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</si>
  <si>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</si>
  <si>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</si>
  <si>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</si>
  <si>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</si>
  <si>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</si>
  <si>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</si>
  <si>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</si>
  <si>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</si>
  <si>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</si>
  <si>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</si>
  <si>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</si>
  <si>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</si>
  <si>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</si>
  <si>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</si>
  <si>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</si>
  <si>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</si>
  <si>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</si>
  <si>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</si>
  <si>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</si>
  <si>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</si>
  <si>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</si>
  <si>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</si>
  <si>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</si>
  <si>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</si>
  <si>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</si>
  <si>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</si>
  <si>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</si>
  <si>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</si>
  <si>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</si>
  <si>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</si>
  <si>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</si>
  <si>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</si>
  <si>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</si>
  <si>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</si>
  <si>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</si>
  <si>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</si>
  <si>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</si>
  <si>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</si>
  <si>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</si>
  <si>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</si>
  <si>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</si>
  <si>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</si>
  <si>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</si>
  <si>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</si>
  <si>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</si>
  <si>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</si>
  <si>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</si>
  <si>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</si>
  <si>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</si>
  <si>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</si>
  <si>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</si>
  <si>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</si>
  <si>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</si>
  <si>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</si>
  <si>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</si>
  <si>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</si>
  <si>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</si>
  <si>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</si>
  <si>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</si>
  <si>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</si>
  <si>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</si>
  <si>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</si>
  <si>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</si>
  <si>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</si>
  <si>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</si>
  <si>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</si>
  <si>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</si>
  <si>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</si>
  <si>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</si>
  <si>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</si>
  <si>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</si>
  <si>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</si>
  <si>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</si>
  <si>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</si>
  <si>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</si>
  <si>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</si>
  <si>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</si>
  <si>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</si>
  <si>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</si>
  <si>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</si>
  <si>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</si>
  <si>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</si>
  <si>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</si>
  <si>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</si>
  <si>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</si>
  <si>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</si>
  <si>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</si>
  <si>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</si>
  <si>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</si>
  <si>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</si>
  <si>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</si>
  <si>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</si>
  <si>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</si>
  <si>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</si>
  <si>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</si>
  <si>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</si>
  <si>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</si>
  <si>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</si>
  <si>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</si>
  <si>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</si>
  <si>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</si>
  <si>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</si>
  <si>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</si>
  <si>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</si>
  <si>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</si>
  <si>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</si>
  <si>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</si>
  <si>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</si>
  <si>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</si>
  <si>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</si>
  <si>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</si>
  <si>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</si>
  <si>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</si>
  <si>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</si>
  <si>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</si>
  <si>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</si>
  <si>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</si>
  <si>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</si>
  <si>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</si>
  <si>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</si>
  <si>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</si>
  <si>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</si>
  <si>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</si>
  <si>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</si>
  <si>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</si>
  <si>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</si>
  <si>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</si>
  <si>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</si>
  <si>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</si>
  <si>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</si>
  <si>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</si>
  <si>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</si>
  <si>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</si>
  <si>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</si>
  <si>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</si>
  <si>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</si>
  <si>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</si>
  <si>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</si>
  <si>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</si>
  <si>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</si>
  <si>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</si>
  <si>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</si>
  <si>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</si>
  <si>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</si>
  <si>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</si>
  <si>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</si>
  <si>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</si>
  <si>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</si>
  <si>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</si>
  <si>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</si>
  <si>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</si>
  <si>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</si>
  <si>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</si>
  <si>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</si>
  <si>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</si>
  <si>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</si>
  <si>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</si>
  <si>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</si>
  <si>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</si>
  <si>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</si>
  <si>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</si>
  <si>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</si>
  <si>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</si>
  <si>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</si>
  <si>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</si>
  <si>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</si>
  <si>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</si>
  <si>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</si>
  <si>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</si>
  <si>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</si>
  <si>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</si>
  <si>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</si>
  <si>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</si>
  <si>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</si>
  <si>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</si>
  <si>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</si>
  <si>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</si>
  <si>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</si>
  <si>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</si>
  <si>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</si>
  <si>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</si>
  <si>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</si>
  <si>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</si>
  <si>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</si>
  <si>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</si>
  <si>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</si>
  <si>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</si>
  <si>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</si>
  <si>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</si>
  <si>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</si>
  <si>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</si>
  <si>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</si>
  <si>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</si>
  <si>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</si>
  <si>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</si>
  <si>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</si>
  <si>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</si>
  <si>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</si>
  <si>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</si>
  <si>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</si>
  <si>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</si>
  <si>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</si>
  <si>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</si>
  <si>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</si>
  <si>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</si>
  <si>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</si>
  <si>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</si>
  <si>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</si>
  <si>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</si>
  <si>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</si>
  <si>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</si>
  <si>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</si>
  <si>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</si>
  <si>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</si>
  <si>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</si>
  <si>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</si>
  <si>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</si>
  <si>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</si>
  <si>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</si>
  <si>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</si>
  <si>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</si>
  <si>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</si>
  <si>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</si>
  <si>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</si>
  <si>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</si>
  <si>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</si>
  <si>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</si>
  <si>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</si>
  <si>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</si>
  <si>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</si>
  <si>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</si>
  <si>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</si>
  <si>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</si>
  <si>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</si>
  <si>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</si>
  <si>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</si>
  <si>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</si>
  <si>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</si>
  <si>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</si>
  <si>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</si>
  <si>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</si>
  <si>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</si>
  <si>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</si>
  <si>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</si>
  <si>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</si>
  <si>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</si>
  <si>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</si>
  <si>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</si>
  <si>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</si>
  <si>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</si>
  <si>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</si>
  <si>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</si>
  <si>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</si>
  <si>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</si>
  <si>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</si>
  <si>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</si>
  <si>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</si>
  <si>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</si>
  <si>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</si>
  <si>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</si>
  <si>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</si>
  <si>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</si>
  <si>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</si>
  <si>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</si>
  <si>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</si>
  <si>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</si>
  <si>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</si>
  <si>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</si>
  <si>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</si>
  <si>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</si>
  <si>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</si>
  <si>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</si>
  <si>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</si>
  <si>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</si>
  <si>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</si>
  <si>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</si>
  <si>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</si>
  <si>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</si>
  <si>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</si>
  <si>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</si>
  <si>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</si>
  <si>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</si>
  <si>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</si>
  <si>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</si>
  <si>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</si>
  <si>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</si>
  <si>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</si>
  <si>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</si>
  <si>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</si>
  <si>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</si>
  <si>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</si>
  <si>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</si>
  <si>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</si>
  <si>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</si>
  <si>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</si>
  <si>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</si>
  <si>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</si>
  <si>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</si>
  <si>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</si>
  <si>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</si>
  <si>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</si>
  <si>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</si>
  <si>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</si>
  <si>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</si>
  <si>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</si>
  <si>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</si>
  <si>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</si>
  <si>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</si>
  <si>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</si>
  <si>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</si>
  <si>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</si>
  <si>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</si>
  <si>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</si>
  <si>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</si>
  <si>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</si>
  <si>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</si>
  <si>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</si>
  <si>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</si>
  <si>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</si>
  <si>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</si>
  <si>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</si>
  <si>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</si>
  <si>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</si>
  <si>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</si>
  <si>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</si>
  <si>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</si>
  <si>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</si>
  <si>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</si>
  <si>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</si>
  <si>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</si>
  <si>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</si>
  <si>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</si>
  <si>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</si>
  <si>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</si>
  <si>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</si>
  <si>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</si>
  <si>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</si>
  <si>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</si>
  <si>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</si>
  <si>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</si>
  <si>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</si>
  <si>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</si>
  <si>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</si>
  <si>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</si>
  <si>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</si>
  <si>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</si>
  <si>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</si>
  <si>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</si>
  <si>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</si>
  <si>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</si>
  <si>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</si>
  <si>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</si>
  <si>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</si>
  <si>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</si>
  <si>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</si>
  <si>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</si>
  <si>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</si>
  <si>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</si>
  <si>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</si>
  <si>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</si>
  <si>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</si>
  <si>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</si>
  <si>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</si>
  <si>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</si>
  <si>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</si>
  <si>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</si>
  <si>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</si>
  <si>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</si>
  <si>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</si>
  <si>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</si>
  <si>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</si>
  <si>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</si>
  <si>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</si>
  <si>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</si>
  <si>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</si>
  <si>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</si>
  <si>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</si>
  <si>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</si>
  <si>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</si>
  <si>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</si>
  <si>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</si>
  <si>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</si>
  <si>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</si>
  <si>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</si>
  <si>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</si>
  <si>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</si>
  <si>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</si>
  <si>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</si>
  <si>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</si>
  <si>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</si>
  <si>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</si>
  <si>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</si>
  <si>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</si>
  <si>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</si>
  <si>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</si>
  <si>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</si>
  <si>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</si>
  <si>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</si>
  <si>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</si>
  <si>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</si>
  <si>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</si>
  <si>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</si>
  <si>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</si>
  <si>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</si>
  <si>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</si>
  <si>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</si>
  <si>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</si>
  <si>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</si>
  <si>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</si>
  <si>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</si>
  <si>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</si>
  <si>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</si>
  <si>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</si>
  <si>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</si>
  <si>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</si>
  <si>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</si>
  <si>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</si>
  <si>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</si>
  <si>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</si>
  <si>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</si>
  <si>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</si>
  <si>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</si>
  <si>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</si>
  <si>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</si>
  <si>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</si>
  <si>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</si>
  <si>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</si>
  <si>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</si>
  <si>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</si>
  <si>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</si>
  <si>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</si>
  <si>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</si>
  <si>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</si>
  <si>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</si>
  <si>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</si>
  <si>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</si>
  <si>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</si>
  <si>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</si>
  <si>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</si>
  <si>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</si>
  <si>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</si>
  <si>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</si>
  <si>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</si>
  <si>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</si>
  <si>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</si>
  <si>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</si>
  <si>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</si>
  <si>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</si>
  <si>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</si>
  <si>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</si>
  <si>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</si>
  <si>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</si>
  <si>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</si>
  <si>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</si>
  <si>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</si>
  <si>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</si>
  <si>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</si>
  <si>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</si>
  <si>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</si>
  <si>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</si>
  <si>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</si>
  <si>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</si>
  <si>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</si>
  <si>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</si>
  <si>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</si>
  <si>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</si>
  <si>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</si>
  <si>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</si>
  <si>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</si>
  <si>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</si>
  <si>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</si>
  <si>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</si>
  <si>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</si>
  <si>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</si>
  <si>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</si>
  <si>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</si>
  <si>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</si>
  <si>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</si>
  <si>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</si>
  <si>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</si>
  <si>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</si>
  <si>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</si>
  <si>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</si>
  <si>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</si>
  <si>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</si>
  <si>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</si>
  <si>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</si>
  <si>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</si>
  <si>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</si>
  <si>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</si>
  <si>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</si>
  <si>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</si>
  <si>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</si>
  <si>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</si>
  <si>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</si>
  <si>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</si>
  <si>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</si>
  <si>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</si>
  <si>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</si>
  <si>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</si>
  <si>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</si>
  <si>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</si>
  <si>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</si>
  <si>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</si>
  <si>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</si>
  <si>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</si>
  <si>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</si>
  <si>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</si>
  <si>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</si>
  <si>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</si>
  <si>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</si>
  <si>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</si>
  <si>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</si>
  <si>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</si>
  <si>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</si>
  <si>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</si>
  <si>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</si>
  <si>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</si>
  <si>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</si>
  <si>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</si>
  <si>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</si>
  <si>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SMS Verification Code field by entering a valid 6 numbers-code</t>
  </si>
  <si>
    <t>Verify that the SMS Verification Slidebar is slideable</t>
  </si>
  <si>
    <t>Verify the Birthday field by not choosing anything</t>
  </si>
  <si>
    <t>Verify the Gender field by not choosing anything</t>
  </si>
  <si>
    <t>Verify that Checkbox is checkable</t>
  </si>
  <si>
    <t>2.3 Password</t>
  </si>
  <si>
    <t>2.4 Birthday</t>
  </si>
  <si>
    <t>2.5 Gender</t>
  </si>
  <si>
    <t>2.6 Full name</t>
  </si>
  <si>
    <t>2. Validation</t>
  </si>
  <si>
    <t>3. Function</t>
  </si>
  <si>
    <t>3.1 Phone Number</t>
  </si>
  <si>
    <t>3.2 SMS Verification Code</t>
  </si>
  <si>
    <t>3.3 Password</t>
  </si>
  <si>
    <t>3.4 Birthday</t>
  </si>
  <si>
    <t>3.7 Checkbox</t>
  </si>
  <si>
    <t>3.8 Sign up with Email</t>
  </si>
  <si>
    <t>3.9 Sign up with Facebook</t>
  </si>
  <si>
    <t>3.10 Sign up with Google</t>
  </si>
  <si>
    <t>3.11 Hyperlink</t>
  </si>
  <si>
    <t>3.12 Button Sign Up</t>
  </si>
  <si>
    <t>3.5 Gender</t>
  </si>
  <si>
    <t>3.6 Full name</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</si>
  <si>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</si>
  <si>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</si>
  <si>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</si>
  <si>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</si>
  <si>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</si>
  <si>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</si>
  <si>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</si>
  <si>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</si>
  <si>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</si>
  <si>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</si>
  <si>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</si>
  <si>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</si>
  <si>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</si>
  <si>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click on ‘Facebook’ button, new pop-up will be displayed to confirm if user is ready to continue login with Facebook</t>
  </si>
  <si>
    <t>Verify that when user click on hyperlink 'Terms of Use', a new window will be opened to display the Term of Use</t>
  </si>
  <si>
    <t>Verify that when user click on hyperlink 'Privacy Policy', a new window will be opened to display the Privacy Policy</t>
  </si>
  <si>
    <t xml:space="preserve">Verify that when search criteria is not match, page will display message “Search No Result” </t>
  </si>
  <si>
    <t>3.1 Searching</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</si>
  <si>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</si>
  <si>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</si>
  <si>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</si>
  <si>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</si>
  <si>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</si>
  <si>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</si>
  <si>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3.4 Sorting</t>
  </si>
  <si>
    <t>Verify that when there are more than 1 search result, product can be sorted by ‘Price low to high’</t>
  </si>
  <si>
    <t>Verify that when there are more than 1 search result, product can be sorted by ‘Price high to low’</t>
  </si>
  <si>
    <t>Verify that when there are more than 1 Result page, page number is clickable</t>
  </si>
  <si>
    <t>Verify that Password will be encrypted when start typing</t>
  </si>
  <si>
    <t>Verify that Day dropdown list is scrollable</t>
  </si>
  <si>
    <t>Verify that Month dropdown list is scrollable</t>
  </si>
  <si>
    <t>Verify that Year dropdown list is scrollable</t>
  </si>
  <si>
    <t>Verify that Gender dropdown list is sort by A-Z</t>
  </si>
  <si>
    <t>Verify that Full name field's initial data is blank with placeholder</t>
  </si>
  <si>
    <t>Verify that system will display error message when enter more than 1 number and less than 10 numbers in Phone Number field</t>
  </si>
  <si>
    <t>Verify that system will display error message when enter more than 10 numbers in Phone Number field</t>
  </si>
  <si>
    <t>Verify that system will display error message when enter a blank space in between numbers</t>
  </si>
  <si>
    <t>Verify that system will display error message when enter only blank spaces</t>
  </si>
  <si>
    <t>Verify that system will display error message when enter special characters</t>
  </si>
  <si>
    <t>Verify that system will display error message when enter characters</t>
  </si>
  <si>
    <t>Verify that system will display error message when keep the field blank</t>
  </si>
  <si>
    <t>Verify that system will display error message when enter a more than 6 numbers-code</t>
  </si>
  <si>
    <t>Verify that user cannot input character in this field</t>
  </si>
  <si>
    <t>Verify that system will display error message when enter expired code</t>
  </si>
  <si>
    <t>Verify that system will display error message when enter incorrect code</t>
  </si>
  <si>
    <t>Verify that user can copy and paste data in this field</t>
  </si>
  <si>
    <t>Verify system will display error message when choose a day in the future</t>
  </si>
  <si>
    <t>Verify that when enter all mandatory fields with valid data and choose Sign Up, user will successfully sign up</t>
  </si>
  <si>
    <t>Verify that when enter all mandatory fields also not mandatory fields with valid data and choose Sign Up, user will successfully sign up</t>
  </si>
  <si>
    <t>Verify that when enter all mandatory fields with invalid data and choose Sign Up, user will not be able to sign up</t>
  </si>
  <si>
    <t>Verify that when user starts typing, text in placeholder will disapear</t>
  </si>
  <si>
    <t>Verify that when user starts typing, placeholder will disapear</t>
  </si>
  <si>
    <t>Verify that when user starts typing in Full Name field, text in placeholder will disapear</t>
  </si>
  <si>
    <t>Verify that system will display error message when enter a more than 1 and less than 6 numbers-code</t>
  </si>
  <si>
    <t>Verify that SMS Verification Code field displays only placeholder, initial data is blank</t>
  </si>
  <si>
    <t>Verify that Phone Number field displays only placeholder, initial data is blank</t>
  </si>
  <si>
    <t>Verify that Password field displays only placeholder, initial data is blank</t>
  </si>
  <si>
    <t>Verify that Birthday field is not editable</t>
  </si>
  <si>
    <t>Verify that Gender field is not editable</t>
  </si>
  <si>
    <t>Verify that Birthday field displays only placeholder, initial data is blank</t>
  </si>
  <si>
    <t>Verify that Gender field displays only placeholder, initial data is blank</t>
  </si>
  <si>
    <t>Verify that Birthday field is choosable</t>
  </si>
  <si>
    <t>Verify that Gender field is choosable</t>
  </si>
  <si>
    <t>Verify that system will display error message when keep Phone Number field blank</t>
  </si>
  <si>
    <t>Verify that Searchbox field displays only placeholder, initial data is blank</t>
  </si>
  <si>
    <t>Verify that user can use 1 keyword to search</t>
  </si>
  <si>
    <t>Verify that user can use more than 1 keywords to search</t>
  </si>
  <si>
    <t>Verify that system will display error message when user enter data into only one of three Birthday fields</t>
  </si>
  <si>
    <t>Verify when user deletes keyword, Search Suggestions will disapear</t>
  </si>
  <si>
    <t>Verify that the results won't change when user changes the order of keywords</t>
  </si>
  <si>
    <t>Verify that Search History will not record keyword that user have typed but didn't enter</t>
  </si>
  <si>
    <t>Verify that Search History is sorted by Lastest</t>
  </si>
  <si>
    <t>Verify that when user click Clear button, all search history will be deleted</t>
  </si>
  <si>
    <t>Verify that when user enters keyword with blank space at the end, system will auto trim and the result won't change</t>
  </si>
  <si>
    <t>Verify that when there are more than 1 result and less than 10 result, all results will be display in 1 page</t>
  </si>
  <si>
    <t>Verify that when there is 1 result, result will be display in 1 page</t>
  </si>
  <si>
    <t>Verify that when there are more than 10 results, Pagination will display more than one page and each page will display maximum 10 results</t>
  </si>
  <si>
    <t>Verify that Sort By dropdown list is not editable</t>
  </si>
  <si>
    <t>Verify that system will display Search No Result message when enter SQL Injection</t>
  </si>
  <si>
    <t>Verify that system will display Search No Result message when enter Javascript</t>
  </si>
  <si>
    <t>Verify that system will display Search No Result message when enter HTML</t>
  </si>
  <si>
    <t>Verify that when user enters nothing but choose search, homepage will be reloaded</t>
  </si>
  <si>
    <t>Verify that when user enters only blank spaces, system will display Search No Result message</t>
  </si>
  <si>
    <t>3.2 Search Suggestion</t>
  </si>
  <si>
    <t>3.3 Search History</t>
  </si>
  <si>
    <t>3.4 Pagination</t>
  </si>
  <si>
    <t>3.5 Next and Previous Button</t>
  </si>
  <si>
    <t xml:space="preserve">Lack case to check: 
- if user enter a password without numeric 
- if user enter a password without alphabetic characters
- if user enter a password both numeric &amp; alphabetic characters
- if user enter a password both numeric &amp; alphabetic characters &amp; special characters
- the system trims the inputted text automatically </t>
  </si>
  <si>
    <t>Verify that system will display error message when enter a password without numeric</t>
  </si>
  <si>
    <t>Verify that system will display error message when enter a password without alphabetic characters</t>
  </si>
  <si>
    <t>Verify that system will display error message when enter a password with numeric, alphabetic characters and special characters</t>
  </si>
  <si>
    <t>Verify when user enter blank space at the begin of password, system will automatically trim the inputted text</t>
  </si>
  <si>
    <t>Verify when user enter blank space at the end of password, system will automatically trim the inputted text</t>
  </si>
  <si>
    <t>Verify when user enter blank space at the begin of fullname, system will automatically trim the inputted text</t>
  </si>
  <si>
    <t>Verify when user enter blank space at the end of fullname, system will automatically trim the inputted text</t>
  </si>
  <si>
    <t>Verify the Fullname field by entering name without numeric</t>
  </si>
  <si>
    <t>Verify the Fullname field by entering name without alphabetic characters</t>
  </si>
  <si>
    <t>Verify that system will display error message when enter a fullname with numeric, alphabetic characters and special characters</t>
  </si>
  <si>
    <t>Verify that when search criteria is not match, Search Suggestion will not be shown</t>
  </si>
  <si>
    <t>1. Go to Sign Up page
2.View Phone Number field</t>
  </si>
  <si>
    <t xml:space="preserve">1. Go to Sign Up page
2. Enter Phone Number field with more than 1 number and less than 10 numbers
3. View the error message
</t>
  </si>
  <si>
    <t xml:space="preserve">1. Go to Sign Up page
2. Enter Phone Number field with more than 10 numbers
3. View the error message
</t>
  </si>
  <si>
    <t>Verify that system will automatically trim space when enter 9 numbers with a blank space at the end</t>
  </si>
  <si>
    <t xml:space="preserve">1. Go to Sign Up page
2. Enter Phone Number field with 9 numbers and a blank space at the end
3. Slide the SMS Verification Code Slidebar
</t>
  </si>
  <si>
    <t>Verify that system will automatically trim space when enter 9 numbers with a blank space at the begin</t>
  </si>
  <si>
    <t xml:space="preserve">1. Go to Sign Up page
2. Enter Phone Number field with 9 numbers and a blank space at the begin
3. Slide the SMS Verification Code
</t>
  </si>
  <si>
    <t xml:space="preserve">1. Go to Sign Up page
2. Enter Phone Number field with numbers and a blank space in between
3. View the error message
</t>
  </si>
  <si>
    <t xml:space="preserve">1. Go to Sign Up page
2. Keep Phone Number field blank
3. Slide the SMS Verification Code Slidebar
</t>
  </si>
  <si>
    <t xml:space="preserve">1. Go to Sign Up page
2. Enter Phone Number field with blank spaces
3. View the error message
</t>
  </si>
  <si>
    <t xml:space="preserve">1. Go to Sign Up page
2. Enter Phone Number field with special characters
3. View the error message
</t>
  </si>
  <si>
    <t xml:space="preserve">1. Go to Sign Up page
2. Enter Phone Number field with characters
3. View the error message
</t>
  </si>
  <si>
    <t>1. Go to Sign Up page
2. Enter a valid Phone Number
3. Slide the SMS Verification Code Slidebar
4. View the SMS Verification Code field</t>
  </si>
  <si>
    <t>SMS Verification Code field displays only place holder with text '6 Digits'</t>
  </si>
  <si>
    <t>System displays error message 'Please enter SMS Verification Code '</t>
  </si>
  <si>
    <t>1. Go to Sign Up page
2. Enter a valid Phone Number
3. Slide the SMS Verification Code Slidebar
4. Enter all other fields with valid data
5. Keep the SMS Verification Code field empty
6. Choose Sign Up</t>
  </si>
  <si>
    <t>1. Go to Sign Up page
2. Enter a valid Phone Number
3. Slide the SMS Verification Code Slidebar
4. Enter a more than 1 and less than 6 numbers-code
5. View error message</t>
  </si>
  <si>
    <t>System displays message 'Please enter 6 digits'</t>
  </si>
  <si>
    <t>1. Go to Sign Up page
2. Enter a valid Phone Number
3. Slide the SMS Verification Code Slidebar
4. Enter a more than 6 numbers-code
5. View error message</t>
  </si>
  <si>
    <t>1. Go to Sign Up page
2. Enter a valid Phone Number
3. Slide the SMS Verification Code Slidebar
4. Enter characters</t>
  </si>
  <si>
    <t>Unable to type characters into this field</t>
  </si>
  <si>
    <t>1. Go to Sign Up page
2. Enter a valid Phone Number
3. Slide the SMS Verification Code Slidebar
4. Enter incorrect code
5. View error message</t>
  </si>
  <si>
    <t>1. Go to Sign Up page
2. Enter a valid Phone Number
3. Slide the SMS Verification Code Slidebar
4. Enter expired code
5. View error message</t>
  </si>
  <si>
    <t>System displays error message 'Please enter correct SMS Verification Code'</t>
  </si>
  <si>
    <t>1. Go to Sign Up page
2.View Password field</t>
  </si>
  <si>
    <t>1. Go to Sign Up page
2. Enter a valid Phone Number
3. Slide the SMS Verification Code Slidebar
4. Enter a 6 numbers-code
5. Enter all other fields with valid data
6. Choose Sign Up</t>
  </si>
  <si>
    <t>Password field displays only place holder with text 'Minimum 6 characters with a number and a letter'</t>
  </si>
  <si>
    <t>System displays error message 'Please enter Password value'</t>
  </si>
  <si>
    <t>Verify the Password field by entering a more than 6 and less than 50 numbers and letters-password</t>
  </si>
  <si>
    <t>Verify that system will display error message when enter a less than 6 numbers and letters-password</t>
  </si>
  <si>
    <t>Verify that system will display error message when enter a more than 50 numbers and letters-password</t>
  </si>
  <si>
    <t>Verify the Password field by entering a 6 numbers and letters-password</t>
  </si>
  <si>
    <t>Verify the Password field by entering a 50 numbers and letters-password</t>
  </si>
  <si>
    <t>1. Go to Sign Up page
2. Enter a more than 6 and less than 50 numbers and letters-password
3. Enter all other fields with valid data
4. Choose Sign Up</t>
  </si>
  <si>
    <t>1. Go to Sign Up page
2. Enter a less than 6 numbers and letters-password
3. View error message</t>
  </si>
  <si>
    <t>1. Go to Sign Up page
2. Enter a more than 50 numbers and letters-password
3. View error message</t>
  </si>
  <si>
    <t>1. Go to Sign Up page
2. Enter a 6 numbers and letters-password
3. Enter all other fields with valid data
4. Choose Sign Up</t>
  </si>
  <si>
    <t>1. Go to Sign Up page
2. Enter a 50 numbers and letters-password
3. Enter all other fields with valid data
4. Choose Sign Up</t>
  </si>
  <si>
    <t>1. Go to Sign Up page
2. Enter a password with letters only
3. View error message</t>
  </si>
  <si>
    <t>System displays message 'Password should contain alphabetic and numeric characters'</t>
  </si>
  <si>
    <t>1. Go to Sign Up page
2. Enter a password with numbers only
3. View error message</t>
  </si>
  <si>
    <t>1. Go to Sign Up page
2. Enter a password with numeric, alphabetic characters and special characters
3. View error message</t>
  </si>
  <si>
    <t>1. Go to Sign Up page
2. Enter a password with special characters
3. View error message</t>
  </si>
  <si>
    <t>1. Go to Sign Up page
2. Enter a password with blank spaces only
3. View error message</t>
  </si>
  <si>
    <t>Verify that system will display error message when blank space in between</t>
  </si>
  <si>
    <t>1. Go to Sign Up page
2. Enter a password with a blank space in between
3. Enter all other field with valid data
4. Choose Sign Up</t>
  </si>
  <si>
    <t>1. Go to Sign Up page
2.View Birthday field</t>
  </si>
  <si>
    <t>Birthday field displays only place holder with text 'Month' 'Day' 'Year'</t>
  </si>
  <si>
    <t>System displays error message 'Wrong birthday format'</t>
  </si>
  <si>
    <t>1. Go to Sign Up page
2. Keep Birthday field empty
3. Enter all other fields with valid data
4. Choose Sign Up</t>
  </si>
  <si>
    <t>1. Go to Sign Up page
2. Choose a day in the future
3. View error message</t>
  </si>
  <si>
    <t>1. Go to Sign Up page
2. Enter data into only one of three Birthday fields
3. Enter all other fields with valid data
4. Choose Sign Up</t>
  </si>
  <si>
    <t>1. Go to Sign Up page
2. Keep Gender field empty
3. Enter all other fields with valid data
4. Choose Sign Up</t>
  </si>
  <si>
    <t>1. Go to Sign Up page
2.View Gender field</t>
  </si>
  <si>
    <t>Gender field displays only place holder with text 'Gender'</t>
  </si>
  <si>
    <t>1. Go to Sign Up page
2.View Full name field</t>
  </si>
  <si>
    <t>Full name field displays only place holder with text 'First Last'</t>
  </si>
  <si>
    <t>1. Go to Sign Up page
2. Enter all other fields with valid data
3. Keep the Password field empty
4. Choose Sign Up</t>
  </si>
  <si>
    <t>System displays error message 'Please enter Full Name'</t>
  </si>
  <si>
    <t>1. Go to Sign Up page
2. Enter all other fields with valid data
3. Keep the Full name field empty
4. Choose Sign Up</t>
  </si>
  <si>
    <t>Verify the Full name field by entering more than 6 and less than 50 numbers or/and letters</t>
  </si>
  <si>
    <t>Verify that system will display error message when enter less than 6 numbers or/and letters</t>
  </si>
  <si>
    <t>Verify that system will display error message when enter more than 50 numbers or/and letters</t>
  </si>
  <si>
    <t>Verify the Full name field by entering 6 numbers or/and letters</t>
  </si>
  <si>
    <t>Verify the Full name field by entering 50 numbers or/and letters</t>
  </si>
  <si>
    <t>1. Go to Sign Up page
2. Enter Full name field with more than 6 and less than 50 numbers or/and letters
3. Enter all other fields with valid data
4. Choose Sign Up</t>
  </si>
  <si>
    <t>1. Go to Sign Up page
2. Enter Full name field with 6 numbers or/and letters
3. Enter all other fields with valid data
4. Choose Sign Up</t>
  </si>
  <si>
    <t>1. Go to Sign Up page
2. Enter Full name field with 50 numbers or/and letters
3. Enter all other fields with valid data
4. Choose Sign Up</t>
  </si>
  <si>
    <t>1. Go to Sign Up page
2. Enter Full name field with less than 6 numbers or/and letters
3. Enter all other fields with valid data
4. Choose Sign Up</t>
  </si>
  <si>
    <t>1. Go to Sign Up page
2. Enter Full name field with more than 50 numbers or/and letters
3. Enter all other fields with valid data
4. Choose Sign Up</t>
  </si>
  <si>
    <t>System displays message 'The name length should be 6 - 50 characters'</t>
  </si>
  <si>
    <t xml:space="preserve">1. Go to Sign Up page
2. Enter Full name field with a blank space at the begin
3. Enter all other fields with valid data
4. Choose Sign Up
</t>
  </si>
  <si>
    <t xml:space="preserve">1. Go to Sign Up page
2. Enter Full name field with a blank space at the end
3. Enter all other fields with valid data
4. Choose Sign Up
</t>
  </si>
  <si>
    <t>1. Go to Sign Up page
2. Enter Fullname field with letters only
3. Enter all other fields with valid data
4. Choose Sign Up</t>
  </si>
  <si>
    <t>1. Go to Sign Up page
2. Enter Fullname field with numbers only
3. Enter all other fields with valid data
4. Choose Sign Up</t>
  </si>
  <si>
    <t>1. Go to Sign Up page
2. Enter Fullname field with numbers, letters and special characters
3. Enter all other fields with valid data
4. Choose Sign Up</t>
  </si>
  <si>
    <t>1. Go to Sign Up page
2. Enter Fullname field with special characters
3. Enter all other fields with valid data
4. Choose Sign Up</t>
  </si>
  <si>
    <t>1. Go to Sign Up page
2. Enter Fullname field with blank spaces
3. Enter all other fields with valid data
4. Choose Sign Up</t>
  </si>
  <si>
    <t>1. Go to Sign Up page
2. Click on 'Sign up with Email' button</t>
  </si>
  <si>
    <t>Verify that when user click on ‘Sign up with Email’ button, system will shows the page to create new account with Email address</t>
  </si>
  <si>
    <t>System shows the page to create new account with Email</t>
  </si>
  <si>
    <t>1. Go to Sign Up page
2. Click on 'Sign up with Facebook' button</t>
  </si>
  <si>
    <t>Verify that when user click on ‘Google’ button, new pop-up will be displayed to login with Google account</t>
  </si>
  <si>
    <t>1. Go to Sign Up page
2. Click on 'Sign up with Google' button</t>
  </si>
  <si>
    <t>1. Go to Sign Up page
2. Enter all mandatory fields with valid data
3. Choose Sign Up</t>
  </si>
  <si>
    <t>1. Go to Sign Up page
2. Enter all mandatory and not mandatory fields with valid data
3. Choose Sign Up</t>
  </si>
  <si>
    <t>1. Go to Sign Up page
2. Enter all mandatory fields with invalid data
3. Choose Sign Up</t>
  </si>
  <si>
    <t>User is unable to sign up</t>
  </si>
  <si>
    <t>1. Go to Sign Up page
2. Click on hyperlink 'Term of Use'</t>
  </si>
  <si>
    <t>1. Go to Sign Up page
2. Click on hyperlink 'Privacy Policy'</t>
  </si>
  <si>
    <t>1. Go to Sign Up page
2. View Checkbox</t>
  </si>
  <si>
    <t>Verify that Checkbox's default data is checked</t>
  </si>
  <si>
    <t xml:space="preserve">Default data is checked </t>
  </si>
  <si>
    <t>1. Go to Sign Up page
2. Click on Checkbox</t>
  </si>
  <si>
    <t>Text in placeholder disapear</t>
  </si>
  <si>
    <t>Verify that when click on X icon in Full Name field, all data will be deleted</t>
  </si>
  <si>
    <t>1. Go to Sign Up page
2. Type in Full name field
3. Click on X icon</t>
  </si>
  <si>
    <t>1. Go to Sign Up page
2. Type in Full name field</t>
  </si>
  <si>
    <t>Verify that when click on X icon, all data will be deleted</t>
  </si>
  <si>
    <t>Verify that when click on X icon in Password field, all data will be deleted</t>
  </si>
  <si>
    <t>1. Go to Sign Up page
2. Type in Phone Number field
3. Click on X icon</t>
  </si>
  <si>
    <t>1. Go to Sign Up page
2. Type in Password field
3. Click on X icon</t>
  </si>
  <si>
    <t>1. X icon appeared when start typing
2. All typed data is deleted</t>
  </si>
  <si>
    <t>Phone Number field displays only place holder with text 'Please enter your Phone Number'</t>
  </si>
  <si>
    <t>Verify the Phone Number field by entering a valid 10-digit Phone Number</t>
  </si>
  <si>
    <t xml:space="preserve">1. Go to Sign Up page
2. Enter Phone Number field with 10-digit Phone Number
3. Slide the SMS Verification Code Slidebar
</t>
  </si>
  <si>
    <t>System displays error message 'The length of Phone Number should be 10 characters.'</t>
  </si>
  <si>
    <t>System displays error message 'Please enter a valid Phone Number'</t>
  </si>
  <si>
    <t>Verify that when enter a valid Phone Number and slide SMS Verification Code Slidebar, a verification code will be sent to that number</t>
  </si>
  <si>
    <t>Verify the SMS Slidebar will change to SMS Verification Code field after input a valid Phone Number and slide</t>
  </si>
  <si>
    <t>Verify that system will display error message when enter an existen phone number</t>
  </si>
  <si>
    <t>1. Go to Sign Up page
2. Enter an already existen phone number
3. Slide the SMS Verification Code slidebar to get the SMS Code
4. Enter all field with valid data
5. Choose Sign Up</t>
  </si>
  <si>
    <t>System displays error message 'Phone number is existed. Please enter new phone number'</t>
  </si>
  <si>
    <t>1. Go to Sign Up page
2. Type in Phone Number field</t>
  </si>
  <si>
    <t>1. Go to Sign Up page
2. Click on Gender dropdown list</t>
  </si>
  <si>
    <t>Gender dropdown list contains Male and Female</t>
  </si>
  <si>
    <t>1. Go to Sign Up page
2. Enter data into Gender field</t>
  </si>
  <si>
    <t>Unable to type in this field</t>
  </si>
  <si>
    <t>1. Go to Sign Up page
2. Click on Gender dropdown list
3. Choose a data</t>
  </si>
  <si>
    <t>User can choose Male or Female</t>
  </si>
  <si>
    <t>User can check or uncheck Checkbox</t>
  </si>
  <si>
    <t>Gender dropdown list is sorted by A-Z</t>
  </si>
  <si>
    <t>1. Go to Sign Up page
2. Enter data into Birthday field</t>
  </si>
  <si>
    <t>1. Go to Sign Up page
2. Click on Birth dropdown list
3. Choose a data</t>
  </si>
  <si>
    <t>User can choose data in this field</t>
  </si>
  <si>
    <t>1. Go to Sign Up page
2. Choose Day dropdown list
3. Scroll the list</t>
  </si>
  <si>
    <t>1. Go to Sign Up page
2. Choose Month dropdown list
3. Scroll the list</t>
  </si>
  <si>
    <t>1. Go to Sign Up page
2. Choose Year dropdown list
3. Scroll the list</t>
  </si>
  <si>
    <t>User can scroll up or down to choose data</t>
  </si>
  <si>
    <t>1. Go to Sign Up page
2. Enter a valid phone number into Phone Number field
3. Slide the SMS Verification Code slidebar</t>
  </si>
  <si>
    <t>User receives SMS Code via the provided phone number</t>
  </si>
  <si>
    <t>User can slide the SMS Verification Slidebar forward and backward</t>
  </si>
  <si>
    <t>1. Go to Sign Up page
2. Slide the SMS Verification Code slidebar</t>
  </si>
  <si>
    <t>SMS Verfication Code Slidebar is changed to SMS Verification Code text box to input SMS Code</t>
  </si>
  <si>
    <t>1. Go to Sign Up page
2. Enter a valid phone number into Phone Number field
3. Slide the SMS Verification Code slidebar
4. Type code in SMS Verification Code field</t>
  </si>
  <si>
    <t>1. Successfully sign up
2. System displays message 'New account is created successfully
3. User can login with recently created user</t>
  </si>
  <si>
    <t>1. System automatically trims the space at the begin
2. Send SMS Verification Code to the inputted Phone Number</t>
  </si>
  <si>
    <t>System displays error message 'The length of Password should be 6-50 characters'</t>
  </si>
  <si>
    <t>1. System automatically trims the space at the begin
2. Successfully sign up
3. System displays message 'New account is created successfully
4. User can login with recently created user</t>
  </si>
  <si>
    <t>1. System automatically trims the space at the end
2. Successfully sign up
3. System displays message 'New account is created successfully
4. User can login with recently created user</t>
  </si>
  <si>
    <t>1. Go to Sign Up page
2. Type in Password field</t>
  </si>
  <si>
    <t>1. Go to Sign Up page
2. Type in Password field
3. Click on Eye icon</t>
  </si>
  <si>
    <t>Password is encrypted</t>
  </si>
  <si>
    <t xml:space="preserve">1. Go to Sign Up page
2. Enter Password field with a blank space at the begin
3. Enter all other fields with valid data
4. Choose Sign Up
</t>
  </si>
  <si>
    <t xml:space="preserve">1. Go to Sign Up page
2. Enter Password field with a blank space at the end
3. Enter all other fields with valid data
4. Choose Sign Up
</t>
  </si>
  <si>
    <t>Page displays message 'Search no result'</t>
  </si>
  <si>
    <t>Pre-condition: There is a keyword that not match any product
1. Enter keyword from Pre-condition into Seachbox
2. Click search</t>
  </si>
  <si>
    <t>1. Enter SQL Injection into Searchbox
2. Click search</t>
  </si>
  <si>
    <t>1. Enter Javascript into Searchbox
2. Click search</t>
  </si>
  <si>
    <t>1. Enter HTML into Searchbox
2. Click search</t>
  </si>
  <si>
    <t>1. Enter more than one keyword in to Searchbox
2. Click search
3. Enter same keywords as 1. but change the order
4. Click search</t>
  </si>
  <si>
    <t>Search result is the same when change order of keywords</t>
  </si>
  <si>
    <t>1. Enter keyword with a blank space at the begin
2. Click search</t>
  </si>
  <si>
    <t>System automatically trims the inputted data to search</t>
  </si>
  <si>
    <t>Verify that when user enter keyword with blank space at the beginn, system will automatically trim the inputted data</t>
  </si>
  <si>
    <t>1. Enter keyword with a blank space at the end
2. Click search</t>
  </si>
  <si>
    <t>1. Enter only blank spaces into Searchbox
2. Click search</t>
  </si>
  <si>
    <t>1. Keep the Searchbox blank
2. Click search</t>
  </si>
  <si>
    <t>Homepage is reloaded</t>
  </si>
  <si>
    <t>1. View Searchbox</t>
  </si>
  <si>
    <t>Searchbox displays only placeholder with text 'Search in Lazada'</t>
  </si>
  <si>
    <t>1. Enter a Product Name
2. Click search</t>
  </si>
  <si>
    <t>1. Enter a Category Name
2. Click search</t>
  </si>
  <si>
    <t>1. Enter a Brand Name
2. Click search</t>
  </si>
  <si>
    <t>1. Enter a Supplier Name
2. Click search</t>
  </si>
  <si>
    <t>Result page display results with related product that match the keyword user entered</t>
  </si>
  <si>
    <t>1. Enter a keyword
2. Click search</t>
  </si>
  <si>
    <t>1. Enter more than one keywords
2. Click search</t>
  </si>
  <si>
    <t>Verify that user can select Search Suggestion to search</t>
  </si>
  <si>
    <t>Verify that user can select Search History to search</t>
  </si>
  <si>
    <t>Verify that the Password field will be encrypted/shown when click on Eye icon</t>
  </si>
  <si>
    <t>Password is encrypted/shown when click on Eye icon</t>
  </si>
  <si>
    <t>Verify that system will display error message when enter numbers, characters and special characters</t>
  </si>
  <si>
    <t>1. Month dropdown list contains 12 months from January to December
2. Month dropdown list is sorted by ascending order</t>
  </si>
  <si>
    <t>1. Year dropdown list contains year from 1900 forward
2. Year dropdown list is sorted by descending order</t>
  </si>
  <si>
    <t>Verify that Gender dropdown list displays correctly</t>
  </si>
  <si>
    <t>Verify that the Year dropdown list display correctly</t>
  </si>
  <si>
    <t>Verify that the Month dropdown list displays correctly</t>
  </si>
  <si>
    <t xml:space="preserve">Verify that the Day dropdown list displays correctly </t>
  </si>
  <si>
    <t>Verify that when user clear browsing data, all search history will be deleted</t>
  </si>
  <si>
    <t>Verify that when user enter 1 keyword in Search Box, related Search Suggestions will be shown in a list</t>
  </si>
  <si>
    <t>Verify that when user enter more than 1 keywords in Search Box, related Search Suggestions will be shown in a list</t>
  </si>
  <si>
    <t>1. Enter 1 keyword in to Searchbox
2. View Search Suggestions</t>
  </si>
  <si>
    <t>1. Enter more than 1 keywords in to Searchbox
2. View Search Suggestions</t>
  </si>
  <si>
    <t>Pre-condition: There is a keyword that not match any product
1. Enter keyword from Pre-condition into Seachbox
2. View Search Suggestion</t>
  </si>
  <si>
    <t>Verify that when choose an invalid date, system will display error message</t>
  </si>
  <si>
    <t>Searchbox</t>
  </si>
  <si>
    <t>Vũ Thu Giang</t>
  </si>
  <si>
    <t>Work same as UI design</t>
  </si>
  <si>
    <t>No Search Suggestion is displayed</t>
  </si>
  <si>
    <t xml:space="preserve">1. Enter keyword in to Searchbox
2. Delete keyword
</t>
  </si>
  <si>
    <t>Search Suggestion is displayed with related keywords</t>
  </si>
  <si>
    <t>Search Suggestion is deleted when user delete keyword</t>
  </si>
  <si>
    <t>Result page display results with related product that match the suggestions user selected</t>
  </si>
  <si>
    <t>Search History do not record the deleted keyword</t>
  </si>
  <si>
    <t xml:space="preserve">1. Enter keyword in to Searchbox but not search
2. Delete keyword
</t>
  </si>
  <si>
    <t>Verify that when there is only 1 result, Sort By dropdown list will be disable</t>
  </si>
  <si>
    <t>Verify that default data of Sort By dropdown list is 'Price low to high'</t>
  </si>
  <si>
    <t>Results are sorted by 'Price low to high' order</t>
  </si>
  <si>
    <t>Pre-condition: There are more than 1 Search History
1. Click on Searchbox
2. View Search History</t>
  </si>
  <si>
    <t xml:space="preserve">1. Enter keyword in to Searchbox
2. Select one of the suggestions
</t>
  </si>
  <si>
    <t>Pre-condition: There are more than 1 Search History
1. Click on Searchbox
2. Select one of the Search History</t>
  </si>
  <si>
    <t>Result page display results with related product that match the search history user selected</t>
  </si>
  <si>
    <t>Pre-condition: There are more than 1 Search History
1. Click on Searchbox
2. Click on Clear button</t>
  </si>
  <si>
    <t>All search history is cleared</t>
  </si>
  <si>
    <t>Pre-condition: There are more than 1 Search History
1. Go to Setting of Browser
2. Choose Privacy and security
3. Choose Clear data in Clear browsing data</t>
  </si>
  <si>
    <t>1. A list of Search History is displayed
2. Search History is sorted by lastest order</t>
  </si>
  <si>
    <t>Pre-condition: There is a keyword that not match any product
1. Enter keyword from Pre-condition into Seachbox
2. View Pagination</t>
  </si>
  <si>
    <t>Verify that when Result page has no result, system will not show Pagination</t>
  </si>
  <si>
    <t>1. System displays message 'Search no result'
2. No Pagination is displayed</t>
  </si>
  <si>
    <t>Pre-condition: There is a keyword that has more than 1 result and less than 10 results
1. Enter keyword from Pre-condition into Searchbox
2. View Pagination</t>
  </si>
  <si>
    <t>All results are display in 1 page</t>
  </si>
  <si>
    <t>Result is display in 1 page</t>
  </si>
  <si>
    <t>Pre-condition: There is a keyword that has more than 10 results
1. Enter keyword from Pre-condition into Searchbox
2. View Pagination</t>
  </si>
  <si>
    <t xml:space="preserve">1. Paginition seperates result into pages
2. Each page contains maximum 10 results </t>
  </si>
  <si>
    <t>Pre-condition: There is a keyword that has more than 10 results
1. Enter keyword from Pre-condition into Searchbox
2. Click on page number</t>
  </si>
  <si>
    <t>Search results are sorted by 'Price low to high'</t>
  </si>
  <si>
    <t>Results are sorted by 'Price high to low' order</t>
  </si>
  <si>
    <t>Pre-condition: There is a keyword that has only 1 result
1. Enter keyword from Pre-condition into Searchbox
2. View Pagination</t>
  </si>
  <si>
    <t>Pre-condition: There is a keyword that has only 1 result
1. Enter keyword from Pre-condition into Searchbox
2. Click on Sortby dropdown list</t>
  </si>
  <si>
    <t>Sort By dropdown list is disable</t>
  </si>
  <si>
    <t>Pre-condition: There is keyword that has more than one result
1. Search with keyword from pre-condition
2. Click on Sort By dropdown list
3. Choose 'Price high to low'</t>
  </si>
  <si>
    <t>Pre-condition: There is keyword that has more than one result
1. Search with keyword from pre-condition
2. Click on Sort By dropdown list
3. Choose 'Price low to high'</t>
  </si>
  <si>
    <t>Pre-condition: There is a keyword that has more than one result
1. Search with keyword from pre-condition
2. View Search result</t>
  </si>
  <si>
    <t>Pre-condition: There is a keyword that has more than one result
1. Search with keyword from pre-condition
2. Click on Sort By dropdown list
3. Enter data in to this field</t>
  </si>
  <si>
    <t>Previous button is disable</t>
  </si>
  <si>
    <t>Next button is disable</t>
  </si>
  <si>
    <t>Previous button is enable</t>
  </si>
  <si>
    <t>Next button is enable</t>
  </si>
  <si>
    <t>Pre-condition: There is a keyword that not match any product
1. Enter keyword from Pre-condition into Seachbox
2. Check the  Next and Previous button</t>
  </si>
  <si>
    <t>Pre-condition: There is a keyword that has more than one page of search result
1. Search with keyword from pre-condition
2. Choose the first page to the second last page
3. Check the Next button</t>
  </si>
  <si>
    <t>Pre-condition: There is a keyword that has more than one page of search result
1. Search with keyword from pre-condition
2. Choose the second page onwards
3. Check the Previous button</t>
  </si>
  <si>
    <t>Pre-condition: There is a keyword that has more than one page of search result
1. Search with keyword from pre-condition
2. Choose last Result page
3. Check the Next button</t>
  </si>
  <si>
    <t>Pre-condition: There is a keyword that has more than one page of search result
1. Search with keyword from pre-condition
2. Choose first Result page
3. Check the Previous button</t>
  </si>
  <si>
    <t>Pre-condition: There is a keyword that has 1 page result
1. Enter keyword from Pre-condition into Seachbox
2. Check the  Next and Previous button</t>
  </si>
  <si>
    <t>Both Previous and Next button are disable</t>
  </si>
  <si>
    <t>User can click on page number to go that search page</t>
  </si>
  <si>
    <t>Verify that the SMS Verification Code field is displayed after input a valid Phone Number and slide</t>
  </si>
  <si>
    <t>1. Go to Sign Up page
2. Enter a valid Phone number
3. Slide the SMS Verification Code slidebar</t>
  </si>
  <si>
    <t>1. Go to Sign Up page
2. Choose a month in 'Month' dropdown list
3. Click on 'Day' dropdown list
4. View the list</t>
  </si>
  <si>
    <t>1. Go to Sign Up page
2. Click on 'Month' dropdown list
3. View the list</t>
  </si>
  <si>
    <t>1. Go to Sign Up page
2. Click on 'Year' dropdown list
3. View the list</t>
  </si>
  <si>
    <t>1. Go to Sign Up page
2. Choose day 31st in a 30-days month
3. View error message</t>
  </si>
  <si>
    <t>1. Day dropdown list contains 31 days in month
2. Day dropdown list is sorted by ascending order</t>
  </si>
  <si>
    <t>1. Go to Sign Up page
2. Enter data in Phone Number field
3. Copy data
4. Delete data
5. Paste data</t>
  </si>
  <si>
    <t>User is able to copy and paste data in this field</t>
  </si>
  <si>
    <t>System will displays message 'Please enter Phone Number'</t>
  </si>
  <si>
    <t>1. No error message is displays
2. Slidebar change to SMS Verification Code field
3. SMS Verification Code send to inputted Phone Number</t>
  </si>
  <si>
    <t>SMS Verification Code text box is displaysed to input SMS Code</t>
  </si>
  <si>
    <t>Systems displays error message 'Name should not contain special characters'</t>
  </si>
  <si>
    <t>1. X icon is displaysed when start typing
2. All typed data is deleted</t>
  </si>
  <si>
    <t>New pop-up will be displaysed to confirm if user is ready to continue login with Facebook</t>
  </si>
  <si>
    <t>New pop-up will be displaysed to login with Google account</t>
  </si>
  <si>
    <t>New window is opened to displays the Term of Use</t>
  </si>
  <si>
    <t>New window is opened to displays the Privacy Policy</t>
  </si>
  <si>
    <t>Result page display all results with related product that match each keyword user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</si>
</sst>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8">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18"/>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4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rgb="FFBFBFBF"/>
      </left>
      <right style="thin">
        <color theme="0" tint="-0.14999847407452621"/>
      </right>
      <top style="thin">
        <color rgb="FFBFBFBF"/>
      </top>
      <bottom style="thin">
        <color rgb="FFBFBFBF"/>
      </bottom>
      <diagonal/>
    </border>
    <border>
      <left/>
      <right/>
      <top style="thin">
        <color theme="0" tint="-0.14999847407452621"/>
      </top>
      <bottom style="thin">
        <color theme="0" tint="-0.14999847407452621"/>
      </bottom>
      <diagonal/>
    </border>
    <border>
      <left style="thin">
        <color rgb="FFBFBFBF"/>
      </left>
      <right/>
      <top style="thin">
        <color theme="0" tint="-0.14999847407452621"/>
      </top>
      <bottom style="thin">
        <color rgb="FFBFBFBF"/>
      </bottom>
      <diagonal/>
    </border>
    <border>
      <left style="thin">
        <color rgb="FFBFBFBF"/>
      </left>
      <right style="thin">
        <color theme="0" tint="-0.14999847407452621"/>
      </right>
      <top/>
      <bottom style="thin">
        <color theme="1" tint="0.749992370372631"/>
      </bottom>
      <diagonal/>
    </border>
    <border>
      <left style="thin">
        <color rgb="FFBFBFBF"/>
      </left>
      <right style="thin">
        <color theme="0" tint="-0.14999847407452621"/>
      </right>
      <top style="thin">
        <color rgb="FFBFBFBF"/>
      </top>
      <bottom style="thin">
        <color theme="1" tint="0.749992370372631"/>
      </bottom>
      <diagonal/>
    </border>
    <border>
      <left style="thin">
        <color rgb="FFBFBFBF"/>
      </left>
      <right style="thin">
        <color theme="1" tint="0.749992370372631"/>
      </right>
      <top style="thin">
        <color theme="1" tint="0.749992370372631"/>
      </top>
      <bottom style="thin">
        <color theme="1" tint="0.749992370372631"/>
      </bottom>
      <diagonal/>
    </border>
    <border>
      <left style="thin">
        <color theme="1" tint="0.749992370372631"/>
      </left>
      <right style="thin">
        <color rgb="FFBFBFBF"/>
      </right>
      <top style="thin">
        <color theme="1" tint="0.749992370372631"/>
      </top>
      <bottom style="thin">
        <color rgb="FFBFBFBF"/>
      </bottom>
      <diagonal/>
    </border>
    <border>
      <left style="thin">
        <color theme="1" tint="0.749992370372631"/>
      </left>
      <right/>
      <top style="thin">
        <color rgb="FFBFBFBF"/>
      </top>
      <bottom/>
      <diagonal/>
    </border>
    <border>
      <left style="thin">
        <color theme="1" tint="0.749992370372631"/>
      </left>
      <right/>
      <top style="thin">
        <color rgb="FFBFBFBF"/>
      </top>
      <bottom style="thin">
        <color rgb="FFBFBFBF"/>
      </bottom>
      <diagonal/>
    </border>
    <border>
      <left style="thin">
        <color theme="1" tint="0.749992370372631"/>
      </left>
      <right style="thin">
        <color rgb="FFBFBFBF"/>
      </right>
      <top style="thin">
        <color rgb="FFBFBFBF"/>
      </top>
      <bottom style="thin">
        <color rgb="FFBFBFBF"/>
      </bottom>
      <diagonal/>
    </border>
    <border>
      <left style="thin">
        <color theme="1" tint="0.749992370372631"/>
      </left>
      <right style="thin">
        <color theme="1" tint="0.749992370372631"/>
      </right>
      <top style="thin">
        <color rgb="FFBFBFBF"/>
      </top>
      <bottom style="thin">
        <color rgb="FFBFBFBF"/>
      </bottom>
      <diagonal/>
    </border>
    <border>
      <left style="thin">
        <color theme="1" tint="0.749992370372631"/>
      </left>
      <right/>
      <top/>
      <bottom/>
      <diagonal/>
    </border>
    <border>
      <left style="thin">
        <color theme="1" tint="0.749992370372631"/>
      </left>
      <right/>
      <top/>
      <bottom style="thin">
        <color theme="1" tint="0.749992370372631"/>
      </bottom>
      <diagonal/>
    </border>
    <border>
      <left/>
      <right style="thin">
        <color theme="1" tint="0.749992370372631"/>
      </right>
      <top style="thin">
        <color theme="1" tint="0.749992370372631"/>
      </top>
      <bottom style="thin">
        <color theme="1" tint="0.749992370372631"/>
      </bottom>
      <diagonal/>
    </border>
    <border>
      <left/>
      <right/>
      <top/>
      <bottom style="thin">
        <color theme="1" tint="0.749992370372631"/>
      </bottom>
      <diagonal/>
    </border>
    <border>
      <left style="thin">
        <color theme="1" tint="0.749992370372631"/>
      </left>
      <right style="thin">
        <color theme="1" tint="0.749992370372631"/>
      </right>
      <top style="thin">
        <color theme="1" tint="0.749992370372631"/>
      </top>
      <bottom style="thin">
        <color theme="1" tint="0.749992370372631"/>
      </bottom>
      <diagonal/>
    </border>
    <border>
      <left style="thin">
        <color theme="1" tint="0.749992370372631"/>
      </left>
      <right/>
      <top style="thin">
        <color theme="1" tint="0.749992370372631"/>
      </top>
      <bottom style="thin">
        <color theme="1" tint="0.74999237037263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90">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1" xfId="4" applyFont="1" applyFill="1" applyBorder="1" applyAlignment="1">
      <alignment horizontal="left" vertical="center"/>
    </xf>
    <xf numFmtId="0" fontId="44" fillId="24" borderId="28"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29" xfId="0" applyFont="1" applyFill="1" applyBorder="1"/>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4" applyFont="1" applyFill="1" applyBorder="1" applyAlignment="1">
      <alignment horizontal="left" vertical="top" wrapText="1"/>
    </xf>
    <xf numFmtId="0" fontId="1" fillId="0" borderId="28" xfId="0" applyFont="1" applyBorder="1"/>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0" fillId="0" borderId="6" xfId="0" applyFont="1" applyFill="1" applyBorder="1"/>
    <xf numFmtId="0" fontId="30" fillId="0" borderId="6" xfId="4" applyFont="1" applyFill="1" applyBorder="1" applyAlignment="1">
      <alignment horizontal="center" vertical="top" wrapText="1"/>
    </xf>
    <xf numFmtId="0" fontId="19" fillId="0" borderId="0" xfId="0" applyFont="1" applyFill="1"/>
    <xf numFmtId="0" fontId="44" fillId="25" borderId="0" xfId="4" applyFont="1" applyFill="1" applyBorder="1" applyAlignment="1">
      <alignment horizontal="left" vertical="center"/>
    </xf>
    <xf numFmtId="0" fontId="1" fillId="6" borderId="0" xfId="4" applyFont="1" applyFill="1" applyBorder="1" applyAlignment="1">
      <alignment horizontal="left" vertical="top" wrapText="1"/>
    </xf>
    <xf numFmtId="0" fontId="1" fillId="0" borderId="0" xfId="0" applyFont="1" applyBorder="1"/>
    <xf numFmtId="0" fontId="1" fillId="0" borderId="18" xfId="4" applyFont="1" applyFill="1" applyBorder="1" applyAlignment="1">
      <alignment horizontal="left" vertical="top" wrapText="1"/>
    </xf>
    <xf numFmtId="0" fontId="1" fillId="0" borderId="31" xfId="4" applyFont="1" applyFill="1" applyBorder="1" applyAlignment="1">
      <alignment horizontal="left" vertical="top" wrapText="1"/>
    </xf>
    <xf numFmtId="0" fontId="1" fillId="9" borderId="30" xfId="4" applyFont="1" applyFill="1" applyBorder="1" applyAlignment="1">
      <alignment horizontal="left" vertical="top" wrapText="1"/>
    </xf>
    <xf numFmtId="0" fontId="1" fillId="9" borderId="32" xfId="4" applyFont="1" applyFill="1" applyBorder="1" applyAlignment="1">
      <alignment horizontal="left" vertical="top" wrapText="1"/>
    </xf>
    <xf numFmtId="0" fontId="1" fillId="0" borderId="0" xfId="0" applyFont="1" applyFill="1" applyAlignment="1">
      <alignment wrapText="1"/>
    </xf>
    <xf numFmtId="0" fontId="1" fillId="6" borderId="34" xfId="0" applyFont="1" applyFill="1" applyBorder="1" applyAlignment="1">
      <alignment wrapText="1"/>
    </xf>
    <xf numFmtId="0" fontId="1" fillId="6" borderId="33" xfId="0" applyFont="1" applyFill="1" applyBorder="1" applyAlignment="1">
      <alignment vertical="top" wrapText="1"/>
    </xf>
    <xf numFmtId="0" fontId="1" fillId="6" borderId="0" xfId="0" applyFont="1" applyFill="1" applyBorder="1" applyAlignment="1">
      <alignment vertical="top" wrapText="1"/>
    </xf>
    <xf numFmtId="0" fontId="3" fillId="11" borderId="15" xfId="4" applyFont="1" applyFill="1" applyBorder="1" applyAlignment="1">
      <alignment horizontal="left" vertical="center"/>
    </xf>
    <xf numFmtId="0" fontId="44" fillId="11" borderId="0" xfId="4" applyFont="1" applyFill="1" applyBorder="1" applyAlignment="1">
      <alignment horizontal="left" vertical="center"/>
    </xf>
    <xf numFmtId="0" fontId="3" fillId="11" borderId="11" xfId="4" applyFont="1" applyFill="1" applyBorder="1" applyAlignment="1">
      <alignment horizontal="left" vertical="center"/>
    </xf>
    <xf numFmtId="0" fontId="50" fillId="6" borderId="6" xfId="4" applyFont="1" applyFill="1" applyBorder="1" applyAlignment="1">
      <alignment horizontal="left" vertical="top" wrapText="1"/>
    </xf>
    <xf numFmtId="0" fontId="1" fillId="24" borderId="11" xfId="4" applyFont="1" applyFill="1" applyBorder="1" applyAlignment="1">
      <alignment vertical="top" wrapText="1"/>
    </xf>
    <xf numFmtId="0" fontId="39" fillId="0" borderId="0" xfId="0" applyFont="1" applyAlignment="1">
      <alignment horizontal="left" vertical="top" wrapText="1"/>
    </xf>
    <xf numFmtId="0" fontId="39" fillId="0" borderId="35" xfId="0" applyFont="1" applyBorder="1" applyAlignment="1">
      <alignment horizontal="left" vertical="top" wrapText="1"/>
    </xf>
    <xf numFmtId="0" fontId="0" fillId="0" borderId="37" xfId="0" applyBorder="1"/>
    <xf numFmtId="0" fontId="1" fillId="9" borderId="36" xfId="0" quotePrefix="1" applyFont="1" applyFill="1" applyBorder="1" applyAlignment="1">
      <alignment horizontal="left" vertical="top" wrapText="1"/>
    </xf>
    <xf numFmtId="0" fontId="39" fillId="24" borderId="15" xfId="4" applyFont="1" applyFill="1" applyBorder="1" applyAlignment="1">
      <alignment horizontal="left" vertical="center"/>
    </xf>
    <xf numFmtId="0" fontId="39" fillId="9" borderId="6" xfId="0" applyFont="1" applyFill="1" applyBorder="1" applyAlignment="1">
      <alignment vertical="top"/>
    </xf>
    <xf numFmtId="0" fontId="39" fillId="0" borderId="0" xfId="0" applyFont="1" applyAlignment="1">
      <alignment horizontal="left" wrapText="1"/>
    </xf>
    <xf numFmtId="0" fontId="3" fillId="10" borderId="6" xfId="4" applyFont="1" applyFill="1" applyBorder="1" applyAlignment="1">
      <alignment horizontal="center" vertical="top" wrapText="1"/>
    </xf>
    <xf numFmtId="3" fontId="19" fillId="6" borderId="6" xfId="0" applyNumberFormat="1" applyFont="1" applyFill="1" applyBorder="1" applyAlignment="1">
      <alignment horizontal="center" vertical="top" wrapText="1"/>
    </xf>
    <xf numFmtId="0" fontId="3" fillId="21" borderId="6" xfId="4" applyFont="1" applyFill="1" applyBorder="1" applyAlignment="1">
      <alignment horizontal="center" vertical="top" wrapText="1"/>
    </xf>
    <xf numFmtId="0" fontId="44" fillId="25" borderId="11" xfId="4" applyFont="1" applyFill="1" applyBorder="1" applyAlignment="1">
      <alignment horizontal="left" vertical="top"/>
    </xf>
    <xf numFmtId="0" fontId="39" fillId="0" borderId="0" xfId="0" applyFont="1" applyAlignment="1">
      <alignment horizontal="left" vertical="top"/>
    </xf>
    <xf numFmtId="0" fontId="1" fillId="6" borderId="0" xfId="0" applyFont="1" applyFill="1" applyAlignment="1">
      <alignment vertical="top"/>
    </xf>
    <xf numFmtId="0" fontId="39" fillId="0" borderId="38" xfId="0" applyFont="1" applyBorder="1" applyAlignment="1">
      <alignment horizontal="left" wrapText="1"/>
    </xf>
    <xf numFmtId="0" fontId="39" fillId="0" borderId="39" xfId="0" applyFont="1" applyBorder="1" applyAlignment="1">
      <alignment horizontal="left" vertical="top" wrapText="1"/>
    </xf>
    <xf numFmtId="0" fontId="39" fillId="0" borderId="40" xfId="0" applyFont="1" applyBorder="1" applyAlignment="1">
      <alignment horizontal="left" wrapText="1"/>
    </xf>
    <xf numFmtId="0" fontId="0" fillId="0" borderId="38" xfId="0" applyBorder="1"/>
    <xf numFmtId="0" fontId="19" fillId="6" borderId="41" xfId="0" applyFont="1" applyFill="1" applyBorder="1" applyAlignment="1">
      <alignment vertical="top"/>
    </xf>
    <xf numFmtId="0" fontId="0" fillId="0" borderId="42" xfId="0" applyBorder="1"/>
    <xf numFmtId="0" fontId="19" fillId="6" borderId="43" xfId="0" applyFont="1" applyFill="1" applyBorder="1" applyAlignment="1">
      <alignment vertical="top"/>
    </xf>
    <xf numFmtId="0" fontId="0" fillId="0" borderId="44" xfId="0" applyBorder="1"/>
    <xf numFmtId="0" fontId="19" fillId="6" borderId="45" xfId="0" applyFont="1" applyFill="1" applyBorder="1" applyAlignment="1">
      <alignment vertical="top"/>
    </xf>
    <xf numFmtId="0" fontId="19" fillId="6" borderId="46" xfId="0" applyFont="1" applyFill="1" applyBorder="1" applyAlignment="1">
      <alignment vertical="top"/>
    </xf>
    <xf numFmtId="0" fontId="44" fillId="24" borderId="28" xfId="4" applyFont="1" applyFill="1" applyBorder="1" applyAlignment="1">
      <alignment horizontal="left" vertical="center" wrapText="1"/>
    </xf>
    <xf numFmtId="0" fontId="44" fillId="11" borderId="0" xfId="4" applyFont="1" applyFill="1" applyBorder="1" applyAlignment="1">
      <alignment horizontal="left" vertical="center" wrapText="1"/>
    </xf>
    <xf numFmtId="0" fontId="44" fillId="25" borderId="28" xfId="4" applyFont="1" applyFill="1" applyBorder="1" applyAlignment="1">
      <alignment horizontal="left" vertical="center" wrapText="1"/>
    </xf>
    <xf numFmtId="0" fontId="44" fillId="25" borderId="14" xfId="4" applyFont="1" applyFill="1" applyBorder="1" applyAlignment="1">
      <alignment horizontal="left" vertical="center" wrapText="1"/>
    </xf>
    <xf numFmtId="0" fontId="44" fillId="25" borderId="28" xfId="4" applyFont="1" applyFill="1" applyBorder="1" applyAlignment="1">
      <alignment horizontal="left" vertical="top" wrapText="1"/>
    </xf>
    <xf numFmtId="0" fontId="44" fillId="25" borderId="14" xfId="4" applyFont="1" applyFill="1" applyBorder="1" applyAlignment="1">
      <alignment horizontal="left" vertical="top" wrapText="1"/>
    </xf>
    <xf numFmtId="0" fontId="1" fillId="6" borderId="28" xfId="0" applyFont="1" applyFill="1" applyBorder="1" applyAlignment="1">
      <alignment horizontal="left" vertical="top" wrapText="1"/>
    </xf>
    <xf numFmtId="0" fontId="1" fillId="6" borderId="29" xfId="0" applyFont="1" applyFill="1" applyBorder="1" applyAlignment="1">
      <alignment horizontal="left" vertical="top" wrapText="1"/>
    </xf>
    <xf numFmtId="0" fontId="1" fillId="0" borderId="0" xfId="0" applyFont="1" applyFill="1" applyAlignment="1">
      <alignment horizontal="left" vertical="top" wrapText="1"/>
    </xf>
    <xf numFmtId="0" fontId="1" fillId="6" borderId="0" xfId="0" applyFont="1" applyFill="1" applyAlignment="1">
      <alignment wrapText="1"/>
    </xf>
    <xf numFmtId="0" fontId="39" fillId="0" borderId="37" xfId="0" applyFont="1" applyBorder="1" applyAlignment="1">
      <alignment horizontal="left" vertical="top" wrapText="1"/>
    </xf>
    <xf numFmtId="0" fontId="44" fillId="10" borderId="6" xfId="4" applyFont="1" applyFill="1" applyBorder="1" applyAlignment="1">
      <alignment horizontal="center" vertical="center" wrapText="1"/>
    </xf>
    <xf numFmtId="3" fontId="1" fillId="6" borderId="6" xfId="0" applyNumberFormat="1" applyFont="1" applyFill="1" applyBorder="1" applyAlignment="1">
      <alignment wrapText="1"/>
    </xf>
    <xf numFmtId="3" fontId="1" fillId="6" borderId="6" xfId="0" applyNumberFormat="1" applyFont="1" applyFill="1" applyBorder="1" applyAlignment="1">
      <alignment horizontal="center" wrapText="1"/>
    </xf>
    <xf numFmtId="0" fontId="44" fillId="21" borderId="6" xfId="4" applyFont="1" applyFill="1" applyBorder="1" applyAlignment="1">
      <alignment horizontal="center" vertical="center" wrapText="1"/>
    </xf>
    <xf numFmtId="0" fontId="1" fillId="0" borderId="0" xfId="0" applyFont="1" applyAlignment="1">
      <alignment horizontal="left" vertical="top" wrapText="1"/>
    </xf>
    <xf numFmtId="0" fontId="44" fillId="24" borderId="16" xfId="4" applyFont="1" applyFill="1" applyBorder="1" applyAlignment="1">
      <alignment vertical="center" wrapText="1"/>
    </xf>
    <xf numFmtId="0" fontId="44" fillId="24" borderId="11" xfId="4" applyFont="1" applyFill="1" applyBorder="1" applyAlignment="1">
      <alignment vertical="center" wrapText="1"/>
    </xf>
    <xf numFmtId="0" fontId="1" fillId="0" borderId="0" xfId="0" applyFont="1" applyFill="1" applyAlignment="1">
      <alignmen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right" vertical="center"/>
    </xf>
    <xf numFmtId="0" fontId="56" fillId="8"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righ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57" fillId="0" borderId="0" xfId="0" applyFont="1" applyAlignment="1">
      <alignment horizontal="right" vertical="center" wrapText="1"/>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310" t="s">
        <v>2</v>
      </c>
      <c r="B4" s="311"/>
      <c r="C4" s="311"/>
      <c r="D4" s="311"/>
      <c r="E4" s="312"/>
      <c r="F4" s="10"/>
    </row>
    <row r="5" spans="1:6">
      <c r="A5" s="313" t="s">
        <v>3</v>
      </c>
      <c r="B5" s="313"/>
      <c r="C5" s="314" t="s">
        <v>4</v>
      </c>
      <c r="D5" s="314"/>
      <c r="E5" s="314"/>
      <c r="F5" s="10"/>
    </row>
    <row r="6" spans="1:6" ht="29.25" customHeight="1">
      <c r="A6" s="315" t="s">
        <v>5</v>
      </c>
      <c r="B6" s="316"/>
      <c r="C6" s="309" t="s">
        <v>6</v>
      </c>
      <c r="D6" s="309"/>
      <c r="E6" s="309"/>
      <c r="F6" s="10"/>
    </row>
    <row r="7" spans="1:6" ht="29.25" customHeight="1">
      <c r="A7" s="129"/>
      <c r="B7" s="129"/>
      <c r="C7" s="130"/>
      <c r="D7" s="130"/>
      <c r="E7" s="130"/>
      <c r="F7" s="10"/>
    </row>
    <row r="8" spans="1:6" s="131" customFormat="1" ht="29.25" customHeight="1">
      <c r="A8" s="307" t="s">
        <v>7</v>
      </c>
      <c r="B8" s="308"/>
      <c r="C8" s="308"/>
      <c r="D8" s="308"/>
      <c r="E8" s="308"/>
      <c r="F8" s="308"/>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309" t="s">
        <v>23</v>
      </c>
      <c r="B13" s="309"/>
      <c r="C13" s="309"/>
      <c r="D13" s="309"/>
      <c r="E13" s="309"/>
      <c r="F13" s="309"/>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322" t="s">
        <v>25</v>
      </c>
      <c r="C2" s="322"/>
      <c r="D2" s="322"/>
      <c r="E2" s="322"/>
      <c r="F2" s="322"/>
      <c r="G2" s="322"/>
      <c r="H2" s="322"/>
      <c r="I2" s="322"/>
      <c r="J2" s="320" t="s">
        <v>26</v>
      </c>
      <c r="K2" s="320"/>
    </row>
    <row r="3" spans="1:11" ht="28.5" customHeight="1">
      <c r="B3" s="323" t="s">
        <v>27</v>
      </c>
      <c r="C3" s="323"/>
      <c r="D3" s="323"/>
      <c r="E3" s="323"/>
      <c r="F3" s="321" t="s">
        <v>28</v>
      </c>
      <c r="G3" s="321"/>
      <c r="H3" s="321"/>
      <c r="I3" s="321"/>
      <c r="J3" s="320"/>
      <c r="K3" s="320"/>
    </row>
    <row r="4" spans="1:11" ht="18" customHeight="1">
      <c r="B4" s="137"/>
      <c r="C4" s="137"/>
      <c r="D4" s="137"/>
      <c r="E4" s="137"/>
      <c r="F4" s="136"/>
      <c r="G4" s="136"/>
      <c r="H4" s="136"/>
      <c r="I4" s="136"/>
      <c r="J4" s="135"/>
      <c r="K4" s="135"/>
    </row>
    <row r="6" spans="1:11" ht="22.8">
      <c r="A6" s="4" t="s">
        <v>29</v>
      </c>
    </row>
    <row r="7" spans="1:11">
      <c r="A7" s="327" t="s">
        <v>30</v>
      </c>
      <c r="B7" s="327"/>
      <c r="C7" s="327"/>
      <c r="D7" s="327"/>
      <c r="E7" s="327"/>
      <c r="F7" s="327"/>
      <c r="G7" s="327"/>
      <c r="H7" s="327"/>
      <c r="I7" s="327"/>
    </row>
    <row r="8" spans="1:11" ht="20.25" customHeight="1">
      <c r="A8" s="327"/>
      <c r="B8" s="327"/>
      <c r="C8" s="327"/>
      <c r="D8" s="327"/>
      <c r="E8" s="327"/>
      <c r="F8" s="327"/>
      <c r="G8" s="327"/>
      <c r="H8" s="327"/>
      <c r="I8" s="327"/>
    </row>
    <row r="9" spans="1:11">
      <c r="A9" s="327" t="s">
        <v>31</v>
      </c>
      <c r="B9" s="327"/>
      <c r="C9" s="327"/>
      <c r="D9" s="327"/>
      <c r="E9" s="327"/>
      <c r="F9" s="327"/>
      <c r="G9" s="327"/>
      <c r="H9" s="327"/>
      <c r="I9" s="327"/>
    </row>
    <row r="10" spans="1:11" ht="21" customHeight="1">
      <c r="A10" s="327"/>
      <c r="B10" s="327"/>
      <c r="C10" s="327"/>
      <c r="D10" s="327"/>
      <c r="E10" s="327"/>
      <c r="F10" s="327"/>
      <c r="G10" s="327"/>
      <c r="H10" s="327"/>
      <c r="I10" s="327"/>
    </row>
    <row r="11" spans="1:11" ht="13.8">
      <c r="A11" s="328" t="s">
        <v>32</v>
      </c>
      <c r="B11" s="328"/>
      <c r="C11" s="328"/>
      <c r="D11" s="328"/>
      <c r="E11" s="328"/>
      <c r="F11" s="328"/>
      <c r="G11" s="328"/>
      <c r="H11" s="328"/>
      <c r="I11" s="328"/>
    </row>
    <row r="12" spans="1:11">
      <c r="A12" s="3"/>
      <c r="B12" s="3"/>
      <c r="C12" s="3"/>
      <c r="D12" s="3"/>
      <c r="E12" s="3"/>
      <c r="F12" s="3"/>
      <c r="G12" s="3"/>
      <c r="H12" s="3"/>
      <c r="I12" s="3"/>
    </row>
    <row r="13" spans="1:11" ht="22.8">
      <c r="A13" s="4" t="s">
        <v>33</v>
      </c>
    </row>
    <row r="14" spans="1:11">
      <c r="A14" s="121" t="s">
        <v>34</v>
      </c>
      <c r="B14" s="324" t="s">
        <v>35</v>
      </c>
      <c r="C14" s="325"/>
      <c r="D14" s="325"/>
      <c r="E14" s="325"/>
      <c r="F14" s="325"/>
      <c r="G14" s="325"/>
      <c r="H14" s="325"/>
      <c r="I14" s="325"/>
      <c r="J14" s="325"/>
      <c r="K14" s="326"/>
    </row>
    <row r="15" spans="1:11" ht="14.25" customHeight="1">
      <c r="A15" s="121" t="s">
        <v>36</v>
      </c>
      <c r="B15" s="324" t="s">
        <v>37</v>
      </c>
      <c r="C15" s="325"/>
      <c r="D15" s="325"/>
      <c r="E15" s="325"/>
      <c r="F15" s="325"/>
      <c r="G15" s="325"/>
      <c r="H15" s="325"/>
      <c r="I15" s="325"/>
      <c r="J15" s="325"/>
      <c r="K15" s="326"/>
    </row>
    <row r="16" spans="1:11" ht="14.25" customHeight="1">
      <c r="A16" s="121"/>
      <c r="B16" s="324" t="s">
        <v>38</v>
      </c>
      <c r="C16" s="325"/>
      <c r="D16" s="325"/>
      <c r="E16" s="325"/>
      <c r="F16" s="325"/>
      <c r="G16" s="325"/>
      <c r="H16" s="325"/>
      <c r="I16" s="325"/>
      <c r="J16" s="325"/>
      <c r="K16" s="326"/>
    </row>
    <row r="17" spans="1:14" ht="14.25" customHeight="1">
      <c r="A17" s="121"/>
      <c r="B17" s="324" t="s">
        <v>39</v>
      </c>
      <c r="C17" s="325"/>
      <c r="D17" s="325"/>
      <c r="E17" s="325"/>
      <c r="F17" s="325"/>
      <c r="G17" s="325"/>
      <c r="H17" s="325"/>
      <c r="I17" s="325"/>
      <c r="J17" s="325"/>
      <c r="K17" s="326"/>
    </row>
    <row r="19" spans="1:14" ht="22.8">
      <c r="A19" s="4" t="s">
        <v>40</v>
      </c>
    </row>
    <row r="20" spans="1:14">
      <c r="A20" s="121" t="s">
        <v>41</v>
      </c>
      <c r="B20" s="324" t="s">
        <v>42</v>
      </c>
      <c r="C20" s="325"/>
      <c r="D20" s="325"/>
      <c r="E20" s="325"/>
      <c r="F20" s="325"/>
      <c r="G20" s="326"/>
    </row>
    <row r="21" spans="1:14" ht="12.75" customHeight="1">
      <c r="A21" s="121" t="s">
        <v>43</v>
      </c>
      <c r="B21" s="324" t="s">
        <v>44</v>
      </c>
      <c r="C21" s="325"/>
      <c r="D21" s="325"/>
      <c r="E21" s="325"/>
      <c r="F21" s="325"/>
      <c r="G21" s="326"/>
    </row>
    <row r="22" spans="1:14" ht="12.75" customHeight="1">
      <c r="A22" s="121" t="s">
        <v>45</v>
      </c>
      <c r="B22" s="324" t="s">
        <v>46</v>
      </c>
      <c r="C22" s="325"/>
      <c r="D22" s="325"/>
      <c r="E22" s="325"/>
      <c r="F22" s="325"/>
      <c r="G22" s="326"/>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317" t="s">
        <v>51</v>
      </c>
      <c r="C29" s="318"/>
      <c r="D29" s="319"/>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331" t="s">
        <v>61</v>
      </c>
      <c r="B2" s="331"/>
      <c r="C2" s="331"/>
      <c r="D2" s="331"/>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329" t="s">
        <v>82</v>
      </c>
      <c r="B16" s="329"/>
      <c r="C16" s="18"/>
      <c r="D16" s="19"/>
    </row>
    <row r="17" spans="1:4" ht="13.8">
      <c r="A17" s="330" t="s">
        <v>83</v>
      </c>
      <c r="B17" s="330"/>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3"/>
      <c r="B1" s="343"/>
      <c r="C1" s="343"/>
      <c r="D1" s="343"/>
      <c r="E1" s="22"/>
      <c r="F1" s="22"/>
      <c r="G1" s="22"/>
      <c r="H1" s="22"/>
      <c r="I1" s="22"/>
      <c r="J1" s="22"/>
    </row>
    <row r="2" spans="1:24" s="1" customFormat="1" ht="31.5" customHeight="1">
      <c r="A2" s="344" t="s">
        <v>61</v>
      </c>
      <c r="B2" s="344"/>
      <c r="C2" s="344"/>
      <c r="D2" s="344"/>
      <c r="E2" s="345"/>
      <c r="F2" s="11"/>
      <c r="G2" s="11"/>
      <c r="H2" s="11"/>
      <c r="I2" s="11"/>
      <c r="J2" s="11"/>
    </row>
    <row r="3" spans="1:24" s="1" customFormat="1" ht="31.5" hidden="1" customHeight="1">
      <c r="A3" s="35"/>
      <c r="C3" s="346"/>
      <c r="D3" s="346"/>
      <c r="E3" s="345"/>
      <c r="F3" s="11"/>
      <c r="G3" s="11"/>
      <c r="H3" s="11"/>
      <c r="I3" s="11"/>
      <c r="J3" s="11"/>
    </row>
    <row r="4" spans="1:24" s="26" customFormat="1" ht="16.5" hidden="1" customHeight="1">
      <c r="A4" s="123" t="s">
        <v>59</v>
      </c>
      <c r="B4" s="336"/>
      <c r="C4" s="336"/>
      <c r="D4" s="336"/>
      <c r="E4" s="27"/>
      <c r="F4" s="27"/>
      <c r="G4" s="27"/>
      <c r="H4" s="28"/>
      <c r="I4" s="28"/>
      <c r="X4" s="26" t="s">
        <v>84</v>
      </c>
    </row>
    <row r="5" spans="1:24" s="26" customFormat="1" ht="144.75" hidden="1" customHeight="1">
      <c r="A5" s="123" t="s">
        <v>57</v>
      </c>
      <c r="B5" s="335"/>
      <c r="C5" s="336"/>
      <c r="D5" s="336"/>
      <c r="E5" s="27"/>
      <c r="F5" s="27"/>
      <c r="G5" s="27"/>
      <c r="H5" s="28"/>
      <c r="I5" s="28"/>
      <c r="X5" s="26" t="s">
        <v>86</v>
      </c>
    </row>
    <row r="6" spans="1:24" s="26" customFormat="1" ht="26.4" hidden="1">
      <c r="A6" s="123" t="s">
        <v>87</v>
      </c>
      <c r="B6" s="335"/>
      <c r="C6" s="336"/>
      <c r="D6" s="336"/>
      <c r="E6" s="27"/>
      <c r="F6" s="27"/>
      <c r="G6" s="27"/>
      <c r="H6" s="28"/>
      <c r="I6" s="28"/>
    </row>
    <row r="7" spans="1:24" s="26" customFormat="1" hidden="1">
      <c r="A7" s="123" t="s">
        <v>89</v>
      </c>
      <c r="B7" s="336"/>
      <c r="C7" s="336"/>
      <c r="D7" s="336"/>
      <c r="E7" s="27"/>
      <c r="F7" s="27"/>
      <c r="G7" s="27"/>
      <c r="H7" s="29"/>
      <c r="I7" s="28"/>
      <c r="X7" s="30"/>
    </row>
    <row r="8" spans="1:24" s="31" customFormat="1" hidden="1">
      <c r="A8" s="123" t="s">
        <v>91</v>
      </c>
      <c r="B8" s="337"/>
      <c r="C8" s="337"/>
      <c r="D8" s="337"/>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338" t="s">
        <v>92</v>
      </c>
      <c r="G16" s="338"/>
      <c r="H16" s="338"/>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39" t="s">
        <v>418</v>
      </c>
      <c r="C18" s="340"/>
      <c r="D18" s="341"/>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339" t="s">
        <v>419</v>
      </c>
      <c r="C28" s="340"/>
      <c r="D28" s="341"/>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342" t="s">
        <v>409</v>
      </c>
      <c r="C42" s="342"/>
      <c r="D42" s="342"/>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332"/>
      <c r="C57" s="333"/>
      <c r="D57" s="334"/>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332"/>
      <c r="C63" s="333"/>
      <c r="D63" s="334"/>
      <c r="E63" s="57"/>
      <c r="F63" s="54"/>
      <c r="G63" s="54"/>
      <c r="H63" s="54"/>
      <c r="I63" s="57"/>
    </row>
    <row r="64" spans="1:9" s="36" customFormat="1" ht="13.8" hidden="1">
      <c r="A64" s="50"/>
      <c r="B64" s="40"/>
      <c r="C64" s="40"/>
      <c r="D64" s="41"/>
      <c r="E64" s="42"/>
      <c r="F64" s="40"/>
      <c r="G64" s="40"/>
      <c r="H64" s="40"/>
      <c r="I64" s="50"/>
    </row>
    <row r="65" spans="1:9" s="36" customFormat="1" ht="13.8" hidden="1">
      <c r="A65" s="64"/>
      <c r="B65" s="332"/>
      <c r="C65" s="333"/>
      <c r="D65" s="334"/>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332"/>
      <c r="C75" s="333"/>
      <c r="D75" s="334"/>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332"/>
      <c r="C80" s="333"/>
      <c r="D80" s="334"/>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332"/>
      <c r="C84" s="333"/>
      <c r="D84" s="334"/>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332"/>
      <c r="C96" s="333"/>
      <c r="D96" s="334"/>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332"/>
      <c r="C100" s="333"/>
      <c r="D100" s="334"/>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332"/>
      <c r="C104" s="333"/>
      <c r="D104" s="334"/>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332"/>
      <c r="C107" s="333"/>
      <c r="D107" s="334"/>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00000000-0002-0000-0400-000000000000}"/>
    <dataValidation allowBlank="1" showInputMessage="1" showErrorMessage="1" sqref="F18:H18" xr:uid="{00000000-0002-0000-0400-000001000000}"/>
    <dataValidation type="list" allowBlank="1" showErrorMessage="1" sqref="F113:H170" xr:uid="{00000000-0002-0000-0400-000002000000}">
      <formula1>#REF!</formula1>
      <formula2>0</formula2>
    </dataValidation>
    <dataValidation type="list" allowBlank="1" sqref="F19:H27 F29:H41 F44:H11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7"/>
  <sheetViews>
    <sheetView showGridLines="0" topLeftCell="A62" zoomScale="107" zoomScaleNormal="98" workbookViewId="0">
      <selection activeCell="C63" sqref="C63"/>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3"/>
      <c r="B1" s="343"/>
      <c r="C1" s="343"/>
      <c r="D1" s="343"/>
      <c r="E1" s="22"/>
      <c r="F1" s="22"/>
      <c r="G1" s="22"/>
      <c r="H1" s="22"/>
      <c r="I1" s="22"/>
      <c r="J1" s="22"/>
    </row>
    <row r="2" spans="1:24" s="1" customFormat="1" ht="31.5" customHeight="1">
      <c r="A2" s="344" t="s">
        <v>61</v>
      </c>
      <c r="B2" s="344"/>
      <c r="C2" s="344"/>
      <c r="D2" s="344"/>
      <c r="E2" s="345"/>
      <c r="F2" s="11"/>
      <c r="G2" s="11"/>
      <c r="H2" s="11"/>
      <c r="I2" s="11"/>
      <c r="J2" s="11"/>
    </row>
    <row r="3" spans="1:24" s="1" customFormat="1" ht="31.5" hidden="1" customHeight="1">
      <c r="A3" s="35"/>
      <c r="C3" s="346"/>
      <c r="D3" s="346"/>
      <c r="E3" s="345"/>
      <c r="F3" s="11"/>
      <c r="G3" s="11"/>
      <c r="H3" s="11"/>
      <c r="I3" s="11"/>
      <c r="J3" s="11"/>
    </row>
    <row r="4" spans="1:24" s="26" customFormat="1" ht="16.5" hidden="1" customHeight="1">
      <c r="A4" s="123" t="s">
        <v>474</v>
      </c>
      <c r="B4" s="336"/>
      <c r="C4" s="336"/>
      <c r="D4" s="336"/>
      <c r="E4" s="27"/>
      <c r="F4" s="27"/>
      <c r="G4" s="27"/>
      <c r="H4" s="28"/>
      <c r="I4" s="28"/>
      <c r="X4" s="26" t="s">
        <v>84</v>
      </c>
    </row>
    <row r="5" spans="1:24" s="26" customFormat="1" ht="144.75" hidden="1" customHeight="1">
      <c r="A5" s="123" t="s">
        <v>57</v>
      </c>
      <c r="B5" s="335"/>
      <c r="C5" s="336"/>
      <c r="D5" s="336"/>
      <c r="E5" s="27"/>
      <c r="F5" s="27"/>
      <c r="G5" s="27"/>
      <c r="H5" s="28"/>
      <c r="I5" s="28"/>
      <c r="X5" s="26" t="s">
        <v>86</v>
      </c>
    </row>
    <row r="6" spans="1:24" s="26" customFormat="1" ht="26.4" hidden="1">
      <c r="A6" s="123" t="s">
        <v>87</v>
      </c>
      <c r="B6" s="335"/>
      <c r="C6" s="336"/>
      <c r="D6" s="336"/>
      <c r="E6" s="27"/>
      <c r="F6" s="27"/>
      <c r="G6" s="27"/>
      <c r="H6" s="28"/>
      <c r="I6" s="28"/>
    </row>
    <row r="7" spans="1:24" s="26" customFormat="1" hidden="1">
      <c r="A7" s="123" t="s">
        <v>89</v>
      </c>
      <c r="B7" s="336"/>
      <c r="C7" s="336"/>
      <c r="D7" s="336"/>
      <c r="E7" s="27"/>
      <c r="F7" s="27"/>
      <c r="G7" s="27"/>
      <c r="H7" s="29"/>
      <c r="I7" s="28"/>
      <c r="X7" s="30"/>
    </row>
    <row r="8" spans="1:24" s="31" customFormat="1" hidden="1">
      <c r="A8" s="123" t="s">
        <v>91</v>
      </c>
      <c r="B8" s="337"/>
      <c r="C8" s="337"/>
      <c r="D8" s="337"/>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338" t="s">
        <v>92</v>
      </c>
      <c r="G16" s="338"/>
      <c r="H16" s="338"/>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39" t="s">
        <v>523</v>
      </c>
      <c r="C18" s="340"/>
      <c r="D18" s="341"/>
      <c r="E18" s="55"/>
      <c r="F18" s="56"/>
      <c r="G18" s="56"/>
      <c r="H18" s="56"/>
      <c r="I18" s="55"/>
    </row>
    <row r="19" spans="1:16384" s="193" customFormat="1" ht="15.75" customHeight="1">
      <c r="A19" s="188"/>
      <c r="B19" s="189" t="s">
        <v>524</v>
      </c>
      <c r="C19" s="190" t="s">
        <v>551</v>
      </c>
      <c r="D19" s="191"/>
      <c r="E19" s="188"/>
      <c r="F19" s="192"/>
      <c r="G19" s="192"/>
      <c r="H19" s="192"/>
      <c r="I19" s="188"/>
    </row>
    <row r="20" spans="1:16384" s="32" customFormat="1" ht="15.75" customHeight="1">
      <c r="A20" s="55"/>
      <c r="B20" s="339" t="s">
        <v>525</v>
      </c>
      <c r="C20" s="340"/>
      <c r="D20" s="341"/>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A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5" t="s">
        <v>511</v>
      </c>
      <c r="C31" s="42" t="s">
        <v>512</v>
      </c>
      <c r="D31" s="42" t="s">
        <v>531</v>
      </c>
      <c r="E31" s="186"/>
      <c r="F31" s="151"/>
      <c r="G31" s="151"/>
      <c r="H31" s="151"/>
      <c r="I31" s="187"/>
    </row>
    <row r="32" spans="1:16384" s="174" customFormat="1" ht="13.8" customHeight="1">
      <c r="A32" s="171"/>
      <c r="B32" s="347" t="s">
        <v>527</v>
      </c>
      <c r="C32" s="348"/>
      <c r="D32" s="349"/>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5" t="s">
        <v>513</v>
      </c>
      <c r="C46" s="42" t="s">
        <v>514</v>
      </c>
      <c r="D46" s="42" t="s">
        <v>532</v>
      </c>
      <c r="E46" s="186"/>
      <c r="F46" s="151"/>
      <c r="G46" s="151"/>
      <c r="H46" s="151"/>
      <c r="I46" s="187"/>
    </row>
    <row r="47" spans="1:16384" s="156" customFormat="1" ht="13.8" customHeight="1">
      <c r="A47" s="153"/>
      <c r="B47" s="342" t="s">
        <v>528</v>
      </c>
      <c r="C47" s="342"/>
      <c r="D47" s="342"/>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8"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578</v>
      </c>
      <c r="C58" s="177"/>
      <c r="D58" s="178"/>
      <c r="E58" s="178"/>
      <c r="F58" s="177"/>
      <c r="G58" s="177"/>
      <c r="H58" s="177"/>
      <c r="I58" s="179"/>
    </row>
    <row r="59" spans="1:9" s="36" customFormat="1" ht="66" outlineLevel="2">
      <c r="A59" s="159">
        <f t="shared" ca="1" si="0"/>
        <v>33</v>
      </c>
      <c r="B59" s="159" t="s">
        <v>579</v>
      </c>
      <c r="C59" s="40" t="s">
        <v>518</v>
      </c>
      <c r="D59" s="41" t="s">
        <v>501</v>
      </c>
      <c r="E59" s="42"/>
      <c r="F59" s="40"/>
      <c r="G59" s="40"/>
      <c r="H59" s="40"/>
      <c r="I59" s="49"/>
    </row>
    <row r="60" spans="1:9" s="36" customFormat="1" ht="66" outlineLevel="2">
      <c r="A60" s="159">
        <f t="shared" ca="1" si="0"/>
        <v>34</v>
      </c>
      <c r="B60" s="159" t="s">
        <v>582</v>
      </c>
      <c r="C60" s="40" t="s">
        <v>515</v>
      </c>
      <c r="D60" s="41" t="s">
        <v>498</v>
      </c>
      <c r="E60" s="42"/>
      <c r="F60" s="40"/>
      <c r="G60" s="40"/>
      <c r="H60" s="40"/>
      <c r="I60" s="49"/>
    </row>
    <row r="61" spans="1:9" s="36" customFormat="1" ht="79.2" outlineLevel="2">
      <c r="A61" s="159">
        <f t="shared" ca="1" si="0"/>
        <v>35</v>
      </c>
      <c r="B61" s="159" t="s">
        <v>580</v>
      </c>
      <c r="C61" s="40" t="s">
        <v>519</v>
      </c>
      <c r="D61" s="159" t="s">
        <v>502</v>
      </c>
      <c r="E61" s="42"/>
      <c r="F61" s="40"/>
      <c r="G61" s="40"/>
      <c r="H61" s="40"/>
      <c r="I61" s="49"/>
    </row>
    <row r="62" spans="1:9" s="36" customFormat="1" ht="79.2" outlineLevel="2">
      <c r="A62" s="159">
        <f t="shared" ca="1" si="0"/>
        <v>36</v>
      </c>
      <c r="B62" s="159" t="s">
        <v>583</v>
      </c>
      <c r="C62" s="40" t="s">
        <v>516</v>
      </c>
      <c r="D62" s="41" t="s">
        <v>499</v>
      </c>
      <c r="E62" s="42"/>
      <c r="F62" s="40"/>
      <c r="G62" s="40"/>
      <c r="H62" s="40"/>
      <c r="I62" s="49"/>
    </row>
    <row r="63" spans="1:9" s="36" customFormat="1" ht="52.8" outlineLevel="2">
      <c r="A63" s="159">
        <f t="shared" ca="1" si="0"/>
        <v>37</v>
      </c>
      <c r="B63" s="159" t="s">
        <v>585</v>
      </c>
      <c r="C63" s="40" t="s">
        <v>520</v>
      </c>
      <c r="D63" s="159" t="s">
        <v>503</v>
      </c>
      <c r="E63" s="42"/>
      <c r="F63" s="40"/>
      <c r="G63" s="40"/>
      <c r="H63" s="40"/>
      <c r="I63" s="49"/>
    </row>
    <row r="64" spans="1:9" s="36" customFormat="1" ht="52.8" outlineLevel="2">
      <c r="A64" s="159">
        <f t="shared" ca="1" si="0"/>
        <v>38</v>
      </c>
      <c r="B64" s="159" t="s">
        <v>586</v>
      </c>
      <c r="C64" s="40" t="s">
        <v>521</v>
      </c>
      <c r="D64" s="159" t="s">
        <v>503</v>
      </c>
      <c r="F64" s="40"/>
      <c r="G64" s="40"/>
      <c r="H64" s="40"/>
      <c r="I64" s="49"/>
    </row>
    <row r="65" spans="1:9" s="37" customFormat="1" ht="52.8" outlineLevel="2">
      <c r="A65" s="159">
        <f t="shared" ca="1" si="0"/>
        <v>39</v>
      </c>
      <c r="B65" s="159" t="s">
        <v>584</v>
      </c>
      <c r="C65" s="40" t="s">
        <v>517</v>
      </c>
      <c r="D65" s="41" t="s">
        <v>500</v>
      </c>
      <c r="E65" s="163"/>
      <c r="F65" s="164"/>
      <c r="G65" s="164"/>
      <c r="H65" s="164"/>
      <c r="I65" s="163"/>
    </row>
    <row r="66" spans="1:9" s="37" customFormat="1" ht="52.8" outlineLevel="2">
      <c r="A66" s="159">
        <f t="shared" ca="1" si="0"/>
        <v>40</v>
      </c>
      <c r="B66" s="159" t="s">
        <v>581</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4"/>
      <c r="C71" s="195"/>
      <c r="D71" s="196"/>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4"/>
      <c r="C73" s="195"/>
      <c r="D73" s="196"/>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350"/>
      <c r="C83" s="351"/>
      <c r="D83" s="352"/>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332"/>
      <c r="C88" s="333"/>
      <c r="D88" s="334"/>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332"/>
      <c r="C92" s="333"/>
      <c r="D92" s="334"/>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332"/>
      <c r="C104" s="333"/>
      <c r="D104" s="334"/>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332"/>
      <c r="C108" s="333"/>
      <c r="D108" s="334"/>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332"/>
      <c r="C112" s="333"/>
      <c r="D112" s="334"/>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332"/>
      <c r="C115" s="333"/>
      <c r="D115" s="334"/>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B115:D115"/>
    <mergeCell ref="B83:D83"/>
    <mergeCell ref="B88:D88"/>
    <mergeCell ref="B92:D92"/>
    <mergeCell ref="B104:D104"/>
    <mergeCell ref="B108:D108"/>
    <mergeCell ref="B112:D112"/>
    <mergeCell ref="B32:D32"/>
    <mergeCell ref="B47:D47"/>
    <mergeCell ref="E2:E3"/>
    <mergeCell ref="C3:D3"/>
    <mergeCell ref="B4:D4"/>
    <mergeCell ref="B18:D18"/>
    <mergeCell ref="A1:D1"/>
    <mergeCell ref="A2:D2"/>
    <mergeCell ref="F16:H16"/>
    <mergeCell ref="B20:D20"/>
    <mergeCell ref="B5:D5"/>
    <mergeCell ref="B6:D6"/>
    <mergeCell ref="B7:D7"/>
    <mergeCell ref="B8:D8"/>
  </mergeCells>
  <dataValidations count="4">
    <dataValidation type="list" allowBlank="1" sqref="F22:H31 F50:H120 F33:H46" xr:uid="{00000000-0002-0000-0300-000000000000}">
      <formula1>$A$11:$A$15</formula1>
    </dataValidation>
    <dataValidation type="list" allowBlank="1" showErrorMessage="1" sqref="F121:H121 F126:H178" xr:uid="{00000000-0002-0000-0300-000001000000}">
      <formula1>#REF!</formula1>
      <formula2>0</formula2>
    </dataValidation>
    <dataValidation allowBlank="1" showInputMessage="1" showErrorMessage="1" sqref="F18:H21"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45"/>
  <sheetViews>
    <sheetView tabSelected="1" topLeftCell="A71" zoomScale="101" workbookViewId="0">
      <selection activeCell="D42" sqref="D42"/>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3"/>
      <c r="B1" s="343"/>
      <c r="C1" s="343"/>
      <c r="D1" s="343"/>
      <c r="E1" s="22"/>
      <c r="F1" s="22"/>
      <c r="G1" s="22"/>
      <c r="H1" s="22"/>
      <c r="I1" s="22"/>
    </row>
    <row r="2" spans="1:20" s="1" customFormat="1" ht="31.5" customHeight="1">
      <c r="A2" s="344" t="s">
        <v>61</v>
      </c>
      <c r="B2" s="344"/>
      <c r="C2" s="344"/>
      <c r="D2" s="344"/>
      <c r="E2" s="345"/>
      <c r="F2" s="11"/>
      <c r="G2" s="11"/>
      <c r="H2" s="11"/>
      <c r="I2" s="11"/>
    </row>
    <row r="3" spans="1:20" s="1" customFormat="1" ht="31.5" hidden="1" customHeight="1">
      <c r="A3" s="35"/>
      <c r="C3" s="346"/>
      <c r="D3" s="346"/>
      <c r="E3" s="345"/>
      <c r="F3" s="11"/>
      <c r="G3" s="11"/>
      <c r="H3" s="11"/>
      <c r="I3" s="11"/>
    </row>
    <row r="4" spans="1:20" s="26" customFormat="1" ht="16.5" hidden="1" customHeight="1">
      <c r="A4" s="123" t="s">
        <v>474</v>
      </c>
      <c r="B4" s="336"/>
      <c r="C4" s="336"/>
      <c r="D4" s="336"/>
      <c r="E4" s="27"/>
      <c r="F4" s="27"/>
      <c r="G4" s="27"/>
      <c r="H4" s="28"/>
      <c r="I4" s="28"/>
      <c r="T4" s="26" t="s">
        <v>84</v>
      </c>
    </row>
    <row r="5" spans="1:20" s="26" customFormat="1" ht="144.75" hidden="1" customHeight="1">
      <c r="A5" s="123" t="s">
        <v>57</v>
      </c>
      <c r="B5" s="335"/>
      <c r="C5" s="336"/>
      <c r="D5" s="336"/>
      <c r="E5" s="27"/>
      <c r="F5" s="27"/>
      <c r="G5" s="27"/>
      <c r="H5" s="28"/>
      <c r="I5" s="28"/>
      <c r="T5" s="26" t="s">
        <v>86</v>
      </c>
    </row>
    <row r="6" spans="1:20" s="26" customFormat="1" ht="26.4" hidden="1">
      <c r="A6" s="123" t="s">
        <v>87</v>
      </c>
      <c r="B6" s="335"/>
      <c r="C6" s="336"/>
      <c r="D6" s="336"/>
      <c r="E6" s="27"/>
      <c r="F6" s="27"/>
      <c r="G6" s="27"/>
      <c r="H6" s="28"/>
      <c r="I6" s="28"/>
    </row>
    <row r="7" spans="1:20" s="26" customFormat="1" hidden="1">
      <c r="A7" s="123" t="s">
        <v>89</v>
      </c>
      <c r="B7" s="336"/>
      <c r="C7" s="336"/>
      <c r="D7" s="336"/>
      <c r="E7" s="27"/>
      <c r="F7" s="27"/>
      <c r="G7" s="27"/>
      <c r="H7" s="29"/>
      <c r="I7" s="28"/>
      <c r="T7" s="30"/>
    </row>
    <row r="8" spans="1:20" s="31" customFormat="1" hidden="1">
      <c r="A8" s="123" t="s">
        <v>91</v>
      </c>
      <c r="B8" s="337"/>
      <c r="C8" s="337"/>
      <c r="D8" s="337"/>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COUNTIF($F$20:$F$49690,"*Passed")</f>
        <v>0</v>
      </c>
      <c r="C11" s="62">
        <f>COUNTIF($G$20:$G$49690,"*Passed")</f>
        <v>0</v>
      </c>
      <c r="D11" s="62">
        <f>COUNTIF($H$20:$H$49690,"*Passed")</f>
        <v>0</v>
      </c>
    </row>
    <row r="12" spans="1:20" s="31" customFormat="1" collapsed="1">
      <c r="A12" s="125" t="s">
        <v>43</v>
      </c>
      <c r="B12" s="62">
        <f>COUNTIF($F$20:$F$49410,"*Failed*")</f>
        <v>0</v>
      </c>
      <c r="C12" s="62">
        <f>COUNTIF($G$20:$G$49410,"*Failed*")</f>
        <v>0</v>
      </c>
      <c r="D12" s="62">
        <f>COUNTIF($H$20:$H$49410,"*Failed*")</f>
        <v>0</v>
      </c>
    </row>
    <row r="13" spans="1:20" s="31" customFormat="1" collapsed="1">
      <c r="A13" s="125" t="s">
        <v>45</v>
      </c>
      <c r="B13" s="62">
        <f>COUNTIF($F$20:$F$49410,"*Not Run*")</f>
        <v>0</v>
      </c>
      <c r="C13" s="62">
        <f>COUNTIF($G$20:$G$49410,"*Not Run*")</f>
        <v>0</v>
      </c>
      <c r="D13" s="62">
        <f>COUNTIF($H$20:$H$49410,"*Not Run*")</f>
        <v>0</v>
      </c>
      <c r="E13" s="1"/>
      <c r="F13" s="1"/>
      <c r="G13" s="1"/>
      <c r="H13" s="1"/>
      <c r="I13" s="1"/>
    </row>
    <row r="14" spans="1:20" s="31" customFormat="1" collapsed="1">
      <c r="A14" s="125" t="s">
        <v>94</v>
      </c>
      <c r="B14" s="62">
        <f>COUNTIF($F$20:$F$49410,"*NA*")</f>
        <v>0</v>
      </c>
      <c r="C14" s="62">
        <f>COUNTIF($G$20:$G$49410,"*NA*")</f>
        <v>0</v>
      </c>
      <c r="D14" s="62">
        <f>COUNTIF($H$20:$H$49410,"*NA*")</f>
        <v>0</v>
      </c>
      <c r="E14" s="1"/>
      <c r="F14" s="1"/>
      <c r="G14" s="1"/>
      <c r="H14" s="1"/>
      <c r="I14" s="1"/>
    </row>
    <row r="15" spans="1:20" s="31" customFormat="1" ht="39.6" hidden="1" collapsed="1">
      <c r="A15" s="125" t="s">
        <v>95</v>
      </c>
      <c r="B15" s="62">
        <f>COUNTIF($F$20:$F$49410,"*Passed in previous build*")</f>
        <v>0</v>
      </c>
      <c r="C15" s="62">
        <f>COUNTIF($G$20:$G$49410,"*Passed in previous build*")</f>
        <v>0</v>
      </c>
      <c r="D15" s="62">
        <f>COUNTIF($H$20:$H$49410,"*Passed in previous build*")</f>
        <v>0</v>
      </c>
      <c r="E15" s="1"/>
      <c r="F15" s="1"/>
      <c r="G15" s="1"/>
      <c r="H15" s="1"/>
      <c r="I15" s="1"/>
    </row>
    <row r="16" spans="1:20" s="32" customFormat="1" ht="15" hidden="1" customHeight="1">
      <c r="A16" s="63">
        <v>0</v>
      </c>
      <c r="B16" s="38"/>
      <c r="C16" s="157"/>
      <c r="D16" s="273"/>
      <c r="E16" s="44"/>
      <c r="F16" s="338" t="s">
        <v>92</v>
      </c>
      <c r="G16" s="338"/>
      <c r="H16" s="338"/>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56" t="s">
        <v>552</v>
      </c>
      <c r="C18" s="357"/>
      <c r="D18" s="358"/>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865</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3" t="s">
        <v>564</v>
      </c>
      <c r="C20" s="354"/>
      <c r="D20" s="355"/>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275"/>
      <c r="E21" s="165"/>
      <c r="F21" s="169"/>
      <c r="G21" s="169"/>
      <c r="H21" s="169"/>
      <c r="I21" s="165"/>
    </row>
    <row r="22" spans="1:36" s="33" customFormat="1" ht="39.6" hidden="1" outlineLevel="1">
      <c r="A22" s="159">
        <v>2</v>
      </c>
      <c r="B22" s="159" t="s">
        <v>633</v>
      </c>
      <c r="C22" s="40" t="s">
        <v>677</v>
      </c>
      <c r="D22" s="201" t="s">
        <v>780</v>
      </c>
      <c r="E22" s="42"/>
      <c r="F22" s="40"/>
      <c r="G22" s="40"/>
      <c r="H22" s="40"/>
      <c r="I22" s="43"/>
    </row>
    <row r="23" spans="1:36" s="33" customFormat="1" ht="66" hidden="1" outlineLevel="1">
      <c r="A23" s="159">
        <f t="shared" ref="A23:A81" ca="1" si="0">IF(OFFSET(A23,-1,0) ="",OFFSET(A23,-2,0)+1,OFFSET(A23,-1,0)+1 )</f>
        <v>3</v>
      </c>
      <c r="B23" s="185" t="s">
        <v>641</v>
      </c>
      <c r="C23" s="40" t="s">
        <v>685</v>
      </c>
      <c r="D23" s="201" t="s">
        <v>923</v>
      </c>
      <c r="E23" s="42"/>
      <c r="F23" s="40"/>
      <c r="G23" s="40"/>
      <c r="H23" s="40"/>
      <c r="I23" s="43"/>
    </row>
    <row r="24" spans="1:36" s="33" customFormat="1" ht="79.2" hidden="1" outlineLevel="1">
      <c r="A24" s="159">
        <f t="shared" ca="1" si="0"/>
        <v>4</v>
      </c>
      <c r="B24" s="159" t="s">
        <v>781</v>
      </c>
      <c r="C24" s="40" t="s">
        <v>782</v>
      </c>
      <c r="D24" s="41" t="s">
        <v>924</v>
      </c>
      <c r="E24" s="42"/>
      <c r="F24" s="40"/>
      <c r="G24" s="40"/>
      <c r="H24" s="40"/>
      <c r="I24" s="43"/>
    </row>
    <row r="25" spans="1:36" s="33" customFormat="1" ht="66" hidden="1" outlineLevel="1">
      <c r="A25" s="159">
        <f t="shared" ca="1" si="0"/>
        <v>5</v>
      </c>
      <c r="B25" s="159" t="s">
        <v>612</v>
      </c>
      <c r="C25" s="40" t="s">
        <v>678</v>
      </c>
      <c r="D25" s="41" t="s">
        <v>783</v>
      </c>
      <c r="E25" s="42"/>
      <c r="F25" s="40"/>
      <c r="G25" s="40"/>
      <c r="H25" s="40"/>
      <c r="I25" s="43"/>
    </row>
    <row r="26" spans="1:36" s="33" customFormat="1" ht="66" hidden="1" outlineLevel="1">
      <c r="A26" s="159">
        <f t="shared" ca="1" si="0"/>
        <v>6</v>
      </c>
      <c r="B26" s="159" t="s">
        <v>613</v>
      </c>
      <c r="C26" s="40" t="s">
        <v>679</v>
      </c>
      <c r="D26" s="41" t="s">
        <v>783</v>
      </c>
      <c r="E26" s="182"/>
      <c r="F26" s="40"/>
      <c r="G26" s="40"/>
      <c r="H26" s="40"/>
      <c r="I26" s="43"/>
    </row>
    <row r="27" spans="1:36" s="33" customFormat="1" ht="66" hidden="1" outlineLevel="1">
      <c r="A27" s="159">
        <f t="shared" ca="1" si="0"/>
        <v>7</v>
      </c>
      <c r="B27" s="159" t="s">
        <v>682</v>
      </c>
      <c r="C27" s="40" t="s">
        <v>683</v>
      </c>
      <c r="D27" s="41" t="s">
        <v>813</v>
      </c>
      <c r="E27" s="182"/>
      <c r="F27" s="40"/>
      <c r="G27" s="40"/>
      <c r="H27" s="40"/>
      <c r="I27" s="43"/>
    </row>
    <row r="28" spans="1:36" s="33" customFormat="1" ht="79.2" hidden="1" outlineLevel="1">
      <c r="A28" s="159">
        <f t="shared" ca="1" si="0"/>
        <v>8</v>
      </c>
      <c r="B28" s="159" t="s">
        <v>680</v>
      </c>
      <c r="C28" s="40" t="s">
        <v>681</v>
      </c>
      <c r="D28" s="41" t="s">
        <v>813</v>
      </c>
      <c r="E28" s="182"/>
      <c r="F28" s="40"/>
      <c r="G28" s="40"/>
      <c r="H28" s="40"/>
      <c r="I28" s="43"/>
    </row>
    <row r="29" spans="1:36" s="33" customFormat="1" ht="66" hidden="1" outlineLevel="1">
      <c r="A29" s="159">
        <f t="shared" ca="1" si="0"/>
        <v>9</v>
      </c>
      <c r="B29" s="159" t="s">
        <v>614</v>
      </c>
      <c r="C29" s="40" t="s">
        <v>684</v>
      </c>
      <c r="D29" s="41" t="s">
        <v>784</v>
      </c>
      <c r="E29" s="42"/>
      <c r="F29" s="40"/>
      <c r="G29" s="40"/>
      <c r="H29" s="40"/>
      <c r="I29" s="43"/>
    </row>
    <row r="30" spans="1:36" s="33" customFormat="1" ht="66" hidden="1" outlineLevel="1">
      <c r="A30" s="159">
        <f t="shared" ca="1" si="0"/>
        <v>10</v>
      </c>
      <c r="B30" s="159" t="s">
        <v>623</v>
      </c>
      <c r="C30" s="40" t="s">
        <v>921</v>
      </c>
      <c r="D30" s="41" t="s">
        <v>922</v>
      </c>
      <c r="E30" s="42"/>
      <c r="F30" s="40"/>
      <c r="G30" s="40"/>
      <c r="H30" s="40"/>
      <c r="I30" s="43"/>
    </row>
    <row r="31" spans="1:36" s="33" customFormat="1" ht="66" hidden="1" outlineLevel="1">
      <c r="A31" s="159">
        <f t="shared" ca="1" si="0"/>
        <v>11</v>
      </c>
      <c r="B31" s="185" t="s">
        <v>615</v>
      </c>
      <c r="C31" s="40" t="s">
        <v>686</v>
      </c>
      <c r="D31" s="41" t="s">
        <v>784</v>
      </c>
      <c r="E31" s="42"/>
      <c r="F31" s="40"/>
      <c r="G31" s="40"/>
      <c r="H31" s="40"/>
      <c r="I31" s="43"/>
    </row>
    <row r="32" spans="1:36" s="33" customFormat="1" ht="66" hidden="1" outlineLevel="1">
      <c r="A32" s="159">
        <f t="shared" ca="1" si="0"/>
        <v>12</v>
      </c>
      <c r="B32" s="159" t="s">
        <v>617</v>
      </c>
      <c r="C32" s="40" t="s">
        <v>688</v>
      </c>
      <c r="D32" s="41" t="s">
        <v>784</v>
      </c>
      <c r="E32" s="42"/>
      <c r="F32" s="40"/>
      <c r="G32" s="40"/>
      <c r="H32" s="40"/>
      <c r="I32" s="43"/>
    </row>
    <row r="33" spans="1:9" s="36" customFormat="1" ht="66" hidden="1" outlineLevel="1">
      <c r="A33" s="159">
        <f t="shared" ca="1" si="0"/>
        <v>13</v>
      </c>
      <c r="B33" s="159" t="s">
        <v>616</v>
      </c>
      <c r="C33" s="40" t="s">
        <v>687</v>
      </c>
      <c r="D33" s="41" t="s">
        <v>784</v>
      </c>
      <c r="E33" s="42"/>
      <c r="F33" s="40"/>
      <c r="G33" s="40"/>
      <c r="H33" s="40"/>
      <c r="I33" s="49"/>
    </row>
    <row r="34" spans="1:9" s="36" customFormat="1" ht="66" hidden="1" outlineLevel="1">
      <c r="A34" s="159">
        <f t="shared" ca="1" si="0"/>
        <v>14</v>
      </c>
      <c r="B34" s="159" t="s">
        <v>849</v>
      </c>
      <c r="C34" s="40" t="s">
        <v>687</v>
      </c>
      <c r="D34" s="41" t="s">
        <v>784</v>
      </c>
      <c r="E34" s="42"/>
      <c r="F34" s="40"/>
      <c r="G34" s="40"/>
      <c r="H34" s="40"/>
      <c r="I34" s="49"/>
    </row>
    <row r="35" spans="1:9" s="170" customFormat="1" ht="15.75" customHeight="1" collapsed="1">
      <c r="A35" s="204"/>
      <c r="B35" s="183" t="s">
        <v>553</v>
      </c>
      <c r="C35" s="184"/>
      <c r="D35" s="275"/>
      <c r="E35" s="165"/>
      <c r="F35" s="169"/>
      <c r="G35" s="169"/>
      <c r="H35" s="169"/>
      <c r="I35" s="165"/>
    </row>
    <row r="36" spans="1:9" s="202" customFormat="1" ht="66" hidden="1" outlineLevel="1">
      <c r="A36" s="159">
        <f t="shared" ca="1" si="0"/>
        <v>15</v>
      </c>
      <c r="B36" s="159" t="s">
        <v>632</v>
      </c>
      <c r="C36" s="40" t="s">
        <v>689</v>
      </c>
      <c r="D36" s="201" t="s">
        <v>690</v>
      </c>
      <c r="E36" s="263"/>
      <c r="F36" s="200"/>
      <c r="G36" s="200"/>
      <c r="H36" s="200"/>
      <c r="I36" s="199"/>
    </row>
    <row r="37" spans="1:9" s="202" customFormat="1" ht="105.6" hidden="1" outlineLevel="1">
      <c r="A37" s="159">
        <f t="shared" ca="1" si="0"/>
        <v>16</v>
      </c>
      <c r="B37" s="159" t="s">
        <v>618</v>
      </c>
      <c r="C37" s="40" t="s">
        <v>692</v>
      </c>
      <c r="D37" s="264" t="s">
        <v>691</v>
      </c>
      <c r="E37" s="42"/>
      <c r="F37" s="200"/>
      <c r="G37" s="200"/>
      <c r="H37" s="200"/>
      <c r="I37" s="199"/>
    </row>
    <row r="38" spans="1:9" s="36" customFormat="1" ht="92.4" hidden="1" outlineLevel="1">
      <c r="A38" s="159">
        <f t="shared" ca="1" si="0"/>
        <v>17</v>
      </c>
      <c r="B38" s="185" t="s">
        <v>631</v>
      </c>
      <c r="C38" s="40" t="s">
        <v>693</v>
      </c>
      <c r="D38" s="201" t="s">
        <v>694</v>
      </c>
      <c r="E38" s="42"/>
      <c r="F38" s="40"/>
      <c r="G38" s="40"/>
      <c r="H38" s="40"/>
      <c r="I38" s="49"/>
    </row>
    <row r="39" spans="1:9" s="36" customFormat="1" ht="92.4" hidden="1" outlineLevel="1">
      <c r="A39" s="159">
        <f t="shared" ca="1" si="0"/>
        <v>18</v>
      </c>
      <c r="B39" s="185" t="s">
        <v>555</v>
      </c>
      <c r="C39" s="40" t="s">
        <v>702</v>
      </c>
      <c r="D39" s="201" t="s">
        <v>812</v>
      </c>
      <c r="E39" s="42"/>
      <c r="F39" s="40"/>
      <c r="G39" s="40"/>
      <c r="H39" s="40"/>
      <c r="I39" s="49"/>
    </row>
    <row r="40" spans="1:9" s="36" customFormat="1" ht="79.2" hidden="1" outlineLevel="1">
      <c r="A40" s="159">
        <f t="shared" ca="1" si="0"/>
        <v>19</v>
      </c>
      <c r="B40" s="185" t="s">
        <v>619</v>
      </c>
      <c r="C40" s="40" t="s">
        <v>695</v>
      </c>
      <c r="D40" s="201" t="s">
        <v>694</v>
      </c>
      <c r="E40" s="42"/>
      <c r="F40" s="40"/>
      <c r="G40" s="40"/>
      <c r="H40" s="40"/>
      <c r="I40" s="49"/>
    </row>
    <row r="41" spans="1:9" s="36" customFormat="1" ht="66" hidden="1" outlineLevel="1">
      <c r="A41" s="159">
        <f t="shared" ca="1" si="0"/>
        <v>20</v>
      </c>
      <c r="B41" s="185" t="s">
        <v>620</v>
      </c>
      <c r="C41" s="40" t="s">
        <v>696</v>
      </c>
      <c r="D41" s="201" t="s">
        <v>697</v>
      </c>
      <c r="E41" s="42"/>
      <c r="F41" s="40"/>
      <c r="G41" s="40"/>
      <c r="H41" s="40"/>
      <c r="I41" s="49"/>
    </row>
    <row r="42" spans="1:9" s="36" customFormat="1" ht="79.2" hidden="1" outlineLevel="1">
      <c r="A42" s="159">
        <f t="shared" ca="1" si="0"/>
        <v>21</v>
      </c>
      <c r="B42" s="185" t="s">
        <v>622</v>
      </c>
      <c r="C42" s="40" t="s">
        <v>698</v>
      </c>
      <c r="D42" s="201" t="s">
        <v>700</v>
      </c>
      <c r="E42" s="42"/>
      <c r="F42" s="40"/>
      <c r="G42" s="40"/>
      <c r="H42" s="40"/>
      <c r="I42" s="49"/>
    </row>
    <row r="43" spans="1:9" s="36" customFormat="1" ht="52.8" hidden="1" outlineLevel="1">
      <c r="A43" s="159">
        <f t="shared" ca="1" si="0"/>
        <v>22</v>
      </c>
      <c r="B43" s="159" t="s">
        <v>914</v>
      </c>
      <c r="C43" s="40" t="s">
        <v>915</v>
      </c>
      <c r="D43" s="42" t="s">
        <v>925</v>
      </c>
      <c r="E43" s="48"/>
      <c r="F43" s="40"/>
      <c r="G43" s="40"/>
      <c r="H43" s="40"/>
      <c r="I43" s="50"/>
    </row>
    <row r="44" spans="1:9" s="36" customFormat="1" ht="79.2" hidden="1" outlineLevel="1">
      <c r="A44" s="159">
        <f t="shared" ca="1" si="0"/>
        <v>23</v>
      </c>
      <c r="B44" s="185" t="s">
        <v>621</v>
      </c>
      <c r="C44" s="40" t="s">
        <v>699</v>
      </c>
      <c r="D44" s="201" t="s">
        <v>700</v>
      </c>
      <c r="E44" s="42"/>
      <c r="F44" s="40"/>
      <c r="G44" s="40"/>
      <c r="H44" s="40"/>
      <c r="I44" s="49"/>
    </row>
    <row r="45" spans="1:9" s="170" customFormat="1" ht="15.75" customHeight="1" collapsed="1">
      <c r="A45" s="178"/>
      <c r="B45" s="183" t="s">
        <v>560</v>
      </c>
      <c r="C45" s="184"/>
      <c r="D45" s="275"/>
      <c r="E45" s="165"/>
      <c r="F45" s="169"/>
      <c r="G45" s="169"/>
      <c r="H45" s="169"/>
      <c r="I45" s="165"/>
    </row>
    <row r="46" spans="1:9" s="36" customFormat="1" ht="39.6" hidden="1" outlineLevel="1">
      <c r="A46" s="159">
        <f t="shared" ca="1" si="0"/>
        <v>24</v>
      </c>
      <c r="B46" s="159" t="s">
        <v>634</v>
      </c>
      <c r="C46" s="40" t="s">
        <v>701</v>
      </c>
      <c r="D46" s="201" t="s">
        <v>703</v>
      </c>
      <c r="E46" s="42"/>
      <c r="F46" s="40"/>
      <c r="G46" s="40"/>
      <c r="H46" s="40"/>
      <c r="I46" s="49"/>
    </row>
    <row r="47" spans="1:9" s="36" customFormat="1" ht="52.8" hidden="1" outlineLevel="1">
      <c r="A47" s="159">
        <f t="shared" ca="1" si="0"/>
        <v>25</v>
      </c>
      <c r="B47" s="159" t="s">
        <v>618</v>
      </c>
      <c r="C47" s="40" t="s">
        <v>734</v>
      </c>
      <c r="D47" s="201" t="s">
        <v>704</v>
      </c>
      <c r="E47" s="42"/>
      <c r="F47" s="40"/>
      <c r="G47" s="40"/>
      <c r="H47" s="40"/>
      <c r="I47" s="49"/>
    </row>
    <row r="48" spans="1:9" s="36" customFormat="1" ht="66" hidden="1" outlineLevel="1">
      <c r="A48" s="159">
        <f t="shared" ca="1" si="0"/>
        <v>26</v>
      </c>
      <c r="B48" s="159" t="s">
        <v>705</v>
      </c>
      <c r="C48" s="40" t="s">
        <v>710</v>
      </c>
      <c r="D48" s="201" t="s">
        <v>812</v>
      </c>
      <c r="E48" s="42"/>
      <c r="F48" s="40"/>
      <c r="G48" s="40"/>
      <c r="H48" s="40"/>
      <c r="I48" s="49"/>
    </row>
    <row r="49" spans="1:9" s="36" customFormat="1" ht="52.8" hidden="1" outlineLevel="1">
      <c r="A49" s="159">
        <f t="shared" ca="1" si="0"/>
        <v>27</v>
      </c>
      <c r="B49" s="159" t="s">
        <v>706</v>
      </c>
      <c r="C49" s="40" t="s">
        <v>711</v>
      </c>
      <c r="D49" s="41" t="s">
        <v>814</v>
      </c>
      <c r="E49" s="42"/>
      <c r="F49" s="40"/>
      <c r="G49" s="40"/>
      <c r="H49" s="40"/>
      <c r="I49" s="49"/>
    </row>
    <row r="50" spans="1:9" s="36" customFormat="1" ht="52.8" hidden="1" outlineLevel="1">
      <c r="A50" s="159">
        <f t="shared" ca="1" si="0"/>
        <v>28</v>
      </c>
      <c r="B50" s="159" t="s">
        <v>707</v>
      </c>
      <c r="C50" s="40" t="s">
        <v>712</v>
      </c>
      <c r="D50" s="41" t="s">
        <v>814</v>
      </c>
      <c r="E50" s="42"/>
      <c r="F50" s="40"/>
      <c r="G50" s="40"/>
      <c r="H50" s="40"/>
      <c r="I50" s="49"/>
    </row>
    <row r="51" spans="1:9" s="36" customFormat="1" ht="66" hidden="1" outlineLevel="1">
      <c r="A51" s="159">
        <f t="shared" ca="1" si="0"/>
        <v>29</v>
      </c>
      <c r="B51" s="159" t="s">
        <v>708</v>
      </c>
      <c r="C51" s="40" t="s">
        <v>713</v>
      </c>
      <c r="D51" s="201" t="s">
        <v>812</v>
      </c>
      <c r="E51" s="42"/>
      <c r="F51" s="40"/>
      <c r="G51" s="40"/>
      <c r="H51" s="40"/>
      <c r="I51" s="49"/>
    </row>
    <row r="52" spans="1:9" s="36" customFormat="1" ht="66" hidden="1" outlineLevel="1">
      <c r="A52" s="159">
        <f t="shared" ca="1" si="0"/>
        <v>30</v>
      </c>
      <c r="B52" s="159" t="s">
        <v>709</v>
      </c>
      <c r="C52" s="40" t="s">
        <v>714</v>
      </c>
      <c r="D52" s="201" t="s">
        <v>812</v>
      </c>
      <c r="E52" s="42"/>
      <c r="F52" s="40"/>
      <c r="G52" s="40"/>
      <c r="H52" s="40"/>
      <c r="I52" s="49"/>
    </row>
    <row r="53" spans="1:9" s="36" customFormat="1" ht="39.6" hidden="1" outlineLevel="1">
      <c r="A53" s="159">
        <f t="shared" ca="1" si="0"/>
        <v>31</v>
      </c>
      <c r="B53" s="159" t="s">
        <v>666</v>
      </c>
      <c r="C53" s="40" t="s">
        <v>715</v>
      </c>
      <c r="D53" s="41" t="s">
        <v>716</v>
      </c>
      <c r="E53" s="42"/>
      <c r="F53" s="40"/>
      <c r="G53" s="40"/>
      <c r="H53" s="40"/>
      <c r="I53" s="49"/>
    </row>
    <row r="54" spans="1:9" s="36" customFormat="1" ht="39.6" hidden="1" outlineLevel="1">
      <c r="A54" s="159">
        <f t="shared" ca="1" si="0"/>
        <v>32</v>
      </c>
      <c r="B54" s="159" t="s">
        <v>667</v>
      </c>
      <c r="C54" s="40" t="s">
        <v>717</v>
      </c>
      <c r="D54" s="41" t="s">
        <v>716</v>
      </c>
      <c r="E54" s="42"/>
      <c r="F54" s="40"/>
      <c r="G54" s="40"/>
      <c r="H54" s="40"/>
      <c r="I54" s="49"/>
    </row>
    <row r="55" spans="1:9" s="36" customFormat="1" ht="66" hidden="1" outlineLevel="1">
      <c r="A55" s="159">
        <f t="shared" ca="1" si="0"/>
        <v>33</v>
      </c>
      <c r="B55" s="159" t="s">
        <v>668</v>
      </c>
      <c r="C55" s="40" t="s">
        <v>718</v>
      </c>
      <c r="D55" s="41" t="s">
        <v>716</v>
      </c>
      <c r="E55" s="42"/>
      <c r="F55" s="40"/>
      <c r="G55" s="40"/>
      <c r="H55" s="40"/>
      <c r="I55" s="49"/>
    </row>
    <row r="56" spans="1:9" s="36" customFormat="1" ht="158.4" hidden="1" outlineLevel="1">
      <c r="A56" s="159">
        <f t="shared" ca="1" si="0"/>
        <v>34</v>
      </c>
      <c r="B56" s="159" t="s">
        <v>616</v>
      </c>
      <c r="C56" s="40" t="s">
        <v>719</v>
      </c>
      <c r="D56" s="41" t="s">
        <v>716</v>
      </c>
      <c r="E56" s="263" t="s">
        <v>665</v>
      </c>
      <c r="F56" s="40"/>
      <c r="G56" s="40"/>
      <c r="H56" s="40"/>
      <c r="I56" s="49"/>
    </row>
    <row r="57" spans="1:9" s="36" customFormat="1" ht="66" hidden="1" outlineLevel="1">
      <c r="A57" s="159">
        <f t="shared" ca="1" si="0"/>
        <v>35</v>
      </c>
      <c r="B57" s="159" t="s">
        <v>721</v>
      </c>
      <c r="C57" s="40" t="s">
        <v>722</v>
      </c>
      <c r="D57" s="41" t="s">
        <v>716</v>
      </c>
      <c r="E57" s="42"/>
      <c r="F57" s="40"/>
      <c r="G57" s="40"/>
      <c r="H57" s="40"/>
      <c r="I57" s="49"/>
    </row>
    <row r="58" spans="1:9" s="36" customFormat="1" ht="92.4" hidden="1" outlineLevel="1">
      <c r="A58" s="159">
        <f t="shared" ca="1" si="0"/>
        <v>36</v>
      </c>
      <c r="B58" s="159" t="s">
        <v>669</v>
      </c>
      <c r="C58" s="40" t="s">
        <v>820</v>
      </c>
      <c r="D58" s="41" t="s">
        <v>815</v>
      </c>
      <c r="E58" s="42"/>
      <c r="F58" s="40"/>
      <c r="G58" s="40"/>
      <c r="H58" s="40"/>
      <c r="I58" s="49"/>
    </row>
    <row r="59" spans="1:9" s="36" customFormat="1" ht="92.4" hidden="1" outlineLevel="1">
      <c r="A59" s="159">
        <f t="shared" ca="1" si="0"/>
        <v>37</v>
      </c>
      <c r="B59" s="159" t="s">
        <v>670</v>
      </c>
      <c r="C59" s="40" t="s">
        <v>821</v>
      </c>
      <c r="D59" s="41" t="s">
        <v>816</v>
      </c>
      <c r="E59" s="42"/>
      <c r="F59" s="40"/>
      <c r="G59" s="40"/>
      <c r="H59" s="40"/>
      <c r="I59" s="49"/>
    </row>
    <row r="60" spans="1:9" s="36" customFormat="1" ht="66" hidden="1" outlineLevel="1">
      <c r="A60" s="159">
        <f t="shared" ca="1" si="0"/>
        <v>38</v>
      </c>
      <c r="B60" s="159" t="s">
        <v>623</v>
      </c>
      <c r="C60" s="40" t="s">
        <v>921</v>
      </c>
      <c r="D60" s="41" t="s">
        <v>922</v>
      </c>
      <c r="E60" s="42"/>
      <c r="F60" s="40"/>
      <c r="G60" s="40"/>
      <c r="H60" s="40"/>
      <c r="I60" s="49"/>
    </row>
    <row r="61" spans="1:9" s="36" customFormat="1" ht="52.8" hidden="1" outlineLevel="1">
      <c r="A61" s="159">
        <f t="shared" ca="1" si="0"/>
        <v>39</v>
      </c>
      <c r="B61" s="185" t="s">
        <v>615</v>
      </c>
      <c r="C61" s="40" t="s">
        <v>720</v>
      </c>
      <c r="D61" s="41" t="s">
        <v>716</v>
      </c>
      <c r="E61" s="42"/>
      <c r="F61" s="40"/>
      <c r="G61" s="40"/>
      <c r="H61" s="40"/>
      <c r="I61" s="49"/>
    </row>
    <row r="62" spans="1:9" s="170" customFormat="1" ht="15.75" customHeight="1" collapsed="1">
      <c r="A62" s="178"/>
      <c r="B62" s="197" t="s">
        <v>561</v>
      </c>
      <c r="C62" s="198"/>
      <c r="D62" s="275"/>
      <c r="E62" s="165"/>
      <c r="F62" s="169"/>
      <c r="G62" s="169"/>
      <c r="H62" s="169"/>
      <c r="I62" s="165"/>
    </row>
    <row r="63" spans="1:9" s="36" customFormat="1" ht="26.4" hidden="1" outlineLevel="1">
      <c r="A63" s="159">
        <f t="shared" ca="1" si="0"/>
        <v>40</v>
      </c>
      <c r="B63" s="159" t="s">
        <v>637</v>
      </c>
      <c r="C63" s="40" t="s">
        <v>723</v>
      </c>
      <c r="D63" s="201" t="s">
        <v>724</v>
      </c>
      <c r="E63" s="40"/>
      <c r="F63" s="40"/>
      <c r="G63" s="40"/>
      <c r="H63" s="40"/>
      <c r="I63" s="49"/>
    </row>
    <row r="64" spans="1:9" s="36" customFormat="1" ht="66" hidden="1" outlineLevel="1">
      <c r="A64" s="159">
        <f t="shared" ca="1" si="0"/>
        <v>41</v>
      </c>
      <c r="B64" s="159" t="s">
        <v>855</v>
      </c>
      <c r="C64" s="266" t="s">
        <v>916</v>
      </c>
      <c r="D64" s="298" t="s">
        <v>920</v>
      </c>
      <c r="E64" s="267"/>
      <c r="F64" s="250"/>
      <c r="G64" s="250"/>
      <c r="H64" s="250"/>
      <c r="I64" s="251"/>
    </row>
    <row r="65" spans="1:9" customFormat="1" ht="52.8" hidden="1" outlineLevel="1">
      <c r="A65" s="159">
        <f t="shared" ref="A65:A67" ca="1" si="1">IF(OFFSET(A65,-1,0) ="",OFFSET(A65,-2,0)+1,OFFSET(A65,-1,0)+1 )</f>
        <v>42</v>
      </c>
      <c r="B65" s="212" t="s">
        <v>854</v>
      </c>
      <c r="C65" s="266" t="s">
        <v>917</v>
      </c>
      <c r="D65" s="268" t="s">
        <v>850</v>
      </c>
    </row>
    <row r="66" spans="1:9" customFormat="1" ht="52.8" hidden="1" outlineLevel="1">
      <c r="A66" s="159">
        <f t="shared" ca="1" si="1"/>
        <v>43</v>
      </c>
      <c r="B66" s="213" t="s">
        <v>853</v>
      </c>
      <c r="C66" s="265" t="s">
        <v>918</v>
      </c>
      <c r="D66" s="40" t="s">
        <v>851</v>
      </c>
    </row>
    <row r="67" spans="1:9" customFormat="1" ht="39.6" hidden="1" outlineLevel="1">
      <c r="A67" s="159">
        <f t="shared" ca="1" si="1"/>
        <v>44</v>
      </c>
      <c r="B67" s="213" t="s">
        <v>862</v>
      </c>
      <c r="C67" s="40" t="s">
        <v>919</v>
      </c>
      <c r="D67" s="40" t="s">
        <v>725</v>
      </c>
    </row>
    <row r="68" spans="1:9" s="36" customFormat="1" ht="66" hidden="1" outlineLevel="1">
      <c r="A68" s="159">
        <f t="shared" ca="1" si="0"/>
        <v>45</v>
      </c>
      <c r="B68" s="159" t="s">
        <v>557</v>
      </c>
      <c r="C68" s="40" t="s">
        <v>726</v>
      </c>
      <c r="D68" s="201" t="s">
        <v>812</v>
      </c>
      <c r="E68" s="42"/>
      <c r="F68" s="40"/>
      <c r="G68" s="40"/>
      <c r="H68" s="40"/>
      <c r="I68" s="49"/>
    </row>
    <row r="69" spans="1:9" s="36" customFormat="1" ht="39.6" hidden="1" outlineLevel="1">
      <c r="A69" s="159">
        <f t="shared" ca="1" si="0"/>
        <v>46</v>
      </c>
      <c r="B69" s="161" t="s">
        <v>624</v>
      </c>
      <c r="C69" s="40" t="s">
        <v>727</v>
      </c>
      <c r="D69" s="40" t="s">
        <v>725</v>
      </c>
      <c r="E69" s="42"/>
      <c r="F69" s="40"/>
      <c r="G69" s="40"/>
      <c r="H69" s="40"/>
      <c r="I69" s="49"/>
    </row>
    <row r="70" spans="1:9" s="36" customFormat="1" ht="66" hidden="1" outlineLevel="1">
      <c r="A70" s="159">
        <f t="shared" ca="1" si="0"/>
        <v>47</v>
      </c>
      <c r="B70" s="161" t="s">
        <v>645</v>
      </c>
      <c r="C70" s="40" t="s">
        <v>728</v>
      </c>
      <c r="D70" s="40" t="s">
        <v>725</v>
      </c>
      <c r="E70" s="42"/>
      <c r="F70" s="40"/>
      <c r="G70" s="40"/>
      <c r="H70" s="40"/>
      <c r="I70" s="49"/>
    </row>
    <row r="71" spans="1:9" s="180" customFormat="1" ht="13.8" collapsed="1">
      <c r="A71" s="178"/>
      <c r="B71" s="181" t="s">
        <v>562</v>
      </c>
      <c r="C71" s="177"/>
      <c r="D71" s="178"/>
      <c r="E71" s="178"/>
      <c r="F71" s="177"/>
      <c r="G71" s="177"/>
      <c r="H71" s="177"/>
      <c r="I71" s="179"/>
    </row>
    <row r="72" spans="1:9" s="36" customFormat="1" ht="26.4" hidden="1" outlineLevel="1">
      <c r="A72" s="159">
        <f t="shared" ca="1" si="0"/>
        <v>48</v>
      </c>
      <c r="B72" s="159" t="s">
        <v>638</v>
      </c>
      <c r="C72" s="40" t="s">
        <v>730</v>
      </c>
      <c r="D72" s="201" t="s">
        <v>731</v>
      </c>
      <c r="E72" s="42"/>
      <c r="F72" s="40"/>
      <c r="G72" s="40"/>
      <c r="H72" s="40"/>
      <c r="I72" s="49"/>
    </row>
    <row r="73" spans="1:9" s="36" customFormat="1" ht="66" hidden="1" outlineLevel="1">
      <c r="A73" s="159">
        <f t="shared" ca="1" si="0"/>
        <v>49</v>
      </c>
      <c r="B73" s="159" t="s">
        <v>558</v>
      </c>
      <c r="C73" s="40" t="s">
        <v>729</v>
      </c>
      <c r="D73" s="201" t="s">
        <v>812</v>
      </c>
      <c r="E73" s="42"/>
      <c r="F73" s="40"/>
      <c r="G73" s="40"/>
      <c r="H73" s="40"/>
      <c r="I73" s="49"/>
    </row>
    <row r="74" spans="1:9" customFormat="1" ht="27" hidden="1" outlineLevel="1">
      <c r="A74" s="159">
        <f t="shared" ca="1" si="0"/>
        <v>50</v>
      </c>
      <c r="B74" s="213" t="s">
        <v>852</v>
      </c>
      <c r="C74" s="271" t="s">
        <v>791</v>
      </c>
      <c r="D74" s="265" t="s">
        <v>792</v>
      </c>
    </row>
    <row r="75" spans="1:9" s="180" customFormat="1" ht="13.8" collapsed="1">
      <c r="A75" s="178"/>
      <c r="B75" s="181" t="s">
        <v>563</v>
      </c>
      <c r="C75" s="177"/>
      <c r="D75" s="178"/>
      <c r="E75" s="178"/>
      <c r="F75" s="177"/>
      <c r="G75" s="177"/>
      <c r="H75" s="177"/>
      <c r="I75" s="179"/>
    </row>
    <row r="76" spans="1:9" s="36" customFormat="1" ht="26.4" hidden="1" outlineLevel="1">
      <c r="A76" s="159">
        <f t="shared" ca="1" si="0"/>
        <v>51</v>
      </c>
      <c r="B76" s="161" t="s">
        <v>611</v>
      </c>
      <c r="C76" s="40" t="s">
        <v>732</v>
      </c>
      <c r="D76" s="201" t="s">
        <v>733</v>
      </c>
      <c r="E76" s="42"/>
      <c r="F76" s="40"/>
      <c r="G76" s="40"/>
      <c r="H76" s="40"/>
      <c r="I76" s="49"/>
    </row>
    <row r="77" spans="1:9" s="36" customFormat="1" ht="52.8" hidden="1" outlineLevel="1">
      <c r="A77" s="159">
        <f t="shared" ca="1" si="0"/>
        <v>52</v>
      </c>
      <c r="B77" s="159" t="s">
        <v>618</v>
      </c>
      <c r="C77" s="40" t="s">
        <v>736</v>
      </c>
      <c r="D77" s="201" t="s">
        <v>735</v>
      </c>
      <c r="E77" s="42"/>
      <c r="F77" s="40"/>
      <c r="G77" s="40"/>
      <c r="H77" s="40"/>
      <c r="I77" s="49"/>
    </row>
    <row r="78" spans="1:9" s="36" customFormat="1" ht="66" hidden="1" outlineLevel="1">
      <c r="A78" s="159">
        <f t="shared" ca="1" si="0"/>
        <v>53</v>
      </c>
      <c r="B78" s="159" t="s">
        <v>737</v>
      </c>
      <c r="C78" s="40" t="s">
        <v>742</v>
      </c>
      <c r="D78" s="201" t="s">
        <v>812</v>
      </c>
      <c r="E78" s="42"/>
      <c r="F78" s="40"/>
      <c r="G78" s="40"/>
      <c r="H78" s="40"/>
      <c r="I78" s="49"/>
    </row>
    <row r="79" spans="1:9" s="36" customFormat="1" ht="66" hidden="1" outlineLevel="1">
      <c r="A79" s="159">
        <f t="shared" ca="1" si="0"/>
        <v>54</v>
      </c>
      <c r="B79" s="159" t="s">
        <v>738</v>
      </c>
      <c r="C79" s="40" t="s">
        <v>745</v>
      </c>
      <c r="D79" s="42" t="s">
        <v>747</v>
      </c>
      <c r="E79" s="42"/>
      <c r="F79" s="40"/>
      <c r="G79" s="40"/>
      <c r="H79" s="40"/>
      <c r="I79" s="49"/>
    </row>
    <row r="80" spans="1:9" s="36" customFormat="1" ht="66" hidden="1" outlineLevel="1">
      <c r="A80" s="159">
        <f t="shared" ca="1" si="0"/>
        <v>55</v>
      </c>
      <c r="B80" s="159" t="s">
        <v>739</v>
      </c>
      <c r="C80" s="40" t="s">
        <v>746</v>
      </c>
      <c r="D80" s="42" t="s">
        <v>747</v>
      </c>
      <c r="E80" s="42"/>
      <c r="F80" s="40"/>
      <c r="G80" s="40"/>
      <c r="H80" s="40"/>
      <c r="I80" s="49"/>
    </row>
    <row r="81" spans="1:36" s="37" customFormat="1" ht="66" hidden="1" outlineLevel="1">
      <c r="A81" s="159">
        <f t="shared" ca="1" si="0"/>
        <v>56</v>
      </c>
      <c r="B81" s="159" t="s">
        <v>740</v>
      </c>
      <c r="C81" s="40" t="s">
        <v>743</v>
      </c>
      <c r="D81" s="201" t="s">
        <v>812</v>
      </c>
      <c r="E81" s="163"/>
      <c r="F81" s="164"/>
      <c r="G81" s="164"/>
      <c r="H81" s="164"/>
      <c r="I81" s="163"/>
    </row>
    <row r="82" spans="1:36" s="37" customFormat="1" ht="66" hidden="1" outlineLevel="1">
      <c r="A82" s="159">
        <f t="shared" ref="A82:A134" ca="1" si="2">IF(OFFSET(A82,-1,0) ="",OFFSET(A82,-2,0)+1,OFFSET(A82,-1,0)+1 )</f>
        <v>57</v>
      </c>
      <c r="B82" s="159" t="s">
        <v>741</v>
      </c>
      <c r="C82" s="40" t="s">
        <v>744</v>
      </c>
      <c r="D82" s="201" t="s">
        <v>812</v>
      </c>
      <c r="E82" s="41"/>
      <c r="F82" s="159"/>
      <c r="G82" s="159"/>
      <c r="H82" s="159"/>
      <c r="I82" s="51"/>
    </row>
    <row r="83" spans="1:36" s="37" customFormat="1" ht="92.4" hidden="1" outlineLevel="1">
      <c r="A83" s="159">
        <f t="shared" ca="1" si="2"/>
        <v>58</v>
      </c>
      <c r="B83" s="159" t="s">
        <v>671</v>
      </c>
      <c r="C83" s="40" t="s">
        <v>748</v>
      </c>
      <c r="D83" s="41" t="s">
        <v>815</v>
      </c>
      <c r="E83" s="41"/>
      <c r="F83" s="159"/>
      <c r="G83" s="159"/>
      <c r="H83" s="159"/>
      <c r="I83" s="51"/>
    </row>
    <row r="84" spans="1:36" s="37" customFormat="1" ht="92.4" hidden="1" outlineLevel="1">
      <c r="A84" s="159">
        <f t="shared" ca="1" si="2"/>
        <v>59</v>
      </c>
      <c r="B84" s="159" t="s">
        <v>672</v>
      </c>
      <c r="C84" s="40" t="s">
        <v>749</v>
      </c>
      <c r="D84" s="41" t="s">
        <v>816</v>
      </c>
      <c r="E84" s="41"/>
      <c r="F84" s="159"/>
      <c r="G84" s="159"/>
      <c r="H84" s="159"/>
      <c r="I84" s="51"/>
    </row>
    <row r="85" spans="1:36" s="36" customFormat="1" ht="66" hidden="1" outlineLevel="1">
      <c r="A85" s="159">
        <f t="shared" ca="1" si="2"/>
        <v>60</v>
      </c>
      <c r="B85" s="159" t="s">
        <v>673</v>
      </c>
      <c r="C85" s="40" t="s">
        <v>750</v>
      </c>
      <c r="D85" s="201" t="s">
        <v>812</v>
      </c>
      <c r="E85" s="42"/>
      <c r="F85" s="40"/>
      <c r="G85" s="40"/>
      <c r="H85" s="40"/>
      <c r="I85" s="49"/>
    </row>
    <row r="86" spans="1:36" s="36" customFormat="1" ht="66" hidden="1" outlineLevel="1">
      <c r="A86" s="159">
        <f t="shared" ca="1" si="2"/>
        <v>61</v>
      </c>
      <c r="B86" s="159" t="s">
        <v>674</v>
      </c>
      <c r="C86" s="40" t="s">
        <v>751</v>
      </c>
      <c r="D86" s="201" t="s">
        <v>812</v>
      </c>
      <c r="E86" s="42"/>
      <c r="F86" s="40"/>
      <c r="G86" s="40"/>
      <c r="H86" s="40"/>
      <c r="I86" s="49"/>
    </row>
    <row r="87" spans="1:36" s="36" customFormat="1" ht="66" hidden="1" outlineLevel="1">
      <c r="A87" s="159">
        <f t="shared" ca="1" si="2"/>
        <v>62</v>
      </c>
      <c r="B87" s="159" t="s">
        <v>675</v>
      </c>
      <c r="C87" s="40" t="s">
        <v>752</v>
      </c>
      <c r="D87" s="201" t="s">
        <v>926</v>
      </c>
      <c r="E87" s="42"/>
      <c r="F87" s="40"/>
      <c r="G87" s="40"/>
      <c r="H87" s="40"/>
      <c r="I87" s="49"/>
    </row>
    <row r="88" spans="1:36" s="37" customFormat="1" ht="66" hidden="1" outlineLevel="1">
      <c r="A88" s="159">
        <f t="shared" ca="1" si="2"/>
        <v>63</v>
      </c>
      <c r="B88" s="159" t="s">
        <v>616</v>
      </c>
      <c r="C88" s="40" t="s">
        <v>753</v>
      </c>
      <c r="D88" s="201" t="s">
        <v>926</v>
      </c>
      <c r="E88" s="270"/>
      <c r="F88" s="164"/>
      <c r="G88" s="164"/>
      <c r="H88" s="164"/>
      <c r="I88" s="163"/>
    </row>
    <row r="89" spans="1:36" s="37" customFormat="1" ht="66" hidden="1" outlineLevel="1">
      <c r="A89" s="159">
        <f t="shared" ca="1" si="2"/>
        <v>64</v>
      </c>
      <c r="B89" s="159" t="s">
        <v>623</v>
      </c>
      <c r="C89" s="40" t="s">
        <v>921</v>
      </c>
      <c r="D89" s="41" t="s">
        <v>922</v>
      </c>
      <c r="E89" s="41"/>
      <c r="F89" s="159"/>
      <c r="G89" s="159"/>
      <c r="H89" s="159"/>
      <c r="I89" s="51"/>
    </row>
    <row r="90" spans="1:36" s="37" customFormat="1" ht="52.8" hidden="1" outlineLevel="1">
      <c r="A90" s="159">
        <f t="shared" ca="1" si="2"/>
        <v>65</v>
      </c>
      <c r="B90" s="185" t="s">
        <v>615</v>
      </c>
      <c r="C90" s="40" t="s">
        <v>754</v>
      </c>
      <c r="D90" s="201" t="s">
        <v>926</v>
      </c>
      <c r="E90" s="41"/>
      <c r="F90" s="159"/>
      <c r="G90" s="159"/>
      <c r="H90" s="159"/>
      <c r="I90" s="51"/>
    </row>
    <row r="91" spans="1:36" s="32" customFormat="1" collapsed="1">
      <c r="A91" s="55"/>
      <c r="B91" s="339" t="s">
        <v>565</v>
      </c>
      <c r="C91" s="340"/>
      <c r="D91" s="341"/>
      <c r="E91" s="55"/>
      <c r="F91" s="56"/>
      <c r="G91" s="56"/>
      <c r="H91" s="56"/>
      <c r="I91" s="55"/>
      <c r="N91" s="55"/>
      <c r="O91" s="55"/>
      <c r="P91" s="55"/>
      <c r="Q91" s="55"/>
      <c r="R91" s="55"/>
      <c r="S91" s="55"/>
      <c r="T91" s="55"/>
      <c r="U91" s="55"/>
      <c r="V91" s="55"/>
      <c r="W91" s="55"/>
      <c r="X91" s="55"/>
      <c r="Y91" s="55"/>
      <c r="Z91" s="55"/>
      <c r="AA91" s="55"/>
      <c r="AB91" s="55"/>
      <c r="AC91" s="55"/>
      <c r="AD91" s="55"/>
      <c r="AE91" s="55"/>
      <c r="AF91" s="55"/>
      <c r="AG91" s="55"/>
      <c r="AH91" s="55"/>
      <c r="AI91" s="55"/>
      <c r="AJ91" s="55"/>
    </row>
    <row r="92" spans="1:36" s="180" customFormat="1" ht="13.8">
      <c r="A92" s="178"/>
      <c r="B92" s="216" t="s">
        <v>566</v>
      </c>
      <c r="C92" s="206"/>
      <c r="D92" s="207"/>
      <c r="E92" s="178"/>
      <c r="F92" s="177"/>
      <c r="G92" s="177"/>
      <c r="H92" s="177"/>
      <c r="I92" s="179"/>
    </row>
    <row r="93" spans="1:36" customFormat="1" ht="40.200000000000003" hidden="1" outlineLevel="1">
      <c r="A93" s="159">
        <v>66</v>
      </c>
      <c r="B93" s="219" t="s">
        <v>775</v>
      </c>
      <c r="C93" s="280" t="s">
        <v>777</v>
      </c>
      <c r="D93" s="279" t="s">
        <v>927</v>
      </c>
      <c r="I93" s="281"/>
      <c r="N93" s="283"/>
      <c r="O93" s="285"/>
    </row>
    <row r="94" spans="1:36" s="33" customFormat="1" ht="92.4" hidden="1" outlineLevel="1">
      <c r="A94" s="159">
        <f t="shared" ca="1" si="2"/>
        <v>67</v>
      </c>
      <c r="B94" s="185" t="s">
        <v>787</v>
      </c>
      <c r="C94" s="40" t="s">
        <v>788</v>
      </c>
      <c r="D94" s="41" t="s">
        <v>789</v>
      </c>
      <c r="E94" s="42"/>
      <c r="F94" s="40"/>
      <c r="G94" s="40"/>
      <c r="H94" s="40"/>
      <c r="I94" s="43"/>
      <c r="N94" s="284"/>
      <c r="O94" s="286"/>
      <c r="P94" s="287"/>
      <c r="Q94" s="282"/>
    </row>
    <row r="95" spans="1:36" s="36" customFormat="1" ht="26.4" hidden="1" outlineLevel="1">
      <c r="A95" s="159">
        <f t="shared" ca="1" si="2"/>
        <v>68</v>
      </c>
      <c r="B95" s="218" t="s">
        <v>628</v>
      </c>
      <c r="C95" s="271" t="s">
        <v>790</v>
      </c>
      <c r="D95" s="276" t="s">
        <v>771</v>
      </c>
      <c r="E95" s="48"/>
      <c r="F95" s="40"/>
      <c r="G95" s="40"/>
      <c r="H95" s="40"/>
      <c r="I95" s="50"/>
    </row>
    <row r="96" spans="1:36" s="180" customFormat="1" ht="13.8" collapsed="1">
      <c r="A96" s="178"/>
      <c r="B96" s="217" t="s">
        <v>567</v>
      </c>
      <c r="C96" s="177"/>
      <c r="D96" s="178"/>
      <c r="E96" s="178"/>
      <c r="F96" s="177"/>
      <c r="G96" s="177"/>
      <c r="H96" s="177"/>
      <c r="I96" s="179"/>
    </row>
    <row r="97" spans="1:9" s="36" customFormat="1" ht="66" hidden="1" outlineLevel="1">
      <c r="A97" s="159">
        <f t="shared" ca="1" si="2"/>
        <v>69</v>
      </c>
      <c r="B97" s="159" t="s">
        <v>785</v>
      </c>
      <c r="C97" s="40" t="s">
        <v>806</v>
      </c>
      <c r="D97" s="214" t="s">
        <v>807</v>
      </c>
      <c r="E97" s="42"/>
      <c r="F97" s="40"/>
      <c r="G97" s="40"/>
      <c r="H97" s="40"/>
      <c r="I97" s="50"/>
    </row>
    <row r="98" spans="1:9" s="36" customFormat="1" ht="39.6" hidden="1" outlineLevel="1">
      <c r="A98" s="159">
        <f t="shared" ca="1" si="2"/>
        <v>70</v>
      </c>
      <c r="B98" s="159" t="s">
        <v>556</v>
      </c>
      <c r="C98" s="40" t="s">
        <v>809</v>
      </c>
      <c r="D98" s="42" t="s">
        <v>808</v>
      </c>
      <c r="E98" s="48"/>
      <c r="F98" s="40"/>
      <c r="G98" s="40"/>
      <c r="H98" s="40"/>
      <c r="I98" s="50"/>
    </row>
    <row r="99" spans="1:9" s="36" customFormat="1" ht="39.6" hidden="1" outlineLevel="1">
      <c r="A99" s="159">
        <f t="shared" ca="1" si="2"/>
        <v>71</v>
      </c>
      <c r="B99" s="159" t="s">
        <v>786</v>
      </c>
      <c r="C99" s="40" t="s">
        <v>809</v>
      </c>
      <c r="D99" s="42" t="s">
        <v>810</v>
      </c>
      <c r="E99" s="48"/>
      <c r="F99" s="40"/>
      <c r="G99" s="40"/>
      <c r="H99" s="40"/>
      <c r="I99" s="50"/>
    </row>
    <row r="100" spans="1:9" s="36" customFormat="1" ht="92.4" hidden="1" outlineLevel="1">
      <c r="A100" s="159">
        <f t="shared" ca="1" si="2"/>
        <v>72</v>
      </c>
      <c r="B100" s="218" t="s">
        <v>629</v>
      </c>
      <c r="C100" s="40" t="s">
        <v>811</v>
      </c>
      <c r="D100" s="276" t="s">
        <v>771</v>
      </c>
      <c r="E100" s="48"/>
      <c r="F100" s="40"/>
      <c r="G100" s="40"/>
      <c r="H100" s="40"/>
      <c r="I100" s="50"/>
    </row>
    <row r="101" spans="1:9" s="180" customFormat="1" ht="13.8" collapsed="1">
      <c r="A101" s="178"/>
      <c r="B101" s="181" t="s">
        <v>568</v>
      </c>
      <c r="C101" s="178"/>
      <c r="D101" s="178"/>
      <c r="E101" s="178"/>
      <c r="F101" s="177"/>
      <c r="G101" s="177"/>
      <c r="H101" s="177"/>
      <c r="I101" s="179"/>
    </row>
    <row r="102" spans="1:9" s="36" customFormat="1" ht="39.6" hidden="1" outlineLevel="1">
      <c r="A102" s="159">
        <f t="shared" ca="1" si="2"/>
        <v>73</v>
      </c>
      <c r="B102" s="252" t="s">
        <v>847</v>
      </c>
      <c r="C102" s="271" t="s">
        <v>818</v>
      </c>
      <c r="D102" s="42" t="s">
        <v>848</v>
      </c>
      <c r="E102" s="42"/>
      <c r="F102" s="40"/>
      <c r="G102" s="40"/>
      <c r="H102" s="40"/>
      <c r="I102" s="50"/>
    </row>
    <row r="103" spans="1:9" s="36" customFormat="1" ht="26.4" hidden="1" outlineLevel="1">
      <c r="A103" s="254">
        <f t="shared" ca="1" si="2"/>
        <v>74</v>
      </c>
      <c r="B103" s="253" t="s">
        <v>606</v>
      </c>
      <c r="C103" s="271" t="s">
        <v>817</v>
      </c>
      <c r="D103" s="276" t="s">
        <v>819</v>
      </c>
      <c r="E103" s="42"/>
      <c r="F103" s="40"/>
      <c r="G103" s="40"/>
      <c r="H103" s="40"/>
      <c r="I103" s="50"/>
    </row>
    <row r="104" spans="1:9" s="36" customFormat="1" ht="39.6" hidden="1" outlineLevel="1">
      <c r="A104" s="159">
        <f t="shared" ca="1" si="2"/>
        <v>75</v>
      </c>
      <c r="B104" s="219" t="s">
        <v>776</v>
      </c>
      <c r="C104" s="278" t="s">
        <v>778</v>
      </c>
      <c r="D104" s="279" t="s">
        <v>779</v>
      </c>
      <c r="E104" s="42"/>
      <c r="F104" s="40"/>
      <c r="G104" s="40"/>
      <c r="H104" s="40"/>
      <c r="I104" s="50"/>
    </row>
    <row r="105" spans="1:9" s="36" customFormat="1" ht="26.4" hidden="1" outlineLevel="1">
      <c r="A105" s="159">
        <f t="shared" ca="1" si="2"/>
        <v>76</v>
      </c>
      <c r="B105" s="218" t="s">
        <v>629</v>
      </c>
      <c r="C105" s="271" t="s">
        <v>817</v>
      </c>
      <c r="D105" s="276" t="s">
        <v>771</v>
      </c>
      <c r="E105" s="48"/>
      <c r="F105" s="40"/>
      <c r="G105" s="40"/>
      <c r="H105" s="40"/>
      <c r="I105" s="50"/>
    </row>
    <row r="106" spans="1:9" s="180" customFormat="1" ht="13.8" collapsed="1">
      <c r="A106" s="178"/>
      <c r="B106" s="181" t="s">
        <v>569</v>
      </c>
      <c r="C106" s="177"/>
      <c r="D106" s="178"/>
      <c r="E106" s="178"/>
      <c r="F106" s="177"/>
      <c r="G106" s="177"/>
      <c r="H106" s="177"/>
      <c r="I106" s="179"/>
    </row>
    <row r="107" spans="1:9" customFormat="1" ht="40.200000000000003" hidden="1" outlineLevel="1">
      <c r="A107" s="159">
        <f t="shared" ca="1" si="2"/>
        <v>77</v>
      </c>
      <c r="B107" s="213" t="s">
        <v>607</v>
      </c>
      <c r="C107" s="271" t="s">
        <v>802</v>
      </c>
      <c r="D107" s="276" t="s">
        <v>805</v>
      </c>
    </row>
    <row r="108" spans="1:9" customFormat="1" ht="40.200000000000003" hidden="1" outlineLevel="1">
      <c r="A108" s="159">
        <f t="shared" ca="1" si="2"/>
        <v>78</v>
      </c>
      <c r="B108" s="213" t="s">
        <v>608</v>
      </c>
      <c r="C108" s="271" t="s">
        <v>803</v>
      </c>
      <c r="D108" s="276" t="s">
        <v>805</v>
      </c>
    </row>
    <row r="109" spans="1:9" customFormat="1" ht="40.200000000000003" hidden="1" outlineLevel="1">
      <c r="A109" s="159">
        <f t="shared" ca="1" si="2"/>
        <v>79</v>
      </c>
      <c r="B109" s="213" t="s">
        <v>609</v>
      </c>
      <c r="C109" s="271" t="s">
        <v>804</v>
      </c>
      <c r="D109" s="276" t="s">
        <v>805</v>
      </c>
    </row>
    <row r="110" spans="1:9" customFormat="1" ht="27" hidden="1" outlineLevel="1">
      <c r="A110" s="159">
        <f t="shared" ca="1" si="2"/>
        <v>80</v>
      </c>
      <c r="B110" s="213" t="s">
        <v>635</v>
      </c>
      <c r="C110" s="271" t="s">
        <v>799</v>
      </c>
      <c r="D110" s="276" t="s">
        <v>794</v>
      </c>
    </row>
    <row r="111" spans="1:9" customFormat="1" ht="40.200000000000003" hidden="1" outlineLevel="1">
      <c r="A111" s="159">
        <f t="shared" ca="1" si="2"/>
        <v>81</v>
      </c>
      <c r="B111" s="213" t="s">
        <v>639</v>
      </c>
      <c r="C111" s="271" t="s">
        <v>800</v>
      </c>
      <c r="D111" s="276" t="s">
        <v>801</v>
      </c>
    </row>
    <row r="112" spans="1:9" s="180" customFormat="1" ht="13.8" collapsed="1">
      <c r="A112" s="178"/>
      <c r="B112" s="209" t="s">
        <v>576</v>
      </c>
      <c r="C112" s="208"/>
      <c r="D112" s="210"/>
      <c r="E112" s="210"/>
      <c r="F112" s="208"/>
      <c r="G112" s="208"/>
      <c r="H112" s="208"/>
      <c r="I112" s="211"/>
    </row>
    <row r="113" spans="1:9" customFormat="1" ht="27" hidden="1" outlineLevel="1">
      <c r="A113" s="159">
        <f t="shared" ca="1" si="2"/>
        <v>82</v>
      </c>
      <c r="B113" s="213" t="s">
        <v>636</v>
      </c>
      <c r="C113" s="271" t="s">
        <v>793</v>
      </c>
      <c r="D113" s="276" t="s">
        <v>794</v>
      </c>
    </row>
    <row r="114" spans="1:9" customFormat="1" ht="40.200000000000003" hidden="1" outlineLevel="1">
      <c r="A114" s="159">
        <f t="shared" ca="1" si="2"/>
        <v>83</v>
      </c>
      <c r="B114" s="213" t="s">
        <v>640</v>
      </c>
      <c r="C114" s="271" t="s">
        <v>795</v>
      </c>
      <c r="D114" s="276" t="s">
        <v>796</v>
      </c>
    </row>
    <row r="115" spans="1:9" customFormat="1" ht="27" hidden="1" outlineLevel="1">
      <c r="A115" s="159">
        <f t="shared" ca="1" si="2"/>
        <v>84</v>
      </c>
      <c r="B115" s="213" t="s">
        <v>610</v>
      </c>
      <c r="C115" s="271" t="s">
        <v>791</v>
      </c>
      <c r="D115" s="276" t="s">
        <v>798</v>
      </c>
    </row>
    <row r="116" spans="1:9" s="180" customFormat="1" ht="13.8" collapsed="1">
      <c r="A116" s="178"/>
      <c r="B116" s="209" t="s">
        <v>577</v>
      </c>
      <c r="C116" s="208"/>
      <c r="D116" s="210"/>
      <c r="E116" s="210"/>
      <c r="F116" s="208"/>
      <c r="G116" s="208"/>
      <c r="H116" s="208"/>
      <c r="I116" s="211"/>
    </row>
    <row r="117" spans="1:9" customFormat="1" ht="27" hidden="1" customHeight="1" outlineLevel="1">
      <c r="A117" s="159">
        <f t="shared" ca="1" si="2"/>
        <v>85</v>
      </c>
      <c r="B117" s="218" t="s">
        <v>630</v>
      </c>
      <c r="C117" s="271" t="s">
        <v>774</v>
      </c>
      <c r="D117" s="276" t="s">
        <v>771</v>
      </c>
    </row>
    <row r="118" spans="1:9" customFormat="1" ht="40.200000000000003" hidden="1" outlineLevel="1">
      <c r="A118" s="159">
        <f t="shared" ca="1" si="2"/>
        <v>86</v>
      </c>
      <c r="B118" s="255" t="s">
        <v>772</v>
      </c>
      <c r="C118" s="271" t="s">
        <v>773</v>
      </c>
      <c r="D118" s="265" t="s">
        <v>779</v>
      </c>
    </row>
    <row r="119" spans="1:9" s="180" customFormat="1" ht="13.8" collapsed="1">
      <c r="A119" s="178"/>
      <c r="B119" s="181" t="s">
        <v>570</v>
      </c>
      <c r="C119" s="177"/>
      <c r="D119" s="178"/>
      <c r="E119" s="178"/>
      <c r="F119" s="177"/>
      <c r="G119" s="177"/>
      <c r="H119" s="177"/>
      <c r="I119" s="179"/>
    </row>
    <row r="120" spans="1:9" s="36" customFormat="1" ht="26.4" hidden="1" outlineLevel="1">
      <c r="A120" s="159">
        <f t="shared" ca="1" si="2"/>
        <v>87</v>
      </c>
      <c r="B120" s="40" t="s">
        <v>768</v>
      </c>
      <c r="C120" s="40" t="s">
        <v>767</v>
      </c>
      <c r="D120" s="42" t="s">
        <v>769</v>
      </c>
      <c r="E120" s="42"/>
      <c r="F120" s="40"/>
      <c r="G120" s="40"/>
      <c r="H120" s="40"/>
      <c r="I120" s="50"/>
    </row>
    <row r="121" spans="1:9" s="36" customFormat="1" ht="26.4" hidden="1" outlineLevel="1">
      <c r="A121" s="159">
        <f t="shared" ca="1" si="2"/>
        <v>88</v>
      </c>
      <c r="B121" s="40" t="s">
        <v>559</v>
      </c>
      <c r="C121" s="40" t="s">
        <v>770</v>
      </c>
      <c r="D121" s="40" t="s">
        <v>797</v>
      </c>
      <c r="E121" s="42"/>
      <c r="F121" s="40"/>
      <c r="G121" s="40"/>
      <c r="H121" s="40"/>
      <c r="I121" s="50"/>
    </row>
    <row r="122" spans="1:9" s="180" customFormat="1" ht="13.8" collapsed="1">
      <c r="A122" s="178"/>
      <c r="B122" s="181" t="s">
        <v>571</v>
      </c>
      <c r="C122" s="177"/>
      <c r="D122" s="178"/>
      <c r="E122" s="178"/>
      <c r="F122" s="177"/>
      <c r="G122" s="177"/>
      <c r="H122" s="177"/>
      <c r="I122" s="179"/>
    </row>
    <row r="123" spans="1:9" s="36" customFormat="1" ht="41.4" hidden="1" customHeight="1" outlineLevel="1">
      <c r="A123" s="159">
        <f t="shared" ca="1" si="2"/>
        <v>89</v>
      </c>
      <c r="B123" s="40" t="s">
        <v>756</v>
      </c>
      <c r="C123" s="40" t="s">
        <v>755</v>
      </c>
      <c r="D123" s="40" t="s">
        <v>757</v>
      </c>
      <c r="E123" s="42"/>
      <c r="F123" s="40"/>
      <c r="G123" s="40"/>
      <c r="H123" s="40"/>
      <c r="I123" s="50"/>
    </row>
    <row r="124" spans="1:9" s="180" customFormat="1" ht="13.8" collapsed="1">
      <c r="A124" s="178"/>
      <c r="B124" s="181" t="s">
        <v>572</v>
      </c>
      <c r="C124" s="177"/>
      <c r="D124" s="178"/>
      <c r="E124" s="178"/>
      <c r="F124" s="177"/>
      <c r="G124" s="177"/>
      <c r="H124" s="177"/>
      <c r="I124" s="179"/>
    </row>
    <row r="125" spans="1:9" s="37" customFormat="1" ht="52.8" hidden="1" outlineLevel="1">
      <c r="A125" s="159">
        <f t="shared" ca="1" si="2"/>
        <v>90</v>
      </c>
      <c r="B125" s="40" t="s">
        <v>591</v>
      </c>
      <c r="C125" s="40" t="s">
        <v>758</v>
      </c>
      <c r="D125" s="40" t="s">
        <v>928</v>
      </c>
      <c r="E125" s="163"/>
      <c r="F125" s="164"/>
      <c r="G125" s="164"/>
      <c r="H125" s="164"/>
      <c r="I125" s="163"/>
    </row>
    <row r="126" spans="1:9" s="180" customFormat="1" ht="13.8" collapsed="1">
      <c r="A126" s="178"/>
      <c r="B126" s="181" t="s">
        <v>573</v>
      </c>
      <c r="C126" s="177"/>
      <c r="D126" s="178"/>
      <c r="E126" s="178"/>
      <c r="F126" s="177"/>
      <c r="G126" s="177"/>
      <c r="H126" s="177"/>
      <c r="I126" s="179"/>
    </row>
    <row r="127" spans="1:9" s="36" customFormat="1" ht="39.6" hidden="1" outlineLevel="1">
      <c r="A127" s="159">
        <f t="shared" ca="1" si="2"/>
        <v>91</v>
      </c>
      <c r="B127" s="40" t="s">
        <v>759</v>
      </c>
      <c r="C127" s="40" t="s">
        <v>760</v>
      </c>
      <c r="D127" s="40" t="s">
        <v>929</v>
      </c>
      <c r="E127" s="42"/>
      <c r="F127" s="40"/>
      <c r="G127" s="40"/>
      <c r="H127" s="40"/>
      <c r="I127" s="50"/>
    </row>
    <row r="128" spans="1:9" s="180" customFormat="1" ht="13.8" collapsed="1">
      <c r="A128" s="178"/>
      <c r="B128" s="181" t="s">
        <v>574</v>
      </c>
      <c r="C128" s="177"/>
      <c r="D128" s="178"/>
      <c r="E128" s="178"/>
      <c r="F128" s="177"/>
      <c r="G128" s="177"/>
      <c r="H128" s="177"/>
      <c r="I128" s="179"/>
    </row>
    <row r="129" spans="1:9" s="36" customFormat="1" ht="39.6" hidden="1" outlineLevel="1">
      <c r="A129" s="159">
        <f t="shared" ca="1" si="2"/>
        <v>92</v>
      </c>
      <c r="B129" s="40" t="s">
        <v>592</v>
      </c>
      <c r="C129" s="40" t="s">
        <v>765</v>
      </c>
      <c r="D129" s="40" t="s">
        <v>930</v>
      </c>
      <c r="E129" s="40"/>
      <c r="F129" s="40"/>
      <c r="G129" s="40"/>
      <c r="H129" s="40"/>
      <c r="I129" s="40"/>
    </row>
    <row r="130" spans="1:9" s="36" customFormat="1" ht="39.6" hidden="1" outlineLevel="1">
      <c r="A130" s="159">
        <f t="shared" ca="1" si="2"/>
        <v>93</v>
      </c>
      <c r="B130" s="40" t="s">
        <v>593</v>
      </c>
      <c r="C130" s="40" t="s">
        <v>766</v>
      </c>
      <c r="D130" s="40" t="s">
        <v>931</v>
      </c>
      <c r="E130" s="40"/>
      <c r="F130" s="40"/>
      <c r="G130" s="40"/>
      <c r="H130" s="40"/>
      <c r="I130" s="40"/>
    </row>
    <row r="131" spans="1:9" s="180" customFormat="1" ht="13.8" collapsed="1">
      <c r="A131" s="178"/>
      <c r="B131" s="181" t="s">
        <v>575</v>
      </c>
      <c r="C131" s="177"/>
      <c r="D131" s="178"/>
      <c r="E131" s="178"/>
      <c r="F131" s="177"/>
      <c r="G131" s="177"/>
      <c r="H131" s="177"/>
      <c r="I131" s="179"/>
    </row>
    <row r="132" spans="1:9" s="36" customFormat="1" ht="66" hidden="1" outlineLevel="1">
      <c r="A132" s="159">
        <f t="shared" ca="1" si="2"/>
        <v>94</v>
      </c>
      <c r="B132" s="40" t="s">
        <v>625</v>
      </c>
      <c r="C132" s="40" t="s">
        <v>761</v>
      </c>
      <c r="D132" s="201" t="s">
        <v>812</v>
      </c>
      <c r="E132" s="40"/>
      <c r="F132" s="40"/>
      <c r="G132" s="40"/>
      <c r="H132" s="40"/>
      <c r="I132" s="40"/>
    </row>
    <row r="133" spans="1:9" s="36" customFormat="1" ht="66" hidden="1" outlineLevel="1">
      <c r="A133" s="159">
        <f t="shared" ca="1" si="2"/>
        <v>95</v>
      </c>
      <c r="B133" s="40" t="s">
        <v>626</v>
      </c>
      <c r="C133" s="40" t="s">
        <v>762</v>
      </c>
      <c r="D133" s="201" t="s">
        <v>812</v>
      </c>
      <c r="E133" s="40"/>
      <c r="F133" s="40"/>
      <c r="G133" s="40"/>
      <c r="H133" s="40"/>
      <c r="I133" s="40"/>
    </row>
    <row r="134" spans="1:9" s="36" customFormat="1" ht="52.8" hidden="1" outlineLevel="1">
      <c r="A134" s="159">
        <f t="shared" ca="1" si="2"/>
        <v>96</v>
      </c>
      <c r="B134" s="40" t="s">
        <v>627</v>
      </c>
      <c r="C134" s="40" t="s">
        <v>763</v>
      </c>
      <c r="D134" s="42" t="s">
        <v>764</v>
      </c>
      <c r="E134" s="42"/>
      <c r="F134" s="40"/>
      <c r="G134" s="40"/>
      <c r="H134" s="40"/>
      <c r="I134" s="50"/>
    </row>
    <row r="135" spans="1:9" s="36" customFormat="1" ht="13.8" collapsed="1">
      <c r="A135" s="159"/>
      <c r="B135" s="40"/>
      <c r="C135" s="40"/>
      <c r="D135" s="48"/>
      <c r="E135" s="42"/>
      <c r="F135" s="40"/>
      <c r="G135" s="40"/>
      <c r="H135" s="40"/>
      <c r="I135" s="50"/>
    </row>
    <row r="136" spans="1:9" s="36" customFormat="1" ht="13.8">
      <c r="A136" s="159"/>
      <c r="B136" s="40"/>
      <c r="C136" s="40"/>
      <c r="D136" s="48"/>
      <c r="E136" s="42"/>
      <c r="F136" s="40"/>
      <c r="G136" s="40"/>
      <c r="H136" s="40"/>
      <c r="I136" s="50"/>
    </row>
    <row r="137" spans="1:9" s="36" customFormat="1" ht="13.8">
      <c r="A137" s="159"/>
      <c r="B137" s="40"/>
      <c r="C137" s="40"/>
      <c r="D137" s="48"/>
      <c r="E137" s="42"/>
      <c r="F137" s="40"/>
      <c r="G137" s="40"/>
      <c r="H137" s="40"/>
      <c r="I137" s="50"/>
    </row>
    <row r="138" spans="1:9" s="36" customFormat="1" ht="13.8">
      <c r="A138" s="159"/>
      <c r="B138" s="40"/>
      <c r="C138" s="40"/>
      <c r="D138" s="42"/>
      <c r="E138" s="48"/>
      <c r="F138" s="40"/>
      <c r="G138" s="40"/>
      <c r="H138" s="40"/>
      <c r="I138" s="50"/>
    </row>
    <row r="139" spans="1:9" s="36" customFormat="1" ht="13.8">
      <c r="A139" s="159"/>
      <c r="B139" s="40"/>
      <c r="C139" s="40"/>
      <c r="D139" s="42"/>
      <c r="E139" s="48"/>
      <c r="F139" s="40"/>
      <c r="G139" s="40"/>
      <c r="H139" s="40"/>
      <c r="I139" s="50"/>
    </row>
    <row r="140" spans="1:9">
      <c r="A140" s="159"/>
      <c r="C140" s="40"/>
      <c r="D140" s="40"/>
      <c r="E140" s="40"/>
      <c r="F140" s="40"/>
      <c r="G140" s="40"/>
      <c r="H140" s="40"/>
      <c r="I140" s="40"/>
    </row>
    <row r="141" spans="1:9">
      <c r="A141" s="159"/>
      <c r="B141" s="40"/>
      <c r="C141" s="40"/>
      <c r="D141" s="40"/>
      <c r="E141" s="40"/>
      <c r="F141" s="40"/>
      <c r="G141" s="40"/>
      <c r="H141" s="40"/>
      <c r="I141" s="40"/>
    </row>
    <row r="142" spans="1:9">
      <c r="A142" s="159"/>
      <c r="B142" s="40"/>
      <c r="C142" s="40"/>
      <c r="D142" s="40"/>
      <c r="E142" s="40"/>
      <c r="F142" s="40"/>
      <c r="G142" s="40"/>
      <c r="H142" s="40"/>
      <c r="I142" s="40"/>
    </row>
    <row r="143" spans="1:9">
      <c r="A143" s="159"/>
      <c r="B143" s="40"/>
      <c r="C143" s="40"/>
      <c r="D143" s="40"/>
      <c r="E143" s="40"/>
      <c r="F143" s="40"/>
      <c r="G143" s="40"/>
      <c r="H143" s="40"/>
      <c r="I143" s="40"/>
    </row>
    <row r="144" spans="1:9">
      <c r="A144" s="159"/>
    </row>
    <row r="145" spans="1:1">
      <c r="A145" s="159"/>
    </row>
  </sheetData>
  <mergeCells count="13">
    <mergeCell ref="B5:D5"/>
    <mergeCell ref="A1:D1"/>
    <mergeCell ref="A2:D2"/>
    <mergeCell ref="E2:E3"/>
    <mergeCell ref="C3:D3"/>
    <mergeCell ref="B4:D4"/>
    <mergeCell ref="B91:D91"/>
    <mergeCell ref="B6:D6"/>
    <mergeCell ref="B7:D7"/>
    <mergeCell ref="B8:D8"/>
    <mergeCell ref="F16:H16"/>
    <mergeCell ref="B20:D20"/>
    <mergeCell ref="B18:D18"/>
  </mergeCells>
  <dataValidations disablePrompts="1" count="4">
    <dataValidation type="list" allowBlank="1" sqref="F131:H131 F63:H90 F112:H128 F92:H106 F134:H139 F22:H34 F46:H61 F38:H44" xr:uid="{00000000-0002-0000-0500-000000000000}">
      <formula1>$A$11:$A$15</formula1>
    </dataValidation>
    <dataValidation type="list" allowBlank="1" showErrorMessage="1" sqref="F144:H196" xr:uid="{00000000-0002-0000-0500-000001000000}">
      <formula1>#REF!</formula1>
      <formula2>0</formula2>
    </dataValidation>
    <dataValidation allowBlank="1" showInputMessage="1" showErrorMessage="1" sqref="F35:H35 F45:H45 F62:H62 F18:H21 F91:H91 F65:H67 F107:H111" xr:uid="{00000000-0002-0000-0500-000002000000}"/>
    <dataValidation showDropDown="1" showErrorMessage="1" sqref="F16:H17" xr:uid="{00000000-0002-0000-0500-000003000000}"/>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43"/>
  <sheetViews>
    <sheetView topLeftCell="A6" zoomScale="95" workbookViewId="0">
      <selection activeCell="D40" sqref="D40"/>
    </sheetView>
  </sheetViews>
  <sheetFormatPr defaultColWidth="9.109375" defaultRowHeight="13.2" outlineLevelRow="1"/>
  <cols>
    <col min="1" max="1" width="11.33203125" style="65" customWidth="1"/>
    <col min="2" max="2" width="36.109375" style="34" customWidth="1"/>
    <col min="3" max="4" width="35.109375" style="297" customWidth="1"/>
    <col min="5" max="5" width="32.109375" style="34" customWidth="1"/>
    <col min="6" max="8" width="9.6640625" style="34" hidden="1" customWidth="1"/>
    <col min="9" max="9" width="17.6640625" style="34" customWidth="1"/>
    <col min="10" max="16384" width="9.109375" style="34"/>
  </cols>
  <sheetData>
    <row r="1" spans="1:24" s="1" customFormat="1" ht="13.8">
      <c r="A1" s="343"/>
      <c r="B1" s="343"/>
      <c r="C1" s="343"/>
      <c r="D1" s="343"/>
      <c r="E1" s="22"/>
      <c r="F1" s="22"/>
      <c r="G1" s="22"/>
      <c r="H1" s="22"/>
      <c r="I1" s="22"/>
      <c r="J1" s="22"/>
    </row>
    <row r="2" spans="1:24" s="1" customFormat="1" ht="31.5" customHeight="1">
      <c r="A2" s="344" t="s">
        <v>61</v>
      </c>
      <c r="B2" s="344"/>
      <c r="C2" s="344"/>
      <c r="D2" s="344"/>
      <c r="E2" s="345"/>
      <c r="F2" s="11"/>
      <c r="G2" s="11"/>
      <c r="H2" s="11"/>
      <c r="I2" s="11"/>
      <c r="J2" s="11"/>
    </row>
    <row r="3" spans="1:24" s="1" customFormat="1" ht="31.5" customHeight="1">
      <c r="A3" s="35"/>
      <c r="C3" s="359"/>
      <c r="D3" s="359"/>
      <c r="E3" s="345"/>
      <c r="F3" s="11"/>
      <c r="G3" s="11"/>
      <c r="H3" s="11"/>
      <c r="I3" s="11"/>
      <c r="J3" s="11"/>
    </row>
    <row r="4" spans="1:24" s="26" customFormat="1" ht="16.5" customHeight="1">
      <c r="A4" s="123" t="s">
        <v>474</v>
      </c>
      <c r="B4" s="336" t="s">
        <v>863</v>
      </c>
      <c r="C4" s="336"/>
      <c r="D4" s="336"/>
      <c r="E4" s="27"/>
      <c r="F4" s="27"/>
      <c r="G4" s="27"/>
      <c r="H4" s="28"/>
      <c r="I4" s="28"/>
      <c r="X4" s="26" t="s">
        <v>84</v>
      </c>
    </row>
    <row r="5" spans="1:24" s="26" customFormat="1" ht="144.75" customHeight="1">
      <c r="A5" s="123" t="s">
        <v>57</v>
      </c>
      <c r="B5" s="335"/>
      <c r="C5" s="336"/>
      <c r="D5" s="336"/>
      <c r="E5" s="27"/>
      <c r="F5" s="27"/>
      <c r="G5" s="27"/>
      <c r="H5" s="28"/>
      <c r="I5" s="28"/>
      <c r="X5" s="26" t="s">
        <v>86</v>
      </c>
    </row>
    <row r="6" spans="1:24" s="26" customFormat="1" ht="26.4">
      <c r="A6" s="123" t="s">
        <v>87</v>
      </c>
      <c r="B6" s="335"/>
      <c r="C6" s="336"/>
      <c r="D6" s="336"/>
      <c r="E6" s="27"/>
      <c r="F6" s="27"/>
      <c r="G6" s="27"/>
      <c r="H6" s="28"/>
      <c r="I6" s="28"/>
    </row>
    <row r="7" spans="1:24" s="26" customFormat="1">
      <c r="A7" s="123" t="s">
        <v>89</v>
      </c>
      <c r="B7" s="336" t="s">
        <v>864</v>
      </c>
      <c r="C7" s="336"/>
      <c r="D7" s="336"/>
      <c r="E7" s="27"/>
      <c r="F7" s="27"/>
      <c r="G7" s="27"/>
      <c r="H7" s="29"/>
      <c r="I7" s="28"/>
      <c r="X7" s="30"/>
    </row>
    <row r="8" spans="1:24" s="31" customFormat="1">
      <c r="A8" s="123" t="s">
        <v>91</v>
      </c>
      <c r="B8" s="337"/>
      <c r="C8" s="337"/>
      <c r="D8" s="337"/>
      <c r="E8" s="27"/>
    </row>
    <row r="9" spans="1:24" s="31" customFormat="1">
      <c r="A9" s="124" t="s">
        <v>92</v>
      </c>
      <c r="B9" s="60" t="str">
        <f>F17</f>
        <v>Internal Build 03112011</v>
      </c>
      <c r="C9" s="299" t="str">
        <f>G17</f>
        <v>Internal build 14112011</v>
      </c>
      <c r="D9" s="299" t="str">
        <f>H17</f>
        <v>External build 16112011</v>
      </c>
    </row>
    <row r="10" spans="1:24" s="31" customFormat="1">
      <c r="A10" s="125" t="s">
        <v>93</v>
      </c>
      <c r="B10" s="61">
        <f>SUM(B11:B14)</f>
        <v>0</v>
      </c>
      <c r="C10" s="61">
        <f>SUM(C11:C14)</f>
        <v>0</v>
      </c>
      <c r="D10" s="61">
        <f>SUM(D11:D14)</f>
        <v>0</v>
      </c>
    </row>
    <row r="11" spans="1:24" s="31" customFormat="1">
      <c r="A11" s="125" t="s">
        <v>41</v>
      </c>
      <c r="B11" s="62">
        <f>COUNTIF($F$31:$F$49686,"*Passed")</f>
        <v>0</v>
      </c>
      <c r="C11" s="62">
        <f>COUNTIF($G$31:$G$49686,"*Passed")</f>
        <v>0</v>
      </c>
      <c r="D11" s="62">
        <f>COUNTIF($H$31:$H$49686,"*Passed")</f>
        <v>0</v>
      </c>
    </row>
    <row r="12" spans="1:24" s="31" customFormat="1" collapsed="1">
      <c r="A12" s="125" t="s">
        <v>43</v>
      </c>
      <c r="B12" s="62">
        <f>COUNTIF($F$31:$F$49406,"*Failed*")</f>
        <v>0</v>
      </c>
      <c r="C12" s="62">
        <f>COUNTIF($G$31:$G$49406,"*Failed*")</f>
        <v>0</v>
      </c>
      <c r="D12" s="62">
        <f>COUNTIF($H$31:$H$49406,"*Failed*")</f>
        <v>0</v>
      </c>
    </row>
    <row r="13" spans="1:24" s="31" customFormat="1" collapsed="1">
      <c r="A13" s="125" t="s">
        <v>45</v>
      </c>
      <c r="B13" s="62">
        <f>COUNTIF($F$31:$F$49406,"*Not Run*")</f>
        <v>0</v>
      </c>
      <c r="C13" s="62">
        <f>COUNTIF($G$31:$G$49406,"*Not Run*")</f>
        <v>0</v>
      </c>
      <c r="D13" s="62">
        <f>COUNTIF($H$31:$H$49406,"*Not Run*")</f>
        <v>0</v>
      </c>
      <c r="E13" s="1"/>
      <c r="F13" s="1"/>
      <c r="G13" s="1"/>
      <c r="H13" s="1"/>
      <c r="I13" s="1"/>
    </row>
    <row r="14" spans="1:24" s="31" customFormat="1" collapsed="1">
      <c r="A14" s="125" t="s">
        <v>94</v>
      </c>
      <c r="B14" s="62">
        <f>COUNTIF($F$31:$F$49406,"*NA*")</f>
        <v>0</v>
      </c>
      <c r="C14" s="62">
        <f>COUNTIF($G$31:$G$49406,"*NA*")</f>
        <v>0</v>
      </c>
      <c r="D14" s="62">
        <f>COUNTIF($H$31:$H$49406,"*NA*")</f>
        <v>0</v>
      </c>
      <c r="E14" s="1"/>
      <c r="F14" s="1"/>
      <c r="G14" s="1"/>
      <c r="H14" s="1"/>
      <c r="I14" s="1"/>
    </row>
    <row r="15" spans="1:24" s="31" customFormat="1" ht="39.6" hidden="1">
      <c r="A15" s="125" t="s">
        <v>95</v>
      </c>
      <c r="B15" s="62">
        <f>COUNTIF($F$31:$F$49406,"*Passed in Previous build*")</f>
        <v>0</v>
      </c>
      <c r="C15" s="62">
        <f>COUNTIF($G$31:$G$49406,"*Passed in Previous build*")</f>
        <v>0</v>
      </c>
      <c r="D15" s="62">
        <f>COUNTIF($H$31:$H$49406,"*Passed in Previous build*")</f>
        <v>0</v>
      </c>
      <c r="E15" s="1"/>
      <c r="F15" s="1"/>
      <c r="G15" s="1"/>
      <c r="H15" s="1"/>
      <c r="I15" s="1"/>
    </row>
    <row r="16" spans="1:24" s="32" customFormat="1" ht="15" hidden="1" customHeight="1">
      <c r="A16" s="63">
        <v>0</v>
      </c>
      <c r="B16" s="38"/>
      <c r="C16" s="300"/>
      <c r="D16" s="301"/>
      <c r="E16" s="44"/>
      <c r="F16" s="338" t="s">
        <v>92</v>
      </c>
      <c r="G16" s="338"/>
      <c r="H16" s="338"/>
      <c r="I16" s="45"/>
    </row>
    <row r="17" spans="1:36" s="32" customFormat="1" ht="39.6">
      <c r="A17" s="126" t="s">
        <v>96</v>
      </c>
      <c r="B17" s="127" t="s">
        <v>97</v>
      </c>
      <c r="C17" s="302" t="s">
        <v>98</v>
      </c>
      <c r="D17" s="302" t="s">
        <v>99</v>
      </c>
      <c r="E17" s="127" t="s">
        <v>100</v>
      </c>
      <c r="F17" s="127" t="s">
        <v>101</v>
      </c>
      <c r="G17" s="127" t="s">
        <v>102</v>
      </c>
      <c r="H17" s="127" t="s">
        <v>103</v>
      </c>
      <c r="I17" s="127" t="s">
        <v>104</v>
      </c>
    </row>
    <row r="18" spans="1:36" s="32" customFormat="1" ht="15.75" customHeight="1">
      <c r="A18" s="55"/>
      <c r="B18" s="339" t="s">
        <v>523</v>
      </c>
      <c r="C18" s="340"/>
      <c r="D18" s="341"/>
      <c r="E18" s="55"/>
      <c r="F18" s="56"/>
      <c r="G18" s="56"/>
      <c r="H18" s="56"/>
      <c r="I18" s="55"/>
    </row>
    <row r="19" spans="1:36" s="193" customFormat="1" ht="15.75" hidden="1" customHeight="1" outlineLevel="1">
      <c r="A19" s="159">
        <v>1</v>
      </c>
      <c r="B19" s="221" t="s">
        <v>524</v>
      </c>
      <c r="C19" s="288" t="s">
        <v>551</v>
      </c>
      <c r="D19" s="288" t="s">
        <v>865</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260"/>
      <c r="B20" s="261" t="s">
        <v>564</v>
      </c>
      <c r="C20" s="289"/>
      <c r="D20" s="289"/>
      <c r="E20" s="262"/>
      <c r="F20" s="56"/>
      <c r="G20" s="56"/>
      <c r="H20" s="56"/>
      <c r="I20" s="55"/>
      <c r="J20" s="248"/>
      <c r="K20" s="248"/>
      <c r="L20" s="248"/>
      <c r="M20" s="248"/>
      <c r="N20" s="248"/>
      <c r="O20" s="248"/>
      <c r="P20" s="248"/>
      <c r="Q20" s="248"/>
    </row>
    <row r="21" spans="1:36" customFormat="1" ht="66" hidden="1" outlineLevel="1">
      <c r="A21" s="159">
        <f t="shared" ref="A21:A30" ca="1" si="0">IF(OFFSET(A21,-1,0) ="",OFFSET(A21,-2,0)+1,OFFSET(A21,-1,0)+1 )</f>
        <v>2</v>
      </c>
      <c r="B21" s="159" t="s">
        <v>594</v>
      </c>
      <c r="C21" s="303" t="s">
        <v>823</v>
      </c>
      <c r="D21" s="303" t="s">
        <v>822</v>
      </c>
    </row>
    <row r="22" spans="1:36" customFormat="1" ht="26.4" hidden="1" outlineLevel="1">
      <c r="A22" s="159">
        <f t="shared" ca="1" si="0"/>
        <v>3</v>
      </c>
      <c r="B22" s="159" t="s">
        <v>656</v>
      </c>
      <c r="C22" s="303" t="s">
        <v>824</v>
      </c>
      <c r="D22" s="303" t="s">
        <v>822</v>
      </c>
    </row>
    <row r="23" spans="1:36" customFormat="1" ht="26.4" hidden="1" outlineLevel="1">
      <c r="A23" s="159">
        <f t="shared" ca="1" si="0"/>
        <v>4</v>
      </c>
      <c r="B23" s="159" t="s">
        <v>657</v>
      </c>
      <c r="C23" s="303" t="s">
        <v>825</v>
      </c>
      <c r="D23" s="303" t="s">
        <v>822</v>
      </c>
    </row>
    <row r="24" spans="1:36" customFormat="1" ht="26.4" hidden="1" outlineLevel="1">
      <c r="A24" s="159">
        <f t="shared" ca="1" si="0"/>
        <v>5</v>
      </c>
      <c r="B24" s="159" t="s">
        <v>658</v>
      </c>
      <c r="C24" s="303" t="s">
        <v>826</v>
      </c>
      <c r="D24" s="303" t="s">
        <v>822</v>
      </c>
    </row>
    <row r="25" spans="1:36" s="36" customFormat="1" ht="79.2" hidden="1" outlineLevel="1">
      <c r="A25" s="159">
        <f ca="1">IF(OFFSET(A25,-1,0) ="",OFFSET(A25,-2,0)+1,OFFSET(A25,-1,0)+1 )</f>
        <v>6</v>
      </c>
      <c r="B25" s="185" t="s">
        <v>647</v>
      </c>
      <c r="C25" s="40" t="s">
        <v>827</v>
      </c>
      <c r="D25" s="40" t="s">
        <v>828</v>
      </c>
      <c r="E25" s="40"/>
      <c r="F25" s="250"/>
      <c r="G25" s="250"/>
      <c r="H25" s="250"/>
      <c r="I25" s="251"/>
      <c r="J25" s="236"/>
      <c r="K25" s="236"/>
      <c r="L25" s="236"/>
      <c r="M25" s="236"/>
      <c r="N25" s="236"/>
      <c r="O25" s="236"/>
      <c r="P25" s="236"/>
      <c r="Q25" s="236"/>
    </row>
    <row r="26" spans="1:36" s="36" customFormat="1" ht="39.6" hidden="1" outlineLevel="1">
      <c r="A26" s="159">
        <f ca="1">IF(OFFSET(A26,-1,0) ="",OFFSET(A26,-2,0)+1,OFFSET(A26,-1,0)+1 )</f>
        <v>7</v>
      </c>
      <c r="B26" s="185" t="s">
        <v>831</v>
      </c>
      <c r="C26" s="40" t="s">
        <v>829</v>
      </c>
      <c r="D26" s="40" t="s">
        <v>830</v>
      </c>
      <c r="E26" s="40"/>
      <c r="F26" s="250"/>
      <c r="G26" s="250"/>
      <c r="H26" s="250"/>
      <c r="I26" s="251"/>
      <c r="J26" s="236"/>
      <c r="K26" s="236"/>
      <c r="L26" s="236"/>
      <c r="M26" s="236"/>
      <c r="N26" s="236"/>
      <c r="O26" s="236"/>
      <c r="P26" s="236"/>
      <c r="Q26" s="236"/>
    </row>
    <row r="27" spans="1:36" s="36" customFormat="1" ht="39.6" hidden="1" outlineLevel="1">
      <c r="A27" s="159">
        <f ca="1">IF(OFFSET(A27,-1,0) ="",OFFSET(A27,-2,0)+1,OFFSET(A27,-1,0)+1 )</f>
        <v>8</v>
      </c>
      <c r="B27" s="185" t="s">
        <v>651</v>
      </c>
      <c r="C27" s="40" t="s">
        <v>832</v>
      </c>
      <c r="D27" s="40" t="s">
        <v>830</v>
      </c>
      <c r="E27" s="40"/>
      <c r="F27" s="250"/>
      <c r="G27" s="250"/>
      <c r="H27" s="250"/>
      <c r="I27" s="251"/>
      <c r="J27" s="236"/>
      <c r="K27" s="236"/>
      <c r="L27" s="236"/>
      <c r="M27" s="236"/>
      <c r="N27" s="236"/>
      <c r="O27" s="236"/>
      <c r="P27" s="236"/>
      <c r="Q27" s="236"/>
    </row>
    <row r="28" spans="1:36" customFormat="1" ht="26.4" hidden="1" outlineLevel="1">
      <c r="A28" s="159">
        <f t="shared" ca="1" si="0"/>
        <v>9</v>
      </c>
      <c r="B28" s="159" t="s">
        <v>623</v>
      </c>
      <c r="C28" s="303"/>
      <c r="D28" s="40"/>
      <c r="E28" s="40"/>
    </row>
    <row r="29" spans="1:36" customFormat="1" ht="39.6" hidden="1" outlineLevel="1">
      <c r="A29" s="159">
        <f t="shared" ca="1" si="0"/>
        <v>10</v>
      </c>
      <c r="B29" s="185" t="s">
        <v>660</v>
      </c>
      <c r="C29" s="40" t="s">
        <v>833</v>
      </c>
      <c r="D29" s="303" t="s">
        <v>822</v>
      </c>
      <c r="E29" s="40"/>
    </row>
    <row r="30" spans="1:36" customFormat="1" ht="28.8" hidden="1" customHeight="1" outlineLevel="1">
      <c r="A30" s="159">
        <f t="shared" ca="1" si="0"/>
        <v>11</v>
      </c>
      <c r="B30" s="185" t="s">
        <v>659</v>
      </c>
      <c r="C30" s="40" t="s">
        <v>834</v>
      </c>
      <c r="D30" s="303" t="s">
        <v>835</v>
      </c>
    </row>
    <row r="31" spans="1:36" s="32" customFormat="1" ht="15.75" customHeight="1" collapsed="1">
      <c r="A31" s="55"/>
      <c r="B31" s="339" t="s">
        <v>565</v>
      </c>
      <c r="C31" s="357"/>
      <c r="D31" s="341"/>
      <c r="E31" s="55"/>
      <c r="F31" s="56"/>
      <c r="G31" s="56"/>
      <c r="H31" s="56"/>
      <c r="I31" s="55"/>
      <c r="J31" s="248"/>
      <c r="K31" s="248"/>
      <c r="L31" s="248"/>
      <c r="M31" s="248"/>
      <c r="N31" s="248"/>
      <c r="O31" s="248"/>
      <c r="P31" s="248"/>
      <c r="Q31" s="248"/>
    </row>
    <row r="32" spans="1:36" s="170" customFormat="1" ht="15.75" customHeight="1">
      <c r="A32" s="165"/>
      <c r="B32" s="203" t="s">
        <v>595</v>
      </c>
      <c r="C32" s="290"/>
      <c r="D32" s="291"/>
      <c r="E32" s="165"/>
      <c r="F32" s="169"/>
      <c r="G32" s="169"/>
      <c r="H32" s="169"/>
      <c r="I32" s="165"/>
      <c r="J32" s="243"/>
      <c r="K32" s="243"/>
      <c r="L32" s="243"/>
      <c r="M32" s="243"/>
      <c r="N32" s="243"/>
      <c r="O32" s="243"/>
      <c r="P32" s="243"/>
      <c r="Q32" s="243"/>
    </row>
    <row r="33" spans="1:17" customFormat="1" ht="26.4" hidden="1" outlineLevel="1">
      <c r="A33" s="159">
        <v>12</v>
      </c>
      <c r="B33" s="159" t="s">
        <v>642</v>
      </c>
      <c r="C33" s="303" t="s">
        <v>836</v>
      </c>
      <c r="D33" s="303" t="s">
        <v>837</v>
      </c>
      <c r="J33" s="215"/>
      <c r="K33" s="215"/>
      <c r="L33" s="215"/>
      <c r="M33" s="215"/>
      <c r="N33" s="215"/>
      <c r="O33" s="215"/>
      <c r="P33" s="215"/>
      <c r="Q33" s="215"/>
    </row>
    <row r="34" spans="1:17" s="36" customFormat="1" ht="39.6" hidden="1" outlineLevel="1">
      <c r="A34" s="159">
        <f t="shared" ref="A34:A70" ca="1" si="1">IF(OFFSET(A34,-1,0) ="",OFFSET(A34,-2,0)+1,OFFSET(A34,-1,0)+1 )</f>
        <v>13</v>
      </c>
      <c r="B34" s="159" t="s">
        <v>587</v>
      </c>
      <c r="C34" s="40" t="s">
        <v>838</v>
      </c>
      <c r="D34" s="41" t="s">
        <v>842</v>
      </c>
      <c r="E34" s="42"/>
      <c r="F34" s="40"/>
      <c r="G34" s="40"/>
      <c r="H34" s="40"/>
      <c r="I34" s="49"/>
      <c r="J34" s="236"/>
      <c r="K34" s="236"/>
      <c r="L34" s="236"/>
      <c r="M34" s="236"/>
      <c r="N34" s="236"/>
      <c r="O34" s="236"/>
      <c r="P34" s="236"/>
      <c r="Q34" s="236"/>
    </row>
    <row r="35" spans="1:17" s="36" customFormat="1" ht="39.6" hidden="1" outlineLevel="1">
      <c r="A35" s="159">
        <f t="shared" ca="1" si="1"/>
        <v>14</v>
      </c>
      <c r="B35" s="159" t="s">
        <v>588</v>
      </c>
      <c r="C35" s="40" t="s">
        <v>839</v>
      </c>
      <c r="D35" s="41" t="s">
        <v>842</v>
      </c>
      <c r="E35" s="42"/>
      <c r="F35" s="40"/>
      <c r="G35" s="40"/>
      <c r="H35" s="40"/>
      <c r="I35" s="49"/>
      <c r="J35" s="236"/>
      <c r="K35" s="236"/>
      <c r="L35" s="236"/>
      <c r="M35" s="236"/>
      <c r="N35" s="236"/>
      <c r="O35" s="236"/>
      <c r="P35" s="236"/>
      <c r="Q35" s="236"/>
    </row>
    <row r="36" spans="1:17" s="36" customFormat="1" ht="39.6" hidden="1" outlineLevel="1">
      <c r="A36" s="159">
        <f t="shared" ca="1" si="1"/>
        <v>15</v>
      </c>
      <c r="B36" s="159" t="s">
        <v>589</v>
      </c>
      <c r="C36" s="40" t="s">
        <v>840</v>
      </c>
      <c r="D36" s="41" t="s">
        <v>842</v>
      </c>
      <c r="E36" s="226"/>
      <c r="F36" s="229"/>
      <c r="G36" s="229"/>
      <c r="H36" s="229"/>
      <c r="I36" s="230"/>
      <c r="J36" s="236"/>
      <c r="K36" s="236"/>
      <c r="L36" s="236"/>
      <c r="M36" s="236"/>
      <c r="N36" s="236"/>
      <c r="O36" s="236"/>
      <c r="P36" s="236"/>
      <c r="Q36" s="236"/>
    </row>
    <row r="37" spans="1:17" s="36" customFormat="1" ht="39.6" hidden="1" outlineLevel="1">
      <c r="A37" s="159">
        <f t="shared" ca="1" si="1"/>
        <v>16</v>
      </c>
      <c r="B37" s="159" t="s">
        <v>590</v>
      </c>
      <c r="C37" s="40" t="s">
        <v>841</v>
      </c>
      <c r="D37" s="41" t="s">
        <v>842</v>
      </c>
      <c r="E37" s="40"/>
      <c r="F37" s="233"/>
      <c r="G37" s="233"/>
      <c r="H37" s="233"/>
      <c r="I37" s="234"/>
      <c r="J37" s="236"/>
      <c r="K37" s="236"/>
      <c r="L37" s="236"/>
      <c r="M37" s="236"/>
      <c r="N37" s="236"/>
      <c r="O37" s="236"/>
      <c r="P37" s="236"/>
      <c r="Q37" s="236"/>
    </row>
    <row r="38" spans="1:17" s="36" customFormat="1" ht="39.6" hidden="1" outlineLevel="1">
      <c r="A38" s="159">
        <f t="shared" ca="1" si="1"/>
        <v>17</v>
      </c>
      <c r="B38" s="185" t="s">
        <v>643</v>
      </c>
      <c r="C38" s="40" t="s">
        <v>843</v>
      </c>
      <c r="D38" s="41" t="s">
        <v>842</v>
      </c>
      <c r="E38" s="40"/>
      <c r="F38" s="250"/>
      <c r="G38" s="250"/>
      <c r="H38" s="250"/>
      <c r="I38" s="251"/>
      <c r="J38" s="236"/>
      <c r="K38" s="236"/>
      <c r="L38" s="236"/>
      <c r="M38" s="236"/>
      <c r="N38" s="236"/>
      <c r="O38" s="236"/>
      <c r="P38" s="236"/>
      <c r="Q38" s="236"/>
    </row>
    <row r="39" spans="1:17" s="36" customFormat="1" ht="39.6" hidden="1" outlineLevel="1">
      <c r="A39" s="159">
        <f t="shared" ca="1" si="1"/>
        <v>18</v>
      </c>
      <c r="B39" s="185" t="s">
        <v>644</v>
      </c>
      <c r="C39" s="40" t="s">
        <v>844</v>
      </c>
      <c r="D39" s="41" t="s">
        <v>932</v>
      </c>
      <c r="E39" s="40"/>
      <c r="F39" s="250"/>
      <c r="G39" s="250"/>
      <c r="H39" s="250"/>
      <c r="I39" s="251"/>
      <c r="J39" s="236"/>
      <c r="K39" s="236"/>
      <c r="L39" s="236"/>
      <c r="M39" s="236"/>
      <c r="N39" s="236"/>
      <c r="O39" s="236"/>
      <c r="P39" s="236"/>
      <c r="Q39" s="236"/>
    </row>
    <row r="40" spans="1:17" s="170" customFormat="1" ht="15.75" customHeight="1" collapsed="1">
      <c r="A40" s="249"/>
      <c r="B40" s="205" t="s">
        <v>661</v>
      </c>
      <c r="C40" s="292"/>
      <c r="D40" s="293"/>
      <c r="E40" s="165"/>
      <c r="F40" s="169"/>
      <c r="G40" s="169"/>
      <c r="H40" s="169"/>
      <c r="I40" s="165"/>
      <c r="J40" s="243"/>
      <c r="K40" s="243"/>
      <c r="L40" s="243"/>
      <c r="M40" s="243"/>
      <c r="N40" s="243"/>
      <c r="O40" s="243"/>
      <c r="P40" s="243"/>
      <c r="Q40" s="243"/>
    </row>
    <row r="41" spans="1:17" ht="39.6" hidden="1" outlineLevel="1">
      <c r="A41" s="159">
        <f ca="1">IF(OFFSET(A41,-1,0) ="",OFFSET(A41,-2,0)+1,OFFSET(A41,-1,0)+1 )</f>
        <v>19</v>
      </c>
      <c r="B41" s="257" t="s">
        <v>857</v>
      </c>
      <c r="C41" s="295" t="s">
        <v>859</v>
      </c>
      <c r="D41" s="294" t="s">
        <v>868</v>
      </c>
      <c r="E41" s="227"/>
      <c r="F41" s="227"/>
      <c r="G41" s="227"/>
      <c r="H41" s="227"/>
      <c r="I41" s="227"/>
      <c r="J41" s="243"/>
      <c r="K41" s="243"/>
      <c r="L41" s="243"/>
      <c r="M41" s="243"/>
      <c r="N41" s="243"/>
      <c r="O41" s="243"/>
      <c r="P41" s="243"/>
      <c r="Q41" s="243"/>
    </row>
    <row r="42" spans="1:17" ht="39.6" hidden="1" outlineLevel="1">
      <c r="A42" s="159">
        <f ca="1">IF(OFFSET(A42,-1,0) ="",OFFSET(A42,-2,0)+1,OFFSET(A42,-1,0)+1 )</f>
        <v>20</v>
      </c>
      <c r="B42" s="257" t="s">
        <v>858</v>
      </c>
      <c r="C42" s="295" t="s">
        <v>860</v>
      </c>
      <c r="D42" s="294" t="s">
        <v>868</v>
      </c>
      <c r="E42" s="228"/>
      <c r="F42" s="228"/>
      <c r="G42" s="228"/>
      <c r="H42" s="228"/>
      <c r="I42" s="228"/>
      <c r="J42" s="243"/>
      <c r="K42" s="243"/>
      <c r="L42" s="243"/>
      <c r="M42" s="243"/>
      <c r="N42" s="243"/>
      <c r="O42" s="243"/>
      <c r="P42" s="243"/>
      <c r="Q42" s="243"/>
    </row>
    <row r="43" spans="1:17" ht="66" hidden="1" outlineLevel="1">
      <c r="A43" s="159">
        <f ca="1">IF(OFFSET(A43,-1,0) ="",OFFSET(A43,-2,0)+1,OFFSET(A43,-1,0)+1 )</f>
        <v>21</v>
      </c>
      <c r="B43" s="159" t="s">
        <v>676</v>
      </c>
      <c r="C43" s="295" t="s">
        <v>861</v>
      </c>
      <c r="D43" s="295" t="s">
        <v>866</v>
      </c>
      <c r="E43" s="228"/>
      <c r="F43" s="228"/>
      <c r="G43" s="228"/>
      <c r="H43" s="228"/>
      <c r="I43" s="228"/>
      <c r="J43" s="243"/>
      <c r="K43" s="243"/>
      <c r="L43" s="243"/>
      <c r="M43" s="243"/>
      <c r="N43" s="243"/>
      <c r="O43" s="243"/>
      <c r="P43" s="243"/>
      <c r="Q43" s="243"/>
    </row>
    <row r="44" spans="1:17" ht="39.6" hidden="1" outlineLevel="1">
      <c r="A44" s="159">
        <f t="shared" ref="A44:A47" ca="1" si="2">IF(OFFSET(A44,-1,0) ="",OFFSET(A44,-2,0)+1,OFFSET(A44,-1,0)+1 )</f>
        <v>22</v>
      </c>
      <c r="B44" s="258" t="s">
        <v>646</v>
      </c>
      <c r="C44" s="295" t="s">
        <v>867</v>
      </c>
      <c r="D44" s="295" t="s">
        <v>869</v>
      </c>
      <c r="E44" s="228"/>
      <c r="F44" s="228"/>
      <c r="G44" s="228"/>
      <c r="H44" s="228"/>
      <c r="I44" s="228"/>
      <c r="J44" s="243"/>
      <c r="K44" s="243"/>
      <c r="L44" s="243"/>
      <c r="M44" s="243"/>
      <c r="N44" s="243"/>
      <c r="O44" s="243"/>
      <c r="P44" s="243"/>
      <c r="Q44" s="243"/>
    </row>
    <row r="45" spans="1:17" ht="39.6" hidden="1" outlineLevel="1">
      <c r="A45" s="159">
        <f t="shared" ca="1" si="2"/>
        <v>23</v>
      </c>
      <c r="B45" s="258" t="s">
        <v>845</v>
      </c>
      <c r="C45" s="295" t="s">
        <v>877</v>
      </c>
      <c r="D45" s="41" t="s">
        <v>870</v>
      </c>
      <c r="E45" s="228"/>
      <c r="F45" s="228"/>
      <c r="G45" s="228"/>
      <c r="H45" s="228"/>
      <c r="I45" s="228"/>
      <c r="J45" s="243"/>
      <c r="K45" s="243"/>
      <c r="L45" s="243"/>
      <c r="M45" s="243"/>
      <c r="N45" s="243"/>
      <c r="O45" s="243"/>
      <c r="P45" s="243"/>
      <c r="Q45" s="243"/>
    </row>
    <row r="46" spans="1:17" s="170" customFormat="1" ht="15.75" customHeight="1" collapsed="1">
      <c r="A46" s="292"/>
      <c r="B46" s="205" t="s">
        <v>662</v>
      </c>
      <c r="C46" s="292"/>
      <c r="D46" s="293"/>
      <c r="E46" s="165"/>
      <c r="F46" s="169"/>
      <c r="G46" s="169"/>
      <c r="H46" s="169"/>
      <c r="I46" s="165"/>
      <c r="J46" s="243"/>
      <c r="K46" s="243"/>
      <c r="L46" s="243"/>
      <c r="M46" s="243"/>
      <c r="N46" s="243"/>
      <c r="O46" s="243"/>
      <c r="P46" s="243"/>
      <c r="Q46" s="243"/>
    </row>
    <row r="47" spans="1:17" customFormat="1" ht="52.8" hidden="1" outlineLevel="1">
      <c r="A47" s="159">
        <f t="shared" ca="1" si="2"/>
        <v>24</v>
      </c>
      <c r="B47" s="259" t="s">
        <v>648</v>
      </c>
      <c r="C47" s="223" t="s">
        <v>872</v>
      </c>
      <c r="D47" s="223" t="s">
        <v>871</v>
      </c>
      <c r="E47" s="223"/>
    </row>
    <row r="48" spans="1:17" s="36" customFormat="1" ht="52.8" hidden="1" outlineLevel="1">
      <c r="A48" s="159">
        <f t="shared" ref="A48:A51" ca="1" si="3">IF(OFFSET(A48,-1,0) ="",OFFSET(A48,-2,0)+1,OFFSET(A48,-1,0)+1 )</f>
        <v>25</v>
      </c>
      <c r="B48" s="159" t="s">
        <v>649</v>
      </c>
      <c r="C48" s="223" t="s">
        <v>876</v>
      </c>
      <c r="D48" s="223" t="s">
        <v>883</v>
      </c>
      <c r="E48" s="231"/>
      <c r="F48" s="222"/>
      <c r="G48" s="222"/>
      <c r="H48" s="222"/>
      <c r="I48" s="232"/>
      <c r="J48" s="236"/>
      <c r="K48" s="236"/>
      <c r="L48" s="236"/>
      <c r="M48" s="236"/>
      <c r="N48" s="236"/>
      <c r="O48" s="236"/>
      <c r="P48" s="236"/>
      <c r="Q48" s="236"/>
    </row>
    <row r="49" spans="1:17" s="36" customFormat="1" ht="52.8" hidden="1" outlineLevel="1">
      <c r="A49" s="159">
        <f t="shared" ca="1" si="3"/>
        <v>26</v>
      </c>
      <c r="B49" s="258" t="s">
        <v>846</v>
      </c>
      <c r="C49" s="223" t="s">
        <v>878</v>
      </c>
      <c r="D49" s="41" t="s">
        <v>879</v>
      </c>
      <c r="E49" s="231"/>
      <c r="F49" s="222"/>
      <c r="G49" s="222"/>
      <c r="H49" s="222"/>
      <c r="I49" s="232"/>
      <c r="J49" s="236"/>
      <c r="K49" s="236"/>
      <c r="L49" s="236"/>
      <c r="M49" s="236"/>
      <c r="N49" s="236"/>
      <c r="O49" s="236"/>
      <c r="P49" s="236"/>
      <c r="Q49" s="236"/>
    </row>
    <row r="50" spans="1:17" s="36" customFormat="1" ht="52.8" hidden="1" outlineLevel="1">
      <c r="A50" s="159">
        <f t="shared" ca="1" si="3"/>
        <v>27</v>
      </c>
      <c r="B50" s="159" t="s">
        <v>650</v>
      </c>
      <c r="C50" s="223" t="s">
        <v>880</v>
      </c>
      <c r="D50" s="223" t="s">
        <v>881</v>
      </c>
      <c r="E50" s="231"/>
      <c r="F50" s="222"/>
      <c r="G50" s="222"/>
      <c r="H50" s="222"/>
      <c r="I50" s="232"/>
      <c r="J50" s="236"/>
      <c r="K50" s="236"/>
      <c r="L50" s="236"/>
      <c r="M50" s="236"/>
      <c r="N50" s="236"/>
      <c r="O50" s="236"/>
      <c r="P50" s="236"/>
      <c r="Q50" s="236"/>
    </row>
    <row r="51" spans="1:17" s="36" customFormat="1" ht="79.2" hidden="1" outlineLevel="1">
      <c r="A51" s="159">
        <f t="shared" ca="1" si="3"/>
        <v>28</v>
      </c>
      <c r="B51" s="185" t="s">
        <v>856</v>
      </c>
      <c r="C51" s="223" t="s">
        <v>882</v>
      </c>
      <c r="D51" s="223" t="s">
        <v>881</v>
      </c>
      <c r="E51" s="231"/>
      <c r="F51" s="222"/>
      <c r="G51" s="222"/>
      <c r="H51" s="222"/>
      <c r="I51" s="232"/>
      <c r="J51" s="236"/>
      <c r="K51" s="236"/>
      <c r="L51" s="236"/>
      <c r="M51" s="236"/>
      <c r="N51" s="236"/>
      <c r="O51" s="236"/>
      <c r="P51" s="236"/>
      <c r="Q51" s="236"/>
    </row>
    <row r="52" spans="1:17" s="170" customFormat="1" ht="15.75" customHeight="1" collapsed="1">
      <c r="A52" s="292"/>
      <c r="B52" s="203" t="s">
        <v>663</v>
      </c>
      <c r="C52" s="292"/>
      <c r="D52" s="293"/>
      <c r="E52" s="165"/>
      <c r="F52" s="169"/>
      <c r="G52" s="169"/>
      <c r="H52" s="169"/>
      <c r="I52" s="165"/>
      <c r="J52" s="243"/>
      <c r="K52" s="243"/>
      <c r="L52" s="243"/>
      <c r="M52" s="243"/>
      <c r="N52" s="243"/>
      <c r="O52" s="243"/>
      <c r="P52" s="243"/>
      <c r="Q52" s="243"/>
    </row>
    <row r="53" spans="1:17" s="36" customFormat="1" ht="66" hidden="1" outlineLevel="1">
      <c r="A53" s="159">
        <f t="shared" ca="1" si="1"/>
        <v>29</v>
      </c>
      <c r="B53" s="159" t="s">
        <v>885</v>
      </c>
      <c r="C53" s="295" t="s">
        <v>884</v>
      </c>
      <c r="D53" s="41" t="s">
        <v>886</v>
      </c>
      <c r="E53" s="42"/>
      <c r="F53" s="40"/>
      <c r="G53" s="40"/>
      <c r="H53" s="40"/>
      <c r="I53" s="49"/>
      <c r="J53" s="236"/>
      <c r="K53" s="236"/>
      <c r="L53" s="236"/>
      <c r="M53" s="236"/>
      <c r="N53" s="236"/>
      <c r="O53" s="236"/>
      <c r="P53" s="236"/>
      <c r="Q53" s="236"/>
    </row>
    <row r="54" spans="1:17" s="36" customFormat="1" ht="79.2" hidden="1" outlineLevel="1">
      <c r="A54" s="159">
        <f t="shared" ca="1" si="1"/>
        <v>30</v>
      </c>
      <c r="B54" s="159" t="s">
        <v>652</v>
      </c>
      <c r="C54" s="295" t="s">
        <v>887</v>
      </c>
      <c r="D54" s="41" t="s">
        <v>888</v>
      </c>
      <c r="E54" s="42"/>
      <c r="F54" s="40"/>
      <c r="G54" s="40"/>
      <c r="H54" s="40"/>
      <c r="I54" s="49"/>
      <c r="J54" s="236"/>
      <c r="K54" s="236"/>
      <c r="L54" s="236"/>
      <c r="M54" s="236"/>
      <c r="N54" s="236"/>
      <c r="O54" s="236"/>
      <c r="P54" s="236"/>
      <c r="Q54" s="236"/>
    </row>
    <row r="55" spans="1:17" s="36" customFormat="1" ht="66" hidden="1" outlineLevel="1">
      <c r="A55" s="159">
        <f t="shared" ca="1" si="1"/>
        <v>31</v>
      </c>
      <c r="B55" s="159" t="s">
        <v>653</v>
      </c>
      <c r="C55" s="295" t="s">
        <v>895</v>
      </c>
      <c r="D55" s="41" t="s">
        <v>889</v>
      </c>
      <c r="E55" s="42"/>
      <c r="F55" s="40"/>
      <c r="G55" s="40"/>
      <c r="H55" s="40"/>
      <c r="I55" s="49"/>
      <c r="J55" s="236"/>
      <c r="K55" s="236"/>
      <c r="L55" s="236"/>
      <c r="M55" s="236"/>
      <c r="N55" s="236"/>
      <c r="O55" s="236"/>
      <c r="P55" s="236"/>
      <c r="Q55" s="236"/>
    </row>
    <row r="56" spans="1:17" s="36" customFormat="1" ht="66" hidden="1" outlineLevel="1">
      <c r="A56" s="159">
        <f t="shared" ca="1" si="1"/>
        <v>32</v>
      </c>
      <c r="B56" s="159" t="s">
        <v>654</v>
      </c>
      <c r="C56" s="295" t="s">
        <v>890</v>
      </c>
      <c r="D56" s="41" t="s">
        <v>891</v>
      </c>
      <c r="E56" s="42"/>
      <c r="F56" s="40"/>
      <c r="G56" s="40"/>
      <c r="H56" s="40"/>
      <c r="I56" s="49"/>
      <c r="J56" s="236"/>
      <c r="K56" s="236"/>
      <c r="L56" s="236"/>
      <c r="M56" s="236"/>
      <c r="N56" s="236"/>
      <c r="O56" s="236"/>
      <c r="P56" s="236"/>
      <c r="Q56" s="236"/>
    </row>
    <row r="57" spans="1:17" s="36" customFormat="1" ht="66" hidden="1" outlineLevel="1">
      <c r="A57" s="159">
        <f t="shared" ca="1" si="1"/>
        <v>33</v>
      </c>
      <c r="B57" s="161" t="s">
        <v>605</v>
      </c>
      <c r="C57" s="295" t="s">
        <v>892</v>
      </c>
      <c r="D57" s="41" t="s">
        <v>913</v>
      </c>
      <c r="E57" s="42"/>
      <c r="F57" s="40"/>
      <c r="G57" s="40"/>
      <c r="H57" s="40"/>
      <c r="I57" s="49"/>
      <c r="J57" s="236"/>
      <c r="K57" s="236"/>
      <c r="L57" s="236"/>
      <c r="M57" s="236"/>
      <c r="N57" s="236"/>
      <c r="O57" s="236"/>
      <c r="P57" s="236"/>
      <c r="Q57" s="236"/>
    </row>
    <row r="58" spans="1:17" s="180" customFormat="1" ht="13.8" collapsed="1">
      <c r="A58" s="177"/>
      <c r="B58" s="181" t="s">
        <v>664</v>
      </c>
      <c r="C58" s="177"/>
      <c r="D58" s="178"/>
      <c r="E58" s="178"/>
      <c r="F58" s="177"/>
      <c r="G58" s="177"/>
      <c r="H58" s="177"/>
      <c r="I58" s="179"/>
      <c r="J58" s="236"/>
      <c r="K58" s="236"/>
      <c r="L58" s="236"/>
      <c r="M58" s="236"/>
      <c r="N58" s="236"/>
      <c r="O58" s="236"/>
      <c r="P58" s="236"/>
      <c r="Q58" s="236"/>
    </row>
    <row r="59" spans="1:17" s="36" customFormat="1" ht="79.2" hidden="1" outlineLevel="1">
      <c r="A59" s="159">
        <f t="shared" ca="1" si="1"/>
        <v>34</v>
      </c>
      <c r="B59" s="159" t="s">
        <v>596</v>
      </c>
      <c r="C59" s="40" t="s">
        <v>910</v>
      </c>
      <c r="D59" s="41" t="s">
        <v>902</v>
      </c>
      <c r="E59" s="42"/>
      <c r="F59" s="40"/>
      <c r="G59" s="40"/>
      <c r="H59" s="40"/>
      <c r="I59" s="49"/>
      <c r="J59" s="236"/>
      <c r="K59" s="236"/>
      <c r="L59" s="236"/>
      <c r="M59" s="236"/>
      <c r="N59" s="236"/>
      <c r="O59" s="236"/>
      <c r="P59" s="236"/>
      <c r="Q59" s="236"/>
    </row>
    <row r="60" spans="1:17" s="36" customFormat="1" ht="79.2" hidden="1" outlineLevel="1">
      <c r="A60" s="159">
        <f t="shared" ca="1" si="1"/>
        <v>35</v>
      </c>
      <c r="B60" s="159" t="s">
        <v>597</v>
      </c>
      <c r="C60" s="40" t="s">
        <v>909</v>
      </c>
      <c r="D60" s="41" t="s">
        <v>903</v>
      </c>
      <c r="E60" s="42"/>
      <c r="F60" s="40"/>
      <c r="G60" s="40"/>
      <c r="H60" s="40"/>
      <c r="I60" s="49"/>
      <c r="J60" s="236"/>
      <c r="K60" s="236"/>
      <c r="L60" s="236"/>
      <c r="M60" s="236"/>
      <c r="N60" s="236"/>
      <c r="O60" s="236"/>
      <c r="P60" s="236"/>
      <c r="Q60" s="236"/>
    </row>
    <row r="61" spans="1:17" s="36" customFormat="1" ht="79.2" hidden="1" outlineLevel="1">
      <c r="A61" s="159">
        <f t="shared" ca="1" si="1"/>
        <v>36</v>
      </c>
      <c r="B61" s="159" t="s">
        <v>598</v>
      </c>
      <c r="C61" s="40" t="s">
        <v>908</v>
      </c>
      <c r="D61" s="159" t="s">
        <v>904</v>
      </c>
      <c r="E61" s="42"/>
      <c r="F61" s="40"/>
      <c r="G61" s="40"/>
      <c r="H61" s="40"/>
      <c r="I61" s="49"/>
      <c r="J61" s="236"/>
      <c r="K61" s="236"/>
      <c r="L61" s="236"/>
      <c r="M61" s="236"/>
      <c r="N61" s="236"/>
      <c r="O61" s="236"/>
      <c r="P61" s="236"/>
      <c r="Q61" s="236"/>
    </row>
    <row r="62" spans="1:17" s="36" customFormat="1" ht="92.4" hidden="1" outlineLevel="1">
      <c r="A62" s="159">
        <f t="shared" ca="1" si="1"/>
        <v>37</v>
      </c>
      <c r="B62" s="159" t="s">
        <v>599</v>
      </c>
      <c r="C62" s="40" t="s">
        <v>907</v>
      </c>
      <c r="D62" s="159" t="s">
        <v>905</v>
      </c>
      <c r="E62" s="42"/>
      <c r="F62" s="40"/>
      <c r="G62" s="40"/>
      <c r="H62" s="40"/>
      <c r="I62" s="49"/>
      <c r="J62" s="236"/>
      <c r="K62" s="236"/>
      <c r="L62" s="236"/>
      <c r="M62" s="236"/>
      <c r="N62" s="236"/>
      <c r="O62" s="236"/>
      <c r="P62" s="236"/>
      <c r="Q62" s="236"/>
    </row>
    <row r="63" spans="1:17" s="36" customFormat="1" ht="66" hidden="1" outlineLevel="1">
      <c r="A63" s="159">
        <f t="shared" ca="1" si="1"/>
        <v>38</v>
      </c>
      <c r="B63" s="159" t="s">
        <v>600</v>
      </c>
      <c r="C63" s="295" t="s">
        <v>906</v>
      </c>
      <c r="D63" s="159" t="s">
        <v>912</v>
      </c>
      <c r="E63" s="42"/>
      <c r="F63" s="40"/>
      <c r="G63" s="40"/>
      <c r="H63" s="40"/>
      <c r="I63" s="49"/>
      <c r="J63" s="236"/>
      <c r="K63" s="236"/>
      <c r="L63" s="236"/>
      <c r="M63" s="236"/>
      <c r="N63" s="236"/>
      <c r="O63" s="236"/>
      <c r="P63" s="236"/>
      <c r="Q63" s="236"/>
    </row>
    <row r="64" spans="1:17" s="36" customFormat="1" ht="66" hidden="1" outlineLevel="1">
      <c r="A64" s="159">
        <f t="shared" ca="1" si="1"/>
        <v>39</v>
      </c>
      <c r="B64" s="159" t="s">
        <v>601</v>
      </c>
      <c r="C64" s="295" t="s">
        <v>911</v>
      </c>
      <c r="D64" s="159" t="s">
        <v>912</v>
      </c>
      <c r="F64" s="40"/>
      <c r="G64" s="40"/>
      <c r="H64" s="40"/>
      <c r="I64" s="49"/>
      <c r="J64" s="236"/>
      <c r="K64" s="236"/>
      <c r="L64" s="236"/>
      <c r="M64" s="236"/>
      <c r="N64" s="236"/>
      <c r="O64" s="236"/>
      <c r="P64" s="236"/>
      <c r="Q64" s="236"/>
    </row>
    <row r="65" spans="1:17" s="180" customFormat="1" ht="13.8" collapsed="1">
      <c r="A65" s="177"/>
      <c r="B65" s="181" t="s">
        <v>602</v>
      </c>
      <c r="C65" s="177"/>
      <c r="D65" s="178"/>
      <c r="E65" s="178"/>
      <c r="F65" s="177"/>
      <c r="G65" s="177"/>
      <c r="H65" s="177"/>
      <c r="I65" s="179"/>
      <c r="J65" s="236"/>
      <c r="K65" s="236"/>
      <c r="L65" s="236"/>
      <c r="M65" s="236"/>
      <c r="N65" s="236"/>
      <c r="O65" s="236"/>
      <c r="P65" s="236"/>
      <c r="Q65" s="236"/>
    </row>
    <row r="66" spans="1:17" s="36" customFormat="1" ht="79.2" hidden="1" outlineLevel="1">
      <c r="A66" s="159">
        <f t="shared" ca="1" si="1"/>
        <v>40</v>
      </c>
      <c r="B66" s="161" t="s">
        <v>603</v>
      </c>
      <c r="C66" s="40" t="s">
        <v>899</v>
      </c>
      <c r="D66" s="42" t="s">
        <v>875</v>
      </c>
      <c r="E66" s="42"/>
      <c r="F66" s="40"/>
      <c r="G66" s="40"/>
      <c r="H66" s="40"/>
      <c r="I66" s="49"/>
    </row>
    <row r="67" spans="1:17" s="36" customFormat="1" ht="79.2" hidden="1" outlineLevel="1">
      <c r="A67" s="159">
        <f t="shared" ca="1" si="1"/>
        <v>41</v>
      </c>
      <c r="B67" s="161" t="s">
        <v>604</v>
      </c>
      <c r="C67" s="40" t="s">
        <v>898</v>
      </c>
      <c r="D67" s="42" t="s">
        <v>894</v>
      </c>
      <c r="E67" s="42"/>
      <c r="F67" s="40"/>
      <c r="G67" s="40"/>
      <c r="H67" s="40"/>
      <c r="I67" s="49"/>
    </row>
    <row r="68" spans="1:17" s="36" customFormat="1" ht="66" hidden="1" outlineLevel="1">
      <c r="A68" s="159">
        <f t="shared" ca="1" si="1"/>
        <v>42</v>
      </c>
      <c r="B68" s="161" t="s">
        <v>873</v>
      </c>
      <c r="C68" s="295" t="s">
        <v>896</v>
      </c>
      <c r="D68" s="42" t="s">
        <v>897</v>
      </c>
      <c r="E68" s="42"/>
      <c r="F68" s="40"/>
      <c r="G68" s="40"/>
      <c r="H68" s="40"/>
      <c r="I68" s="49"/>
    </row>
    <row r="69" spans="1:17" s="243" customFormat="1" ht="66" hidden="1" outlineLevel="1">
      <c r="A69" s="159">
        <f t="shared" ca="1" si="1"/>
        <v>43</v>
      </c>
      <c r="B69" s="306" t="s">
        <v>874</v>
      </c>
      <c r="C69" s="40" t="s">
        <v>900</v>
      </c>
      <c r="D69" s="296" t="s">
        <v>893</v>
      </c>
    </row>
    <row r="70" spans="1:17" s="36" customFormat="1" ht="79.2" hidden="1" outlineLevel="1">
      <c r="A70" s="159">
        <f t="shared" ca="1" si="1"/>
        <v>44</v>
      </c>
      <c r="B70" s="161" t="s">
        <v>655</v>
      </c>
      <c r="C70" s="40" t="s">
        <v>901</v>
      </c>
      <c r="D70" s="40" t="s">
        <v>794</v>
      </c>
      <c r="E70" s="42"/>
      <c r="F70" s="40"/>
      <c r="G70" s="40"/>
      <c r="H70" s="40"/>
      <c r="I70" s="49"/>
    </row>
    <row r="71" spans="1:17" s="36" customFormat="1" ht="13.8" collapsed="1">
      <c r="A71" s="159"/>
      <c r="B71" s="237"/>
      <c r="C71" s="229"/>
      <c r="D71" s="226"/>
      <c r="E71" s="226"/>
      <c r="F71" s="229"/>
      <c r="G71" s="229"/>
      <c r="H71" s="229"/>
      <c r="I71" s="230"/>
    </row>
    <row r="72" spans="1:17" s="241" customFormat="1" ht="13.8">
      <c r="A72" s="224"/>
      <c r="B72" s="239"/>
      <c r="C72" s="224"/>
      <c r="D72" s="225"/>
      <c r="E72" s="225"/>
      <c r="F72" s="224"/>
      <c r="G72" s="224"/>
      <c r="H72" s="224"/>
      <c r="I72" s="240"/>
    </row>
    <row r="73" spans="1:17" s="36" customFormat="1" ht="13.8">
      <c r="A73" s="238"/>
      <c r="B73" s="238"/>
      <c r="C73" s="222"/>
      <c r="D73" s="223"/>
      <c r="E73" s="231"/>
      <c r="F73" s="222"/>
      <c r="G73" s="222"/>
      <c r="H73" s="222"/>
      <c r="I73" s="232"/>
    </row>
    <row r="74" spans="1:17" s="36" customFormat="1" ht="13.8">
      <c r="A74" s="159"/>
      <c r="B74" s="159"/>
      <c r="C74" s="40"/>
      <c r="D74" s="41"/>
      <c r="E74" s="42"/>
      <c r="F74" s="40"/>
      <c r="G74" s="40"/>
      <c r="H74" s="40"/>
      <c r="I74" s="49"/>
    </row>
    <row r="75" spans="1:17" s="36" customFormat="1" ht="13.8">
      <c r="A75" s="159"/>
      <c r="B75" s="159"/>
      <c r="C75" s="40"/>
      <c r="D75" s="159"/>
      <c r="E75" s="42"/>
      <c r="F75" s="40"/>
      <c r="G75" s="40"/>
      <c r="H75" s="40"/>
      <c r="I75" s="49"/>
    </row>
    <row r="76" spans="1:17" s="36" customFormat="1" ht="13.8">
      <c r="A76" s="159"/>
      <c r="B76" s="159"/>
      <c r="C76" s="40"/>
      <c r="D76" s="41"/>
      <c r="E76" s="42"/>
      <c r="F76" s="40"/>
      <c r="G76" s="40"/>
      <c r="H76" s="40"/>
      <c r="I76" s="49"/>
    </row>
    <row r="77" spans="1:17" s="36" customFormat="1" ht="13.8">
      <c r="A77" s="159"/>
      <c r="B77" s="159"/>
      <c r="C77" s="40"/>
      <c r="D77" s="159"/>
      <c r="E77" s="42"/>
      <c r="F77" s="40"/>
      <c r="G77" s="40"/>
      <c r="H77" s="40"/>
      <c r="I77" s="49"/>
    </row>
    <row r="78" spans="1:17" s="36" customFormat="1" ht="13.8">
      <c r="A78" s="159"/>
      <c r="B78" s="159"/>
      <c r="C78" s="40"/>
      <c r="D78" s="159"/>
      <c r="F78" s="40"/>
      <c r="G78" s="40"/>
      <c r="H78" s="40"/>
      <c r="I78" s="49"/>
    </row>
    <row r="79" spans="1:17" s="37" customFormat="1" ht="13.8">
      <c r="A79" s="159"/>
      <c r="B79" s="159"/>
      <c r="C79" s="40"/>
      <c r="D79" s="41"/>
      <c r="E79" s="163"/>
      <c r="F79" s="164"/>
      <c r="G79" s="164"/>
      <c r="H79" s="164"/>
      <c r="I79" s="163"/>
    </row>
    <row r="80" spans="1:17" s="37" customFormat="1" ht="13.8">
      <c r="A80" s="159"/>
      <c r="B80" s="159"/>
      <c r="C80" s="40"/>
      <c r="D80" s="41"/>
      <c r="E80" s="41"/>
      <c r="F80" s="159"/>
      <c r="G80" s="159"/>
      <c r="H80" s="159"/>
      <c r="I80" s="51"/>
    </row>
    <row r="81" spans="1:9" s="37" customFormat="1" ht="13.8">
      <c r="A81" s="159"/>
      <c r="B81" s="159"/>
      <c r="C81" s="159"/>
      <c r="D81" s="47"/>
      <c r="E81" s="41"/>
      <c r="F81" s="159"/>
      <c r="G81" s="159"/>
      <c r="H81" s="159"/>
      <c r="I81" s="51"/>
    </row>
    <row r="82" spans="1:9" s="37" customFormat="1" ht="13.8">
      <c r="A82" s="159"/>
      <c r="B82" s="159"/>
      <c r="C82" s="159"/>
      <c r="D82" s="41"/>
      <c r="E82" s="41"/>
      <c r="F82" s="159"/>
      <c r="G82" s="159"/>
      <c r="H82" s="159"/>
      <c r="I82" s="51"/>
    </row>
    <row r="83" spans="1:9" s="37" customFormat="1" ht="13.8">
      <c r="A83" s="159"/>
      <c r="B83" s="159"/>
      <c r="C83" s="159"/>
      <c r="D83" s="47"/>
      <c r="E83" s="41"/>
      <c r="F83" s="159"/>
      <c r="G83" s="159"/>
      <c r="H83" s="159"/>
      <c r="I83" s="51"/>
    </row>
    <row r="84" spans="1:9" s="37" customFormat="1" ht="13.8">
      <c r="A84" s="159"/>
      <c r="B84" s="159"/>
      <c r="C84" s="159"/>
      <c r="D84" s="41"/>
      <c r="E84" s="41"/>
      <c r="F84" s="159"/>
      <c r="G84" s="159"/>
      <c r="H84" s="159"/>
      <c r="I84" s="51"/>
    </row>
    <row r="85" spans="1:9" s="37" customFormat="1" ht="13.8">
      <c r="A85" s="159"/>
      <c r="B85" s="194"/>
      <c r="C85" s="304"/>
      <c r="D85" s="305"/>
      <c r="E85" s="163"/>
      <c r="F85" s="164"/>
      <c r="G85" s="164"/>
      <c r="H85" s="164"/>
      <c r="I85" s="163"/>
    </row>
    <row r="86" spans="1:9" s="37" customFormat="1" ht="13.8">
      <c r="A86" s="159"/>
      <c r="B86" s="159"/>
      <c r="C86" s="159"/>
      <c r="D86" s="41"/>
      <c r="E86" s="41"/>
      <c r="F86" s="159"/>
      <c r="G86" s="159"/>
      <c r="H86" s="159"/>
      <c r="I86" s="51"/>
    </row>
    <row r="87" spans="1:9" s="37" customFormat="1" ht="13.8">
      <c r="A87" s="159"/>
      <c r="B87" s="194"/>
      <c r="C87" s="304"/>
      <c r="D87" s="305"/>
      <c r="E87" s="163"/>
      <c r="F87" s="164"/>
      <c r="G87" s="164"/>
      <c r="H87" s="164"/>
      <c r="I87" s="163"/>
    </row>
    <row r="88" spans="1:9" s="37" customFormat="1" ht="13.8">
      <c r="A88" s="159"/>
      <c r="B88" s="159"/>
      <c r="C88" s="159"/>
      <c r="D88" s="41"/>
      <c r="E88" s="41"/>
      <c r="F88" s="159"/>
      <c r="G88" s="159"/>
      <c r="H88" s="159"/>
      <c r="I88" s="51"/>
    </row>
    <row r="89" spans="1:9" s="37" customFormat="1" ht="13.8">
      <c r="A89" s="159"/>
      <c r="B89" s="159"/>
      <c r="C89" s="159"/>
      <c r="D89" s="41"/>
      <c r="E89" s="41"/>
      <c r="F89" s="159"/>
      <c r="G89" s="159"/>
      <c r="H89" s="159"/>
      <c r="I89" s="51"/>
    </row>
    <row r="90" spans="1:9" s="37" customFormat="1" ht="13.8">
      <c r="A90" s="159"/>
      <c r="B90" s="159"/>
      <c r="C90" s="159"/>
      <c r="D90" s="41"/>
      <c r="E90" s="41"/>
      <c r="F90" s="159"/>
      <c r="G90" s="159"/>
      <c r="H90" s="159"/>
      <c r="I90" s="51"/>
    </row>
    <row r="91" spans="1:9" s="36" customFormat="1" ht="13.8">
      <c r="A91" s="159"/>
      <c r="B91" s="40"/>
      <c r="C91" s="40"/>
      <c r="D91" s="42"/>
      <c r="E91" s="48"/>
      <c r="F91" s="40"/>
      <c r="G91" s="40"/>
      <c r="H91" s="40"/>
      <c r="I91" s="50"/>
    </row>
    <row r="92" spans="1:9" s="36" customFormat="1" ht="13.8">
      <c r="A92" s="159"/>
      <c r="B92" s="40"/>
      <c r="C92" s="40"/>
      <c r="D92" s="42"/>
      <c r="E92" s="42"/>
      <c r="F92" s="40"/>
      <c r="G92" s="40"/>
      <c r="H92" s="40"/>
      <c r="I92" s="50"/>
    </row>
    <row r="93" spans="1:9" s="36" customFormat="1" ht="13.8">
      <c r="A93" s="159"/>
      <c r="B93" s="40"/>
      <c r="C93" s="40"/>
      <c r="D93" s="42"/>
      <c r="E93" s="42"/>
      <c r="F93" s="40"/>
      <c r="G93" s="40"/>
      <c r="H93" s="40"/>
      <c r="I93" s="50"/>
    </row>
    <row r="94" spans="1:9" s="36" customFormat="1" ht="13.8">
      <c r="A94" s="212"/>
      <c r="B94" s="212"/>
      <c r="C94" s="212"/>
      <c r="D94" s="235"/>
      <c r="E94" s="235"/>
      <c r="F94" s="212"/>
      <c r="G94" s="212"/>
      <c r="H94" s="212"/>
      <c r="I94" s="244"/>
    </row>
    <row r="95" spans="1:9" s="36" customFormat="1" ht="13.8">
      <c r="A95" s="212"/>
      <c r="B95" s="212"/>
      <c r="C95" s="212"/>
      <c r="D95" s="235"/>
      <c r="E95" s="235"/>
      <c r="F95" s="212"/>
      <c r="G95" s="212"/>
      <c r="H95" s="212"/>
      <c r="I95" s="244"/>
    </row>
    <row r="96" spans="1:9" s="36" customFormat="1" ht="13.8">
      <c r="A96" s="212"/>
      <c r="B96" s="212"/>
      <c r="C96" s="212"/>
      <c r="D96" s="245"/>
      <c r="E96" s="235"/>
      <c r="F96" s="212"/>
      <c r="G96" s="212"/>
      <c r="H96" s="212"/>
      <c r="I96" s="244"/>
    </row>
    <row r="97" spans="1:9" s="37" customFormat="1" ht="13.8">
      <c r="A97" s="212"/>
      <c r="B97" s="360"/>
      <c r="C97" s="361"/>
      <c r="D97" s="362"/>
      <c r="E97" s="246"/>
      <c r="F97" s="247"/>
      <c r="G97" s="247"/>
      <c r="H97" s="247"/>
      <c r="I97" s="246"/>
    </row>
    <row r="98" spans="1:9" s="36" customFormat="1" ht="13.8">
      <c r="A98" s="212"/>
      <c r="B98" s="212"/>
      <c r="C98" s="212"/>
      <c r="D98" s="235"/>
      <c r="E98" s="235"/>
      <c r="F98" s="212"/>
      <c r="G98" s="212"/>
      <c r="H98" s="212"/>
      <c r="I98" s="244"/>
    </row>
    <row r="99" spans="1:9" s="36" customFormat="1" ht="13.8">
      <c r="A99" s="212"/>
      <c r="B99" s="212"/>
      <c r="C99" s="212"/>
      <c r="D99" s="235"/>
      <c r="E99" s="235"/>
      <c r="F99" s="212"/>
      <c r="G99" s="212"/>
      <c r="H99" s="212"/>
      <c r="I99" s="244"/>
    </row>
    <row r="100" spans="1:9" s="36" customFormat="1" ht="13.8">
      <c r="A100" s="212"/>
      <c r="B100" s="212"/>
      <c r="C100" s="212"/>
      <c r="D100" s="235"/>
      <c r="E100" s="235"/>
      <c r="F100" s="212"/>
      <c r="G100" s="212"/>
      <c r="H100" s="212"/>
      <c r="I100" s="244"/>
    </row>
    <row r="101" spans="1:9" s="36" customFormat="1" ht="13.8">
      <c r="A101" s="212"/>
      <c r="B101" s="212"/>
      <c r="C101" s="212"/>
      <c r="D101" s="235"/>
      <c r="E101" s="235"/>
      <c r="F101" s="212"/>
      <c r="G101" s="212"/>
      <c r="H101" s="212"/>
      <c r="I101" s="244"/>
    </row>
    <row r="102" spans="1:9" s="36" customFormat="1" ht="13.8">
      <c r="A102" s="212"/>
      <c r="B102" s="360"/>
      <c r="C102" s="361"/>
      <c r="D102" s="362"/>
      <c r="E102" s="246"/>
      <c r="F102" s="247"/>
      <c r="G102" s="247"/>
      <c r="H102" s="247"/>
      <c r="I102" s="246"/>
    </row>
    <row r="103" spans="1:9" s="36" customFormat="1" ht="13.8">
      <c r="A103" s="212"/>
      <c r="B103" s="212"/>
      <c r="C103" s="212"/>
      <c r="D103" s="235"/>
      <c r="E103" s="235"/>
      <c r="F103" s="212"/>
      <c r="G103" s="212"/>
      <c r="H103" s="212"/>
      <c r="I103" s="244"/>
    </row>
    <row r="104" spans="1:9" s="36" customFormat="1" ht="13.8">
      <c r="A104" s="212"/>
      <c r="B104" s="212"/>
      <c r="C104" s="212"/>
      <c r="D104" s="235"/>
      <c r="E104" s="245"/>
      <c r="F104" s="212"/>
      <c r="G104" s="212"/>
      <c r="H104" s="212"/>
      <c r="I104" s="244"/>
    </row>
    <row r="105" spans="1:9" s="36" customFormat="1" ht="13.8">
      <c r="A105" s="212"/>
      <c r="B105" s="212"/>
      <c r="C105" s="212"/>
      <c r="D105" s="245"/>
      <c r="E105" s="235"/>
      <c r="F105" s="212"/>
      <c r="G105" s="212"/>
      <c r="H105" s="212"/>
      <c r="I105" s="244"/>
    </row>
    <row r="106" spans="1:9" s="36" customFormat="1" ht="13.8">
      <c r="A106" s="212"/>
      <c r="B106" s="360"/>
      <c r="C106" s="361"/>
      <c r="D106" s="362"/>
      <c r="E106" s="246"/>
      <c r="F106" s="247"/>
      <c r="G106" s="247"/>
      <c r="H106" s="247"/>
      <c r="I106" s="246"/>
    </row>
    <row r="107" spans="1:9" s="36" customFormat="1" ht="13.8">
      <c r="A107" s="212"/>
      <c r="B107" s="212"/>
      <c r="C107" s="212"/>
      <c r="D107" s="235"/>
      <c r="E107" s="235"/>
      <c r="F107" s="212"/>
      <c r="G107" s="212"/>
      <c r="H107" s="212"/>
      <c r="I107" s="244"/>
    </row>
    <row r="108" spans="1:9" s="36" customFormat="1" ht="13.8">
      <c r="A108" s="212"/>
      <c r="B108" s="212"/>
      <c r="C108" s="212"/>
      <c r="D108" s="235"/>
      <c r="E108" s="245"/>
      <c r="F108" s="212"/>
      <c r="G108" s="212"/>
      <c r="H108" s="212"/>
      <c r="I108" s="244"/>
    </row>
    <row r="109" spans="1:9" s="36" customFormat="1" ht="13.8">
      <c r="A109" s="212"/>
      <c r="B109" s="212"/>
      <c r="C109" s="212"/>
      <c r="D109" s="235"/>
      <c r="E109" s="245"/>
      <c r="F109" s="212"/>
      <c r="G109" s="212"/>
      <c r="H109" s="212"/>
      <c r="I109" s="244"/>
    </row>
    <row r="110" spans="1:9" s="36" customFormat="1" ht="13.8">
      <c r="A110" s="212"/>
      <c r="B110" s="212"/>
      <c r="C110" s="212"/>
      <c r="D110" s="235"/>
      <c r="E110" s="245"/>
      <c r="F110" s="212"/>
      <c r="G110" s="212"/>
      <c r="H110" s="212"/>
      <c r="I110" s="244"/>
    </row>
    <row r="111" spans="1:9" s="36" customFormat="1" ht="13.8">
      <c r="A111" s="212"/>
      <c r="B111" s="212"/>
      <c r="C111" s="212"/>
      <c r="D111" s="235"/>
      <c r="E111" s="235"/>
      <c r="F111" s="212"/>
      <c r="G111" s="212"/>
      <c r="H111" s="212"/>
      <c r="I111" s="244"/>
    </row>
    <row r="112" spans="1:9" s="36" customFormat="1" ht="13.8">
      <c r="A112" s="212"/>
      <c r="B112" s="212"/>
      <c r="C112" s="212"/>
      <c r="D112" s="235"/>
      <c r="E112" s="235"/>
      <c r="F112" s="212"/>
      <c r="G112" s="212"/>
      <c r="H112" s="212"/>
      <c r="I112" s="244"/>
    </row>
    <row r="113" spans="1:9" s="36" customFormat="1" ht="13.8">
      <c r="A113" s="212"/>
      <c r="B113" s="212"/>
      <c r="C113" s="212"/>
      <c r="D113" s="245"/>
      <c r="E113" s="235"/>
      <c r="F113" s="212"/>
      <c r="G113" s="212"/>
      <c r="H113" s="212"/>
      <c r="I113" s="244"/>
    </row>
    <row r="114" spans="1:9" s="36" customFormat="1" ht="13.8">
      <c r="A114" s="212"/>
      <c r="B114" s="212"/>
      <c r="C114" s="212"/>
      <c r="D114" s="245"/>
      <c r="E114" s="235"/>
      <c r="F114" s="212"/>
      <c r="G114" s="212"/>
      <c r="H114" s="212"/>
      <c r="I114" s="244"/>
    </row>
    <row r="115" spans="1:9" s="36" customFormat="1" ht="13.8">
      <c r="A115" s="212"/>
      <c r="B115" s="212"/>
      <c r="C115" s="212"/>
      <c r="D115" s="245"/>
      <c r="E115" s="235"/>
      <c r="F115" s="212"/>
      <c r="G115" s="212"/>
      <c r="H115" s="212"/>
      <c r="I115" s="244"/>
    </row>
    <row r="116" spans="1:9" s="36" customFormat="1" ht="13.8">
      <c r="A116" s="212"/>
      <c r="B116" s="212"/>
      <c r="C116" s="212"/>
      <c r="D116" s="235"/>
      <c r="E116" s="245"/>
      <c r="F116" s="212"/>
      <c r="G116" s="212"/>
      <c r="H116" s="212"/>
      <c r="I116" s="244"/>
    </row>
    <row r="117" spans="1:9" s="36" customFormat="1" ht="13.8">
      <c r="A117" s="212"/>
      <c r="B117" s="212"/>
      <c r="C117" s="212"/>
      <c r="D117" s="235"/>
      <c r="E117" s="245"/>
      <c r="F117" s="212"/>
      <c r="G117" s="212"/>
      <c r="H117" s="212"/>
      <c r="I117" s="244"/>
    </row>
    <row r="118" spans="1:9" s="36" customFormat="1" ht="13.8">
      <c r="A118" s="212"/>
      <c r="B118" s="360"/>
      <c r="C118" s="361"/>
      <c r="D118" s="362"/>
      <c r="E118" s="246"/>
      <c r="F118" s="247"/>
      <c r="G118" s="247"/>
      <c r="H118" s="247"/>
      <c r="I118" s="246"/>
    </row>
    <row r="119" spans="1:9" s="36" customFormat="1" ht="13.8">
      <c r="A119" s="212"/>
      <c r="B119" s="212"/>
      <c r="C119" s="212"/>
      <c r="D119" s="235"/>
      <c r="E119" s="235"/>
      <c r="F119" s="212"/>
      <c r="G119" s="212"/>
      <c r="H119" s="212"/>
      <c r="I119" s="244"/>
    </row>
    <row r="120" spans="1:9" s="36" customFormat="1" ht="13.8">
      <c r="A120" s="212"/>
      <c r="B120" s="212"/>
      <c r="C120" s="212"/>
      <c r="D120" s="245"/>
      <c r="E120" s="245"/>
      <c r="F120" s="212"/>
      <c r="G120" s="212"/>
      <c r="H120" s="212"/>
      <c r="I120" s="244"/>
    </row>
    <row r="121" spans="1:9" s="36" customFormat="1" ht="13.8">
      <c r="A121" s="212"/>
      <c r="B121" s="212"/>
      <c r="C121" s="212"/>
      <c r="D121" s="245"/>
      <c r="E121" s="245"/>
      <c r="F121" s="212"/>
      <c r="G121" s="212"/>
      <c r="H121" s="212"/>
      <c r="I121" s="244"/>
    </row>
    <row r="122" spans="1:9" s="36" customFormat="1" ht="13.8">
      <c r="A122" s="212"/>
      <c r="B122" s="360"/>
      <c r="C122" s="361"/>
      <c r="D122" s="362"/>
      <c r="E122" s="246"/>
      <c r="F122" s="247"/>
      <c r="G122" s="247"/>
      <c r="H122" s="247"/>
      <c r="I122" s="246"/>
    </row>
    <row r="123" spans="1:9" s="36" customFormat="1" ht="13.8">
      <c r="A123" s="212"/>
      <c r="B123" s="212"/>
      <c r="C123" s="212"/>
      <c r="D123" s="235"/>
      <c r="E123" s="235"/>
      <c r="F123" s="212"/>
      <c r="G123" s="212"/>
      <c r="H123" s="212"/>
      <c r="I123" s="244"/>
    </row>
    <row r="124" spans="1:9" s="36" customFormat="1" ht="13.8">
      <c r="A124" s="212"/>
      <c r="B124" s="212"/>
      <c r="C124" s="212"/>
      <c r="D124" s="235"/>
      <c r="E124" s="235"/>
      <c r="F124" s="212"/>
      <c r="G124" s="212"/>
      <c r="H124" s="212"/>
      <c r="I124" s="244"/>
    </row>
    <row r="125" spans="1:9" s="36" customFormat="1" ht="13.8">
      <c r="A125" s="212"/>
      <c r="B125" s="212"/>
      <c r="C125" s="212"/>
      <c r="D125" s="235"/>
      <c r="E125" s="235"/>
      <c r="F125" s="212"/>
      <c r="G125" s="212"/>
      <c r="H125" s="212"/>
      <c r="I125" s="244"/>
    </row>
    <row r="126" spans="1:9" s="36" customFormat="1" ht="14.25" customHeight="1">
      <c r="A126" s="212"/>
      <c r="B126" s="360"/>
      <c r="C126" s="361"/>
      <c r="D126" s="362"/>
      <c r="E126" s="246"/>
      <c r="F126" s="247"/>
      <c r="G126" s="247"/>
      <c r="H126" s="247"/>
      <c r="I126" s="246"/>
    </row>
    <row r="127" spans="1:9" s="36" customFormat="1" ht="13.8">
      <c r="A127" s="212"/>
      <c r="B127" s="212"/>
      <c r="C127" s="212"/>
      <c r="D127" s="235"/>
      <c r="E127" s="245"/>
      <c r="F127" s="212"/>
      <c r="G127" s="212"/>
      <c r="H127" s="212"/>
      <c r="I127" s="244"/>
    </row>
    <row r="128" spans="1:9" s="36" customFormat="1" ht="13.8">
      <c r="A128" s="212"/>
      <c r="B128" s="212"/>
      <c r="C128" s="212"/>
      <c r="D128" s="245"/>
      <c r="E128" s="245"/>
      <c r="F128" s="212"/>
      <c r="G128" s="212"/>
      <c r="H128" s="212"/>
      <c r="I128" s="244"/>
    </row>
    <row r="129" spans="1:9" s="36" customFormat="1" ht="14.25" customHeight="1">
      <c r="A129" s="212"/>
      <c r="B129" s="360"/>
      <c r="C129" s="361"/>
      <c r="D129" s="362"/>
      <c r="E129" s="246"/>
      <c r="F129" s="247"/>
      <c r="G129" s="247"/>
      <c r="H129" s="247"/>
      <c r="I129" s="246"/>
    </row>
    <row r="130" spans="1:9" s="36" customFormat="1" ht="13.8">
      <c r="A130" s="212"/>
      <c r="B130" s="212"/>
      <c r="C130" s="212"/>
      <c r="D130" s="235"/>
      <c r="E130" s="235"/>
      <c r="F130" s="212"/>
      <c r="G130" s="212"/>
      <c r="H130" s="212"/>
      <c r="I130" s="244"/>
    </row>
    <row r="131" spans="1:9" s="36" customFormat="1" ht="13.8">
      <c r="A131" s="212"/>
      <c r="B131" s="212"/>
      <c r="C131" s="212"/>
      <c r="D131" s="245"/>
      <c r="E131" s="235"/>
      <c r="F131" s="212"/>
      <c r="G131" s="212"/>
      <c r="H131" s="212"/>
      <c r="I131" s="244"/>
    </row>
    <row r="132" spans="1:9" s="36" customFormat="1" ht="13.8">
      <c r="A132" s="212"/>
      <c r="B132" s="212"/>
      <c r="C132" s="212"/>
      <c r="D132" s="245"/>
      <c r="E132" s="235"/>
      <c r="F132" s="212"/>
      <c r="G132" s="212"/>
      <c r="H132" s="212"/>
      <c r="I132" s="244"/>
    </row>
    <row r="133" spans="1:9" s="36" customFormat="1" ht="13.8">
      <c r="A133" s="212"/>
      <c r="B133" s="212"/>
      <c r="C133" s="212"/>
      <c r="D133" s="245"/>
      <c r="E133" s="235"/>
      <c r="F133" s="212"/>
      <c r="G133" s="212"/>
      <c r="H133" s="212"/>
      <c r="I133" s="244"/>
    </row>
    <row r="134" spans="1:9" s="36" customFormat="1" ht="13.8">
      <c r="A134" s="212"/>
      <c r="B134" s="212"/>
      <c r="C134" s="212"/>
      <c r="D134" s="245"/>
      <c r="E134" s="235"/>
      <c r="F134" s="212"/>
      <c r="G134" s="212"/>
      <c r="H134" s="212"/>
      <c r="I134" s="244"/>
    </row>
    <row r="135" spans="1:9">
      <c r="A135" s="212"/>
      <c r="B135" s="243"/>
      <c r="C135" s="256"/>
      <c r="D135" s="256"/>
      <c r="E135" s="243"/>
      <c r="F135" s="243"/>
      <c r="G135" s="243"/>
      <c r="H135" s="243"/>
      <c r="I135" s="243"/>
    </row>
    <row r="136" spans="1:9">
      <c r="A136" s="212"/>
      <c r="B136" s="243"/>
      <c r="C136" s="212"/>
      <c r="D136" s="212"/>
      <c r="E136" s="212"/>
      <c r="F136" s="212"/>
      <c r="G136" s="212"/>
      <c r="H136" s="212"/>
      <c r="I136" s="212"/>
    </row>
    <row r="137" spans="1:9">
      <c r="A137" s="212"/>
      <c r="B137" s="212"/>
      <c r="C137" s="212"/>
      <c r="D137" s="212"/>
      <c r="E137" s="212"/>
      <c r="F137" s="212"/>
      <c r="G137" s="212"/>
      <c r="H137" s="212"/>
      <c r="I137" s="212"/>
    </row>
    <row r="138" spans="1:9">
      <c r="A138" s="212"/>
      <c r="B138" s="212"/>
      <c r="C138" s="212"/>
      <c r="D138" s="212"/>
      <c r="E138" s="212"/>
      <c r="F138" s="212"/>
      <c r="G138" s="212"/>
      <c r="H138" s="212"/>
      <c r="I138" s="212"/>
    </row>
    <row r="139" spans="1:9">
      <c r="A139" s="212"/>
      <c r="B139" s="212"/>
      <c r="C139" s="212"/>
      <c r="D139" s="212"/>
      <c r="E139" s="212"/>
      <c r="F139" s="212"/>
      <c r="G139" s="212"/>
      <c r="H139" s="212"/>
      <c r="I139" s="212"/>
    </row>
    <row r="140" spans="1:9">
      <c r="A140" s="212"/>
      <c r="B140" s="243"/>
      <c r="C140" s="256"/>
      <c r="D140" s="256"/>
      <c r="E140" s="243"/>
      <c r="F140" s="243"/>
      <c r="G140" s="243"/>
      <c r="H140" s="243"/>
      <c r="I140" s="243"/>
    </row>
    <row r="141" spans="1:9">
      <c r="A141" s="212"/>
      <c r="B141" s="243"/>
      <c r="C141" s="256"/>
      <c r="D141" s="256"/>
      <c r="E141" s="243"/>
      <c r="F141" s="243"/>
      <c r="G141" s="243"/>
      <c r="H141" s="243"/>
      <c r="I141" s="243"/>
    </row>
    <row r="142" spans="1:9">
      <c r="A142" s="242"/>
      <c r="B142" s="243"/>
      <c r="C142" s="256"/>
      <c r="D142" s="256"/>
      <c r="E142" s="243"/>
      <c r="F142" s="243"/>
      <c r="G142" s="243"/>
      <c r="H142" s="243"/>
      <c r="I142" s="243"/>
    </row>
    <row r="143" spans="1:9">
      <c r="A143" s="242"/>
      <c r="B143" s="243"/>
      <c r="C143" s="256"/>
      <c r="D143" s="256"/>
      <c r="E143" s="243"/>
      <c r="F143" s="243"/>
      <c r="G143" s="243"/>
      <c r="H143" s="243"/>
      <c r="I143" s="243"/>
    </row>
  </sheetData>
  <mergeCells count="19">
    <mergeCell ref="B18:D18"/>
    <mergeCell ref="B122:D122"/>
    <mergeCell ref="B126:D126"/>
    <mergeCell ref="B129:D129"/>
    <mergeCell ref="B31:D31"/>
    <mergeCell ref="B97:D97"/>
    <mergeCell ref="B102:D102"/>
    <mergeCell ref="B106:D106"/>
    <mergeCell ref="B118:D118"/>
    <mergeCell ref="B5:D5"/>
    <mergeCell ref="B6:D6"/>
    <mergeCell ref="B7:D7"/>
    <mergeCell ref="B8:D8"/>
    <mergeCell ref="F16:H16"/>
    <mergeCell ref="A1:D1"/>
    <mergeCell ref="A2:D2"/>
    <mergeCell ref="E2:E3"/>
    <mergeCell ref="C3:D3"/>
    <mergeCell ref="B4:D4"/>
  </mergeCells>
  <dataValidations disablePrompts="1" count="4">
    <dataValidation showDropDown="1" showErrorMessage="1" sqref="F16:H17" xr:uid="{00000000-0002-0000-0600-000000000000}"/>
    <dataValidation allowBlank="1" showInputMessage="1" showErrorMessage="1" sqref="F18:H33 F40:H43 F46:H52" xr:uid="{00000000-0002-0000-0600-000001000000}"/>
    <dataValidation type="list" allowBlank="1" showErrorMessage="1" sqref="F135:H135 F140:H192" xr:uid="{00000000-0002-0000-0600-000002000000}">
      <formula1>#REF!</formula1>
      <formula2>0</formula2>
    </dataValidation>
    <dataValidation type="list" allowBlank="1" sqref="F25:H27 F34:H39 F53:H68 F48:H51 F70:H134" xr:uid="{00000000-0002-0000-06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3"/>
      <c r="B1" s="343"/>
      <c r="C1" s="343"/>
      <c r="D1" s="343"/>
      <c r="E1" s="22"/>
      <c r="F1" s="22"/>
      <c r="G1" s="22"/>
      <c r="H1" s="22"/>
      <c r="I1" s="22"/>
      <c r="J1" s="22"/>
    </row>
    <row r="2" spans="1:24" s="1" customFormat="1" ht="31.5" customHeight="1">
      <c r="A2" s="344" t="s">
        <v>61</v>
      </c>
      <c r="B2" s="344"/>
      <c r="C2" s="344"/>
      <c r="D2" s="344"/>
      <c r="E2" s="345"/>
      <c r="F2" s="11"/>
      <c r="G2" s="11"/>
      <c r="H2" s="11"/>
      <c r="I2" s="11"/>
      <c r="J2" s="11"/>
    </row>
    <row r="3" spans="1:24" s="1" customFormat="1" ht="31.5" customHeight="1">
      <c r="A3" s="35"/>
      <c r="C3" s="363"/>
      <c r="D3" s="363"/>
      <c r="E3" s="345"/>
      <c r="F3" s="11"/>
      <c r="G3" s="11"/>
      <c r="H3" s="11"/>
      <c r="I3" s="11"/>
      <c r="J3" s="11"/>
    </row>
    <row r="4" spans="1:24" s="26" customFormat="1">
      <c r="A4" s="123" t="s">
        <v>60</v>
      </c>
      <c r="B4" s="336" t="s">
        <v>321</v>
      </c>
      <c r="C4" s="336"/>
      <c r="D4" s="336"/>
      <c r="E4" s="27"/>
      <c r="F4" s="27"/>
      <c r="G4" s="27"/>
      <c r="H4" s="28"/>
      <c r="I4" s="28"/>
      <c r="X4" s="26" t="s">
        <v>84</v>
      </c>
    </row>
    <row r="5" spans="1:24" s="26" customFormat="1" ht="144.75" customHeight="1">
      <c r="A5" s="123" t="s">
        <v>57</v>
      </c>
      <c r="B5" s="335" t="s">
        <v>85</v>
      </c>
      <c r="C5" s="336"/>
      <c r="D5" s="336"/>
      <c r="E5" s="27"/>
      <c r="F5" s="27"/>
      <c r="G5" s="27"/>
      <c r="H5" s="28"/>
      <c r="I5" s="28"/>
      <c r="X5" s="26" t="s">
        <v>86</v>
      </c>
    </row>
    <row r="6" spans="1:24" s="26" customFormat="1" ht="26.4">
      <c r="A6" s="123" t="s">
        <v>87</v>
      </c>
      <c r="B6" s="335" t="s">
        <v>88</v>
      </c>
      <c r="C6" s="336"/>
      <c r="D6" s="336"/>
      <c r="E6" s="27"/>
      <c r="F6" s="27"/>
      <c r="G6" s="27"/>
      <c r="H6" s="28"/>
      <c r="I6" s="28"/>
    </row>
    <row r="7" spans="1:24" s="26" customFormat="1">
      <c r="A7" s="123" t="s">
        <v>89</v>
      </c>
      <c r="B7" s="336" t="s">
        <v>90</v>
      </c>
      <c r="C7" s="336"/>
      <c r="D7" s="336"/>
      <c r="E7" s="27"/>
      <c r="F7" s="27"/>
      <c r="G7" s="27"/>
      <c r="H7" s="29"/>
      <c r="I7" s="28"/>
      <c r="X7" s="30"/>
    </row>
    <row r="8" spans="1:24" s="31" customFormat="1">
      <c r="A8" s="123" t="s">
        <v>91</v>
      </c>
      <c r="B8" s="337">
        <v>40850</v>
      </c>
      <c r="C8" s="337"/>
      <c r="D8" s="337"/>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4" t="s">
        <v>92</v>
      </c>
      <c r="G16" s="365"/>
      <c r="H16" s="366"/>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2" t="s">
        <v>105</v>
      </c>
      <c r="C18" s="333"/>
      <c r="D18" s="334"/>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2" t="s">
        <v>145</v>
      </c>
      <c r="C29" s="333"/>
      <c r="D29" s="334"/>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2" t="s">
        <v>164</v>
      </c>
      <c r="C35" s="333"/>
      <c r="D35" s="334"/>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2" t="s">
        <v>168</v>
      </c>
      <c r="C37" s="333"/>
      <c r="D37" s="334"/>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2" t="s">
        <v>204</v>
      </c>
      <c r="C47" s="333"/>
      <c r="D47" s="334"/>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2" t="s">
        <v>219</v>
      </c>
      <c r="C52" s="333"/>
      <c r="D52" s="334"/>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2" t="s">
        <v>231</v>
      </c>
      <c r="C56" s="333"/>
      <c r="D56" s="334"/>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2" t="s">
        <v>273</v>
      </c>
      <c r="C68" s="333"/>
      <c r="D68" s="334"/>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2" t="s">
        <v>283</v>
      </c>
      <c r="C72" s="333"/>
      <c r="D72" s="334"/>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2" t="s">
        <v>294</v>
      </c>
      <c r="C76" s="333"/>
      <c r="D76" s="334"/>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2" t="s">
        <v>302</v>
      </c>
      <c r="C79" s="333"/>
      <c r="D79" s="334"/>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700-000000000000}">
      <formula1>#REF!</formula1>
      <formula2>0</formula2>
    </dataValidation>
    <dataValidation allowBlank="1" showInputMessage="1" showErrorMessage="1" sqref="F18:H18" xr:uid="{00000000-0002-0000-0700-000001000000}"/>
    <dataValidation showDropDown="1" showErrorMessage="1" sqref="F16:H17" xr:uid="{00000000-0002-0000-0700-000002000000}"/>
    <dataValidation type="list" allowBlank="1" sqref="F19:H84" xr:uid="{00000000-0002-0000-07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3"/>
      <c r="B1" s="343"/>
      <c r="C1" s="343"/>
      <c r="D1" s="343"/>
      <c r="E1" s="22"/>
      <c r="F1" s="22"/>
      <c r="G1" s="22"/>
      <c r="H1" s="22"/>
      <c r="I1" s="22"/>
      <c r="J1" s="22"/>
    </row>
    <row r="2" spans="1:24" s="1" customFormat="1" ht="31.5" customHeight="1">
      <c r="A2" s="344" t="s">
        <v>61</v>
      </c>
      <c r="B2" s="344"/>
      <c r="C2" s="344"/>
      <c r="D2" s="344"/>
      <c r="E2" s="345"/>
      <c r="F2" s="11"/>
      <c r="G2" s="11"/>
      <c r="H2" s="11"/>
      <c r="I2" s="11"/>
      <c r="J2" s="11"/>
    </row>
    <row r="3" spans="1:24" s="1" customFormat="1" ht="31.5" customHeight="1">
      <c r="A3" s="35"/>
      <c r="C3" s="363"/>
      <c r="D3" s="363"/>
      <c r="E3" s="345"/>
      <c r="F3" s="11"/>
      <c r="G3" s="11"/>
      <c r="H3" s="11"/>
      <c r="I3" s="11"/>
      <c r="J3" s="11"/>
    </row>
    <row r="4" spans="1:24" s="26" customFormat="1">
      <c r="A4" s="123" t="s">
        <v>60</v>
      </c>
      <c r="B4" s="336" t="s">
        <v>321</v>
      </c>
      <c r="C4" s="336"/>
      <c r="D4" s="336"/>
      <c r="E4" s="27"/>
      <c r="F4" s="27"/>
      <c r="G4" s="27"/>
      <c r="H4" s="28"/>
      <c r="I4" s="28"/>
      <c r="X4" s="26" t="s">
        <v>84</v>
      </c>
    </row>
    <row r="5" spans="1:24" s="26" customFormat="1" ht="144.75" customHeight="1">
      <c r="A5" s="123" t="s">
        <v>57</v>
      </c>
      <c r="B5" s="335" t="s">
        <v>85</v>
      </c>
      <c r="C5" s="336"/>
      <c r="D5" s="336"/>
      <c r="E5" s="27"/>
      <c r="F5" s="27"/>
      <c r="G5" s="27"/>
      <c r="H5" s="28"/>
      <c r="I5" s="28"/>
      <c r="X5" s="26" t="s">
        <v>86</v>
      </c>
    </row>
    <row r="6" spans="1:24" s="26" customFormat="1" ht="26.4">
      <c r="A6" s="123" t="s">
        <v>87</v>
      </c>
      <c r="B6" s="335" t="s">
        <v>88</v>
      </c>
      <c r="C6" s="336"/>
      <c r="D6" s="336"/>
      <c r="E6" s="27"/>
      <c r="F6" s="27"/>
      <c r="G6" s="27"/>
      <c r="H6" s="28"/>
      <c r="I6" s="28"/>
    </row>
    <row r="7" spans="1:24" s="26" customFormat="1">
      <c r="A7" s="123" t="s">
        <v>89</v>
      </c>
      <c r="B7" s="336" t="s">
        <v>90</v>
      </c>
      <c r="C7" s="336"/>
      <c r="D7" s="336"/>
      <c r="E7" s="27"/>
      <c r="F7" s="27"/>
      <c r="G7" s="27"/>
      <c r="H7" s="29"/>
      <c r="I7" s="28"/>
      <c r="X7" s="30"/>
    </row>
    <row r="8" spans="1:24" s="31" customFormat="1">
      <c r="A8" s="123" t="s">
        <v>91</v>
      </c>
      <c r="B8" s="337">
        <v>40850</v>
      </c>
      <c r="C8" s="337"/>
      <c r="D8" s="337"/>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4" t="s">
        <v>92</v>
      </c>
      <c r="G16" s="365"/>
      <c r="H16" s="366"/>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2" t="s">
        <v>105</v>
      </c>
      <c r="C18" s="333"/>
      <c r="D18" s="334"/>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2" t="s">
        <v>145</v>
      </c>
      <c r="C29" s="333"/>
      <c r="D29" s="334"/>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2" t="s">
        <v>164</v>
      </c>
      <c r="C35" s="333"/>
      <c r="D35" s="334"/>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2" t="s">
        <v>168</v>
      </c>
      <c r="C37" s="333"/>
      <c r="D37" s="334"/>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2" t="s">
        <v>204</v>
      </c>
      <c r="C47" s="333"/>
      <c r="D47" s="334"/>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2" t="s">
        <v>219</v>
      </c>
      <c r="C52" s="333"/>
      <c r="D52" s="334"/>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2" t="s">
        <v>231</v>
      </c>
      <c r="C56" s="333"/>
      <c r="D56" s="334"/>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2" t="s">
        <v>273</v>
      </c>
      <c r="C68" s="333"/>
      <c r="D68" s="334"/>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2" t="s">
        <v>283</v>
      </c>
      <c r="C72" s="333"/>
      <c r="D72" s="334"/>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2" t="s">
        <v>294</v>
      </c>
      <c r="C76" s="333"/>
      <c r="D76" s="334"/>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2" t="s">
        <v>302</v>
      </c>
      <c r="C79" s="333"/>
      <c r="D79" s="334"/>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800-000000000000}">
      <formula1>$A$11:$A$15</formula1>
    </dataValidation>
    <dataValidation showDropDown="1" showErrorMessage="1" sqref="F16:H17" xr:uid="{00000000-0002-0000-0800-000001000000}"/>
    <dataValidation allowBlank="1" showInputMessage="1" showErrorMessage="1" sqref="F18:H18" xr:uid="{00000000-0002-0000-0800-000002000000}"/>
    <dataValidation type="list" allowBlank="1" showErrorMessage="1" sqref="F85:H142" xr:uid="{00000000-0002-0000-08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L61"/>
  <sheetViews>
    <sheetView showGridLines="0" zoomScaleNormal="100" workbookViewId="0">
      <selection activeCell="C27" sqref="C27"/>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369" t="s">
        <v>324</v>
      </c>
      <c r="D2" s="369"/>
      <c r="E2" s="369"/>
      <c r="F2" s="369"/>
      <c r="G2" s="369"/>
      <c r="H2" s="72" t="s">
        <v>325</v>
      </c>
      <c r="I2" s="73"/>
      <c r="J2" s="73"/>
      <c r="K2" s="73"/>
      <c r="L2" s="73"/>
    </row>
    <row r="3" spans="1:12" s="71" customFormat="1" ht="22.8">
      <c r="A3" s="70"/>
      <c r="C3" s="370" t="s">
        <v>326</v>
      </c>
      <c r="D3" s="370"/>
      <c r="E3" s="141"/>
      <c r="F3" s="371" t="s">
        <v>327</v>
      </c>
      <c r="G3" s="371"/>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372" t="s">
        <v>328</v>
      </c>
      <c r="C6" s="372"/>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372" t="s">
        <v>358</v>
      </c>
      <c r="C14" s="372"/>
      <c r="D14" s="372"/>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372" t="s">
        <v>368</v>
      </c>
      <c r="C23" s="372"/>
      <c r="D23" s="372"/>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373" t="s">
        <v>104</v>
      </c>
      <c r="H26" s="374"/>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367"/>
      <c r="H27" s="368"/>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367"/>
      <c r="H28" s="368"/>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367"/>
      <c r="H29" s="368"/>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367"/>
      <c r="H30" s="368"/>
    </row>
    <row r="31" spans="1:12" ht="20.25" customHeight="1">
      <c r="A31" s="87"/>
      <c r="B31" s="86" t="s">
        <v>93</v>
      </c>
      <c r="C31" s="86" t="e">
        <f>SUM(C27:C30)</f>
        <v>#REF!</v>
      </c>
      <c r="D31" s="86">
        <v>0</v>
      </c>
      <c r="E31" s="86">
        <v>0</v>
      </c>
      <c r="F31" s="86" t="e">
        <f>SUM(F27:F30)</f>
        <v>#REF!</v>
      </c>
      <c r="G31" s="367"/>
      <c r="H31" s="368"/>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375" t="s">
        <v>337</v>
      </c>
      <c r="G34" s="376"/>
    </row>
    <row r="35" spans="1:12" s="112" customFormat="1" ht="14.4">
      <c r="A35" s="108"/>
      <c r="B35" s="109" t="s">
        <v>384</v>
      </c>
      <c r="C35" s="113" t="s">
        <v>385</v>
      </c>
      <c r="D35" s="113" t="s">
        <v>386</v>
      </c>
      <c r="E35" s="113" t="s">
        <v>342</v>
      </c>
      <c r="F35" s="378"/>
      <c r="G35" s="379"/>
      <c r="H35" s="111"/>
      <c r="I35" s="111"/>
      <c r="J35" s="111"/>
      <c r="K35" s="111"/>
      <c r="L35" s="111"/>
    </row>
    <row r="36" spans="1:12">
      <c r="A36" s="87">
        <v>1</v>
      </c>
      <c r="B36" s="88" t="s">
        <v>322</v>
      </c>
      <c r="C36" s="91" t="s">
        <v>387</v>
      </c>
      <c r="D36" s="91" t="s">
        <v>379</v>
      </c>
      <c r="E36" s="91" t="s">
        <v>348</v>
      </c>
      <c r="F36" s="367"/>
      <c r="G36" s="368"/>
    </row>
    <row r="37" spans="1:12" ht="20.25" customHeight="1">
      <c r="A37" s="87">
        <v>2</v>
      </c>
      <c r="B37" s="88" t="s">
        <v>137</v>
      </c>
      <c r="C37" s="91" t="s">
        <v>388</v>
      </c>
      <c r="D37" s="91" t="s">
        <v>379</v>
      </c>
      <c r="E37" s="91" t="s">
        <v>348</v>
      </c>
      <c r="F37" s="367"/>
      <c r="G37" s="368"/>
    </row>
    <row r="38" spans="1:12" ht="20.25" customHeight="1">
      <c r="A38" s="93"/>
      <c r="B38" s="94"/>
      <c r="C38" s="95"/>
      <c r="D38" s="95"/>
      <c r="E38" s="95"/>
      <c r="F38" s="95"/>
      <c r="G38" s="95"/>
      <c r="H38" s="95"/>
    </row>
    <row r="39" spans="1:12" ht="21.75" customHeight="1">
      <c r="B39" s="372" t="s">
        <v>389</v>
      </c>
      <c r="C39" s="372"/>
      <c r="D39" s="81"/>
      <c r="E39" s="81"/>
      <c r="F39" s="81"/>
      <c r="G39" s="82"/>
      <c r="H39" s="82"/>
    </row>
    <row r="40" spans="1:12">
      <c r="B40" s="83" t="s">
        <v>390</v>
      </c>
      <c r="C40" s="84"/>
      <c r="D40" s="84"/>
      <c r="E40" s="84"/>
      <c r="F40" s="84"/>
      <c r="G40" s="85"/>
    </row>
    <row r="41" spans="1:12" ht="18.75" customHeight="1">
      <c r="A41" s="86" t="s">
        <v>56</v>
      </c>
      <c r="B41" s="144" t="s">
        <v>57</v>
      </c>
      <c r="C41" s="377" t="s">
        <v>391</v>
      </c>
      <c r="D41" s="377"/>
      <c r="E41" s="377" t="s">
        <v>392</v>
      </c>
      <c r="F41" s="377"/>
      <c r="G41" s="377"/>
      <c r="H41" s="86" t="s">
        <v>393</v>
      </c>
    </row>
    <row r="42" spans="1:12" ht="34.5" customHeight="1">
      <c r="A42" s="87">
        <v>1</v>
      </c>
      <c r="B42" s="145" t="s">
        <v>394</v>
      </c>
      <c r="C42" s="380" t="s">
        <v>395</v>
      </c>
      <c r="D42" s="380"/>
      <c r="E42" s="380" t="s">
        <v>396</v>
      </c>
      <c r="F42" s="380"/>
      <c r="G42" s="380"/>
      <c r="H42" s="96"/>
    </row>
    <row r="43" spans="1:12" ht="34.5" customHeight="1">
      <c r="A43" s="87">
        <v>2</v>
      </c>
      <c r="B43" s="145" t="s">
        <v>394</v>
      </c>
      <c r="C43" s="380" t="s">
        <v>395</v>
      </c>
      <c r="D43" s="380"/>
      <c r="E43" s="380" t="s">
        <v>396</v>
      </c>
      <c r="F43" s="380"/>
      <c r="G43" s="380"/>
      <c r="H43" s="96"/>
    </row>
    <row r="44" spans="1:12" ht="34.5" customHeight="1">
      <c r="A44" s="87">
        <v>3</v>
      </c>
      <c r="B44" s="145" t="s">
        <v>394</v>
      </c>
      <c r="C44" s="380" t="s">
        <v>395</v>
      </c>
      <c r="D44" s="380"/>
      <c r="E44" s="380" t="s">
        <v>396</v>
      </c>
      <c r="F44" s="380"/>
      <c r="G44" s="380"/>
      <c r="H44" s="96"/>
    </row>
    <row r="45" spans="1:12">
      <c r="B45" s="97"/>
      <c r="C45" s="97"/>
      <c r="D45" s="97"/>
      <c r="E45" s="98"/>
      <c r="F45" s="84"/>
      <c r="G45" s="85"/>
    </row>
    <row r="46" spans="1:12" ht="21.75" customHeight="1">
      <c r="B46" s="372" t="s">
        <v>397</v>
      </c>
      <c r="C46" s="372"/>
      <c r="D46" s="81"/>
      <c r="E46" s="81"/>
      <c r="F46" s="81"/>
      <c r="G46" s="82"/>
      <c r="H46" s="82"/>
    </row>
    <row r="47" spans="1:12">
      <c r="B47" s="83" t="s">
        <v>398</v>
      </c>
      <c r="C47" s="97"/>
      <c r="D47" s="97"/>
      <c r="E47" s="98"/>
      <c r="F47" s="84"/>
      <c r="G47" s="85"/>
    </row>
    <row r="48" spans="1:12" s="100" customFormat="1" ht="21" customHeight="1">
      <c r="A48" s="383" t="s">
        <v>56</v>
      </c>
      <c r="B48" s="385" t="s">
        <v>399</v>
      </c>
      <c r="C48" s="375" t="s">
        <v>400</v>
      </c>
      <c r="D48" s="387"/>
      <c r="E48" s="387"/>
      <c r="F48" s="376"/>
      <c r="G48" s="388" t="s">
        <v>367</v>
      </c>
      <c r="H48" s="388" t="s">
        <v>399</v>
      </c>
      <c r="I48" s="381" t="s">
        <v>401</v>
      </c>
      <c r="J48" s="99"/>
      <c r="K48" s="99"/>
      <c r="L48" s="99"/>
    </row>
    <row r="49" spans="1:9">
      <c r="A49" s="384"/>
      <c r="B49" s="386"/>
      <c r="C49" s="101" t="s">
        <v>376</v>
      </c>
      <c r="D49" s="101" t="s">
        <v>377</v>
      </c>
      <c r="E49" s="102" t="s">
        <v>378</v>
      </c>
      <c r="F49" s="102" t="s">
        <v>379</v>
      </c>
      <c r="G49" s="389"/>
      <c r="H49" s="389"/>
      <c r="I49" s="382"/>
    </row>
    <row r="50" spans="1:9" ht="39.6">
      <c r="A50" s="384"/>
      <c r="B50" s="386"/>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9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of Change</vt:lpstr>
      <vt:lpstr>Instruction</vt:lpstr>
      <vt:lpstr>Common checklist</vt:lpstr>
      <vt:lpstr>Assignment 1 (2)</vt:lpstr>
      <vt:lpstr>Assignment 1</vt:lpstr>
      <vt:lpstr>Assignment 2</vt:lpstr>
      <vt:lpstr>Assignment 3</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2022-10-24T15:20:44Z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