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498dc6d3b7ea6/Desktop/Excel/"/>
    </mc:Choice>
  </mc:AlternateContent>
  <xr:revisionPtr revIDLastSave="124" documentId="8_{B82068ED-3C41-44A0-A658-6A8F943A85A4}" xr6:coauthVersionLast="47" xr6:coauthVersionMax="47" xr10:uidLastSave="{85A079ED-9CA7-406C-A44A-F92408FB025F}"/>
  <bookViews>
    <workbookView xWindow="-108" yWindow="-108" windowWidth="23256" windowHeight="12456" xr2:uid="{98F8F7F2-3706-40BE-B058-63F7003396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5" l="1"/>
  <c r="B6" i="5"/>
  <c r="C3" i="4"/>
  <c r="E5" i="4" s="1"/>
  <c r="C4" i="3"/>
  <c r="F5" i="3" s="1"/>
  <c r="C5" i="2"/>
  <c r="B8" i="1"/>
  <c r="B9" i="1" s="1"/>
  <c r="B7" i="1"/>
  <c r="B10" i="1" l="1"/>
</calcChain>
</file>

<file path=xl/sharedStrings.xml><?xml version="1.0" encoding="utf-8"?>
<sst xmlns="http://schemas.openxmlformats.org/spreadsheetml/2006/main" count="29" uniqueCount="26">
  <si>
    <t>Description</t>
  </si>
  <si>
    <t>Value</t>
  </si>
  <si>
    <t>Selling Price per Unit</t>
  </si>
  <si>
    <t>Cost per Unit</t>
  </si>
  <si>
    <t>Fixed Costs</t>
  </si>
  <si>
    <t>Target Profit</t>
  </si>
  <si>
    <t>Number of Units to Sell</t>
  </si>
  <si>
    <t>Total Revenue</t>
  </si>
  <si>
    <t>Total Variable Costs</t>
  </si>
  <si>
    <t>Total Costs</t>
  </si>
  <si>
    <t>Profit</t>
  </si>
  <si>
    <t>Loan term:</t>
  </si>
  <si>
    <t>Annual interest rate:</t>
  </si>
  <si>
    <t>Loan amount:</t>
  </si>
  <si>
    <t>Payment</t>
  </si>
  <si>
    <t>Loan Amount:</t>
  </si>
  <si>
    <t>Interest Rate:</t>
  </si>
  <si>
    <t xml:space="preserve"> year</t>
  </si>
  <si>
    <t>Monthly Payment:</t>
  </si>
  <si>
    <t>Sales Price</t>
  </si>
  <si>
    <t>Sales Volume</t>
  </si>
  <si>
    <t>Selling Price Per Unit</t>
  </si>
  <si>
    <t>Fixed Cost</t>
  </si>
  <si>
    <t>COGS</t>
  </si>
  <si>
    <t>Unit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</si>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</sst>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indent="2"/>
    </xf>
    <xf numFmtId="9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1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4A2A-4672-4F20-B0F4-90A4A7BF3272}">
  <dimension ref="A1:B10"/>
  <sheetViews>
    <sheetView tabSelected="1" topLeftCell="A3" workbookViewId="0">
      <selection activeCell="A21" sqref="A21"/>
    </sheetView>
  </sheetViews>
  <sheetFormatPr defaultRowHeight="14.4" x14ac:dyDescent="0.3"/>
  <cols>
    <col min="1" max="1" width="19.88671875" customWidth="1"/>
    <col min="2" max="2" width="13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>
        <v>50</v>
      </c>
    </row>
    <row r="3" spans="1:2" ht="28.8" x14ac:dyDescent="0.3">
      <c r="A3" s="2" t="s">
        <v>3</v>
      </c>
      <c r="B3" s="2">
        <v>30</v>
      </c>
    </row>
    <row r="4" spans="1:2" ht="28.8" x14ac:dyDescent="0.3">
      <c r="A4" s="2" t="s">
        <v>4</v>
      </c>
      <c r="B4" s="2">
        <v>4000</v>
      </c>
    </row>
    <row r="5" spans="1:2" ht="28.8" x14ac:dyDescent="0.3">
      <c r="A5" s="2" t="s">
        <v>5</v>
      </c>
      <c r="B5" s="2">
        <v>10000</v>
      </c>
    </row>
    <row r="6" spans="1:2" ht="28.8" x14ac:dyDescent="0.3">
      <c r="A6" s="3" t="s">
        <v>6</v>
      </c>
      <c r="B6" s="2">
        <v>700</v>
      </c>
    </row>
    <row r="7" spans="1:2" ht="25.2" customHeight="1" x14ac:dyDescent="0.3">
      <c r="A7" s="2" t="s">
        <v>7</v>
      </c>
      <c r="B7" s="2">
        <f>B2*B6</f>
        <v>35000</v>
      </c>
    </row>
    <row r="8" spans="1:2" ht="43.2" x14ac:dyDescent="0.3">
      <c r="A8" s="2" t="s">
        <v>8</v>
      </c>
      <c r="B8" s="2">
        <f>B6*B3</f>
        <v>21000</v>
      </c>
    </row>
    <row r="9" spans="1:2" ht="28.8" x14ac:dyDescent="0.3">
      <c r="A9" s="2" t="s">
        <v>9</v>
      </c>
      <c r="B9" s="2">
        <f>B4+B8</f>
        <v>25000</v>
      </c>
    </row>
    <row r="10" spans="1:2" x14ac:dyDescent="0.3">
      <c r="A10" s="2" t="s">
        <v>10</v>
      </c>
      <c r="B10" s="4">
        <f>B7-B9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5898-C4CC-4118-A83B-DEBCCA65B5A5}">
  <dimension ref="A1:C5"/>
  <sheetViews>
    <sheetView workbookViewId="0">
      <selection activeCell="C5" sqref="C5"/>
    </sheetView>
  </sheetViews>
  <sheetFormatPr defaultRowHeight="14.4" x14ac:dyDescent="0.3"/>
  <cols>
    <col min="2" max="2" width="11.21875" customWidth="1"/>
    <col min="3" max="3" width="12.88671875" bestFit="1" customWidth="1"/>
  </cols>
  <sheetData>
    <row r="1" spans="1:3" x14ac:dyDescent="0.3">
      <c r="A1" s="5" t="s">
        <v>13</v>
      </c>
      <c r="C1">
        <v>-20000</v>
      </c>
    </row>
    <row r="2" spans="1:3" x14ac:dyDescent="0.3">
      <c r="A2" s="5" t="s">
        <v>12</v>
      </c>
      <c r="C2" s="6">
        <v>0.06</v>
      </c>
    </row>
    <row r="3" spans="1:3" x14ac:dyDescent="0.3">
      <c r="A3" s="5" t="s">
        <v>11</v>
      </c>
      <c r="C3">
        <v>5</v>
      </c>
    </row>
    <row r="5" spans="1:3" x14ac:dyDescent="0.3">
      <c r="B5" t="s">
        <v>14</v>
      </c>
      <c r="C5" s="8">
        <f>PMT(C2/12,C3*12,C1)</f>
        <v>386.65603058855828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972F-E5A9-42A1-A745-C7378A60DB96}">
  <dimension ref="A1:F14"/>
  <sheetViews>
    <sheetView workbookViewId="0">
      <selection activeCell="B7" sqref="B7"/>
    </sheetView>
  </sheetViews>
  <sheetFormatPr defaultRowHeight="14.4" x14ac:dyDescent="0.3"/>
  <sheetData>
    <row r="1" spans="1:6" x14ac:dyDescent="0.3">
      <c r="A1" t="s">
        <v>15</v>
      </c>
      <c r="C1">
        <v>15000</v>
      </c>
    </row>
    <row r="2" spans="1:6" x14ac:dyDescent="0.3">
      <c r="A2" t="s">
        <v>16</v>
      </c>
      <c r="C2" s="6">
        <v>0.04</v>
      </c>
    </row>
    <row r="3" spans="1:6" x14ac:dyDescent="0.3">
      <c r="A3" t="s">
        <v>17</v>
      </c>
      <c r="C3">
        <v>5</v>
      </c>
    </row>
    <row r="4" spans="1:6" x14ac:dyDescent="0.3">
      <c r="A4" t="s">
        <v>18</v>
      </c>
      <c r="C4" s="8">
        <f>PMT(C2/12,C3*12,-C1)</f>
        <v>276.24783082899529</v>
      </c>
    </row>
    <row r="5" spans="1:6" x14ac:dyDescent="0.3">
      <c r="F5" s="7">
        <f>C4</f>
        <v>276.24783082899529</v>
      </c>
    </row>
    <row r="6" spans="1:6" x14ac:dyDescent="0.3">
      <c r="E6" s="6">
        <v>0.04</v>
      </c>
      <c r="F6">
        <f t="dataTable" ref="F6:F14" dt2D="0" dtr="0" r1="C2"/>
        <v>276.24783082899529</v>
      </c>
    </row>
    <row r="7" spans="1:6" x14ac:dyDescent="0.3">
      <c r="E7" s="9">
        <v>4.4999999999999998E-2</v>
      </c>
      <c r="F7">
        <v>279.64528862274972</v>
      </c>
    </row>
    <row r="8" spans="1:6" x14ac:dyDescent="0.3">
      <c r="E8" s="6">
        <v>0.05</v>
      </c>
      <c r="F8">
        <v>283.06850466016402</v>
      </c>
    </row>
    <row r="9" spans="1:6" x14ac:dyDescent="0.3">
      <c r="E9" s="9">
        <v>5.5E-2</v>
      </c>
      <c r="F9">
        <v>286.51743257673365</v>
      </c>
    </row>
    <row r="10" spans="1:6" x14ac:dyDescent="0.3">
      <c r="E10" s="6">
        <v>0.06</v>
      </c>
      <c r="F10">
        <v>289.99202294141872</v>
      </c>
    </row>
    <row r="11" spans="1:6" x14ac:dyDescent="0.3">
      <c r="E11" s="9">
        <v>6.5000000000000002E-2</v>
      </c>
      <c r="F11">
        <v>293.4922232809281</v>
      </c>
    </row>
    <row r="12" spans="1:6" x14ac:dyDescent="0.3">
      <c r="E12" s="6">
        <v>7.0000000000000007E-2</v>
      </c>
      <c r="F12">
        <v>297.01797810524306</v>
      </c>
    </row>
    <row r="13" spans="1:6" x14ac:dyDescent="0.3">
      <c r="E13" s="9">
        <v>7.4999999999999997E-2</v>
      </c>
      <c r="F13">
        <v>300.56922893435649</v>
      </c>
    </row>
    <row r="14" spans="1:6" x14ac:dyDescent="0.3">
      <c r="E14" s="6">
        <v>0.08</v>
      </c>
      <c r="F14">
        <v>304.14591432620523</v>
      </c>
    </row>
  </sheetData>
  <conditionalFormatting sqref="F6:F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6D4F-4F45-4103-A6E3-42C08012BE02}">
  <dimension ref="A1:J10"/>
  <sheetViews>
    <sheetView workbookViewId="0">
      <selection activeCell="B13" sqref="B13"/>
    </sheetView>
  </sheetViews>
  <sheetFormatPr defaultRowHeight="14.4" x14ac:dyDescent="0.3"/>
  <sheetData>
    <row r="1" spans="1:10" x14ac:dyDescent="0.3">
      <c r="A1" t="s">
        <v>19</v>
      </c>
      <c r="C1">
        <v>25</v>
      </c>
    </row>
    <row r="2" spans="1:10" x14ac:dyDescent="0.3">
      <c r="A2" t="s">
        <v>20</v>
      </c>
      <c r="C2">
        <v>500</v>
      </c>
    </row>
    <row r="3" spans="1:10" x14ac:dyDescent="0.3">
      <c r="A3" t="s">
        <v>7</v>
      </c>
      <c r="C3" s="10">
        <f>C1*C2</f>
        <v>12500</v>
      </c>
    </row>
    <row r="5" spans="1:10" x14ac:dyDescent="0.3">
      <c r="E5">
        <f>C3</f>
        <v>12500</v>
      </c>
      <c r="F5">
        <v>25</v>
      </c>
      <c r="G5">
        <v>30</v>
      </c>
      <c r="H5">
        <v>40</v>
      </c>
      <c r="I5">
        <v>50</v>
      </c>
      <c r="J5">
        <v>10</v>
      </c>
    </row>
    <row r="6" spans="1:10" x14ac:dyDescent="0.3">
      <c r="E6">
        <v>500</v>
      </c>
      <c r="F6">
        <f t="dataTable" ref="F6:J10" dt2D="1" dtr="1" r1="C1" r2="C2"/>
        <v>12500</v>
      </c>
      <c r="G6">
        <v>15000</v>
      </c>
      <c r="H6">
        <v>20000</v>
      </c>
      <c r="I6">
        <v>25000</v>
      </c>
      <c r="J6">
        <v>5000</v>
      </c>
    </row>
    <row r="7" spans="1:10" x14ac:dyDescent="0.3">
      <c r="E7">
        <v>550</v>
      </c>
      <c r="F7">
        <v>13750</v>
      </c>
      <c r="G7">
        <v>16500</v>
      </c>
      <c r="H7">
        <v>22000</v>
      </c>
      <c r="I7">
        <v>27500</v>
      </c>
      <c r="J7">
        <v>5500</v>
      </c>
    </row>
    <row r="8" spans="1:10" x14ac:dyDescent="0.3">
      <c r="E8">
        <v>600</v>
      </c>
      <c r="F8">
        <v>15000</v>
      </c>
      <c r="G8">
        <v>18000</v>
      </c>
      <c r="H8">
        <v>24000</v>
      </c>
      <c r="I8">
        <v>30000</v>
      </c>
      <c r="J8">
        <v>6000</v>
      </c>
    </row>
    <row r="9" spans="1:10" x14ac:dyDescent="0.3">
      <c r="E9">
        <v>700</v>
      </c>
      <c r="F9">
        <v>17500</v>
      </c>
      <c r="G9">
        <v>21000</v>
      </c>
      <c r="H9">
        <v>28000</v>
      </c>
      <c r="I9">
        <v>35000</v>
      </c>
      <c r="J9">
        <v>7000</v>
      </c>
    </row>
    <row r="10" spans="1:10" x14ac:dyDescent="0.3">
      <c r="E10">
        <v>200</v>
      </c>
      <c r="F10">
        <v>5000</v>
      </c>
      <c r="G10">
        <v>6000</v>
      </c>
      <c r="H10">
        <v>8000</v>
      </c>
      <c r="I10">
        <v>10000</v>
      </c>
      <c r="J10">
        <v>2000</v>
      </c>
    </row>
  </sheetData>
  <conditionalFormatting sqref="F6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97B6-0279-41D1-AA9E-16CAB13EB40D}">
  <dimension ref="A1:L18"/>
  <sheetViews>
    <sheetView workbookViewId="0">
      <selection activeCell="H3" sqref="H3"/>
    </sheetView>
  </sheetViews>
  <sheetFormatPr defaultRowHeight="14.4" x14ac:dyDescent="0.3"/>
  <cols>
    <col min="1" max="1" width="18.88671875" customWidth="1"/>
  </cols>
  <sheetData>
    <row r="1" spans="1:12" x14ac:dyDescent="0.3">
      <c r="A1" s="11" t="s">
        <v>0</v>
      </c>
      <c r="B1" s="11" t="s">
        <v>1</v>
      </c>
    </row>
    <row r="2" spans="1:12" x14ac:dyDescent="0.3">
      <c r="A2" t="s">
        <v>21</v>
      </c>
      <c r="B2">
        <v>50</v>
      </c>
    </row>
    <row r="3" spans="1:12" x14ac:dyDescent="0.3">
      <c r="A3" t="s">
        <v>22</v>
      </c>
      <c r="B3">
        <v>1000</v>
      </c>
    </row>
    <row r="4" spans="1:12" x14ac:dyDescent="0.3">
      <c r="A4" t="s">
        <v>23</v>
      </c>
      <c r="B4">
        <v>20</v>
      </c>
    </row>
    <row r="5" spans="1:12" x14ac:dyDescent="0.3">
      <c r="A5" t="s">
        <v>24</v>
      </c>
      <c r="B5">
        <v>200</v>
      </c>
    </row>
    <row r="6" spans="1:12" x14ac:dyDescent="0.3">
      <c r="A6" t="s">
        <v>25</v>
      </c>
      <c r="B6" s="10">
        <f>(B2-B4)*B5-B3</f>
        <v>5000</v>
      </c>
    </row>
    <row r="9" spans="1:12" x14ac:dyDescent="0.3">
      <c r="C9">
        <f>B6</f>
        <v>5000</v>
      </c>
      <c r="D9">
        <v>200</v>
      </c>
      <c r="E9">
        <v>200</v>
      </c>
      <c r="F9">
        <v>200</v>
      </c>
      <c r="G9">
        <v>300</v>
      </c>
      <c r="H9">
        <v>300</v>
      </c>
      <c r="I9">
        <v>300</v>
      </c>
      <c r="J9">
        <v>400</v>
      </c>
      <c r="K9">
        <v>400</v>
      </c>
      <c r="L9">
        <v>400</v>
      </c>
    </row>
    <row r="10" spans="1:12" x14ac:dyDescent="0.3">
      <c r="C10">
        <v>20</v>
      </c>
      <c r="D10">
        <f t="dataTable" ref="D10:L18" dt2D="1" dtr="1" r1="B5" r2="B4"/>
        <v>5000</v>
      </c>
      <c r="E10">
        <v>5000</v>
      </c>
      <c r="F10">
        <v>5000</v>
      </c>
      <c r="G10">
        <v>8000</v>
      </c>
      <c r="H10">
        <v>8000</v>
      </c>
      <c r="I10">
        <v>8000</v>
      </c>
      <c r="J10">
        <v>11000</v>
      </c>
      <c r="K10">
        <v>11000</v>
      </c>
      <c r="L10">
        <v>11000</v>
      </c>
    </row>
    <row r="11" spans="1:12" x14ac:dyDescent="0.3">
      <c r="C11">
        <v>25</v>
      </c>
      <c r="D11">
        <v>4000</v>
      </c>
      <c r="E11">
        <v>4000</v>
      </c>
      <c r="F11">
        <v>4000</v>
      </c>
      <c r="G11">
        <v>6500</v>
      </c>
      <c r="H11">
        <v>6500</v>
      </c>
      <c r="I11">
        <v>6500</v>
      </c>
      <c r="J11">
        <v>9000</v>
      </c>
      <c r="K11">
        <v>9000</v>
      </c>
      <c r="L11">
        <v>9000</v>
      </c>
    </row>
    <row r="12" spans="1:12" x14ac:dyDescent="0.3">
      <c r="C12">
        <v>30</v>
      </c>
      <c r="D12">
        <v>3000</v>
      </c>
      <c r="E12">
        <v>3000</v>
      </c>
      <c r="F12">
        <v>3000</v>
      </c>
      <c r="G12">
        <v>5000</v>
      </c>
      <c r="H12">
        <v>5000</v>
      </c>
      <c r="I12">
        <v>5000</v>
      </c>
      <c r="J12">
        <v>7000</v>
      </c>
      <c r="K12">
        <v>7000</v>
      </c>
      <c r="L12">
        <v>7000</v>
      </c>
    </row>
    <row r="13" spans="1:12" x14ac:dyDescent="0.3">
      <c r="C13">
        <v>20</v>
      </c>
      <c r="D13">
        <v>5000</v>
      </c>
      <c r="E13">
        <v>5000</v>
      </c>
      <c r="F13">
        <v>5000</v>
      </c>
      <c r="G13">
        <v>8000</v>
      </c>
      <c r="H13">
        <v>8000</v>
      </c>
      <c r="I13">
        <v>8000</v>
      </c>
      <c r="J13">
        <v>11000</v>
      </c>
      <c r="K13">
        <v>11000</v>
      </c>
      <c r="L13">
        <v>11000</v>
      </c>
    </row>
    <row r="14" spans="1:12" x14ac:dyDescent="0.3">
      <c r="C14">
        <v>25</v>
      </c>
      <c r="D14">
        <v>4000</v>
      </c>
      <c r="E14">
        <v>4000</v>
      </c>
      <c r="F14">
        <v>4000</v>
      </c>
      <c r="G14">
        <v>6500</v>
      </c>
      <c r="H14">
        <v>6500</v>
      </c>
      <c r="I14">
        <v>6500</v>
      </c>
      <c r="J14">
        <v>9000</v>
      </c>
      <c r="K14">
        <v>9000</v>
      </c>
      <c r="L14">
        <v>9000</v>
      </c>
    </row>
    <row r="15" spans="1:12" x14ac:dyDescent="0.3">
      <c r="C15">
        <v>30</v>
      </c>
      <c r="D15">
        <v>3000</v>
      </c>
      <c r="E15">
        <v>3000</v>
      </c>
      <c r="F15">
        <v>3000</v>
      </c>
      <c r="G15">
        <v>5000</v>
      </c>
      <c r="H15">
        <v>5000</v>
      </c>
      <c r="I15">
        <v>5000</v>
      </c>
      <c r="J15">
        <v>7000</v>
      </c>
      <c r="K15">
        <v>7000</v>
      </c>
      <c r="L15">
        <v>7000</v>
      </c>
    </row>
    <row r="16" spans="1:12" x14ac:dyDescent="0.3">
      <c r="C16">
        <v>20</v>
      </c>
      <c r="D16">
        <v>5000</v>
      </c>
      <c r="E16">
        <v>5000</v>
      </c>
      <c r="F16">
        <v>5000</v>
      </c>
      <c r="G16">
        <v>8000</v>
      </c>
      <c r="H16">
        <v>8000</v>
      </c>
      <c r="I16">
        <v>8000</v>
      </c>
      <c r="J16">
        <v>11000</v>
      </c>
      <c r="K16">
        <v>11000</v>
      </c>
      <c r="L16">
        <v>11000</v>
      </c>
    </row>
    <row r="17" spans="3:12" x14ac:dyDescent="0.3">
      <c r="C17">
        <v>25</v>
      </c>
      <c r="D17">
        <v>4000</v>
      </c>
      <c r="E17">
        <v>4000</v>
      </c>
      <c r="F17">
        <v>4000</v>
      </c>
      <c r="G17">
        <v>6500</v>
      </c>
      <c r="H17">
        <v>6500</v>
      </c>
      <c r="I17">
        <v>6500</v>
      </c>
      <c r="J17">
        <v>9000</v>
      </c>
      <c r="K17">
        <v>9000</v>
      </c>
      <c r="L17">
        <v>9000</v>
      </c>
    </row>
    <row r="18" spans="3:12" x14ac:dyDescent="0.3">
      <c r="C18">
        <v>90</v>
      </c>
      <c r="D18">
        <v>-9000</v>
      </c>
      <c r="E18">
        <v>-9000</v>
      </c>
      <c r="F18">
        <v>-9000</v>
      </c>
      <c r="G18">
        <v>-13000</v>
      </c>
      <c r="H18">
        <v>-13000</v>
      </c>
      <c r="I18">
        <v>-13000</v>
      </c>
      <c r="J18">
        <v>-17000</v>
      </c>
      <c r="K18">
        <v>-17000</v>
      </c>
      <c r="L18">
        <v>-17000</v>
      </c>
    </row>
  </sheetData>
  <conditionalFormatting sqref="D10:L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Jaseem VT</dc:creator>
  <cp:lastModifiedBy>Muhammed Jaseem VT</cp:lastModifiedBy>
  <dcterms:created xsi:type="dcterms:W3CDTF">2025-07-21T13:40:46Z</dcterms:created>
  <dcterms:modified xsi:type="dcterms:W3CDTF">2025-07-22T04:25:43Z</dcterms:modified>
</cp:coreProperties>
</file>