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lenetjong/Bayesian-Optimization-Ferroelectrics/data/"/>
    </mc:Choice>
  </mc:AlternateContent>
  <xr:revisionPtr revIDLastSave="0" documentId="13_ncr:1_{E5BA55E6-922A-264E-B1DB-C2DC0531B0E8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Data" sheetId="2" r:id="rId1"/>
    <sheet name="Combined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mtwuSxCe9OsNljgvcWvB+Ir1xQ==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<sst xmlns="http://schemas.openxmlformats.org/spreadsheetml/2006/main" count="146" uniqueCount="82">
  <si>
    <t>Sample ID</t>
  </si>
  <si>
    <t>Device</t>
  </si>
  <si>
    <t>Voltage (V)</t>
  </si>
  <si>
    <t>Time (us)</t>
  </si>
  <si>
    <t>num upulse</t>
  </si>
  <si>
    <t>Duty Cycle</t>
  </si>
  <si>
    <t>Energy density new cone (J/cm^2)</t>
  </si>
  <si>
    <t>2 Qsw/(U+|D|) 3cycles</t>
  </si>
  <si>
    <t>2 Qsw/(U+|D|) 1e6cycles</t>
  </si>
  <si>
    <t>O_1D</t>
  </si>
  <si>
    <t>O_2R</t>
  </si>
  <si>
    <t>O_3R</t>
  </si>
  <si>
    <t>KHM009_14</t>
  </si>
  <si>
    <t>KHM009_15</t>
  </si>
  <si>
    <t>O_2D</t>
  </si>
  <si>
    <t>KHM009_16</t>
  </si>
  <si>
    <t>KHM009_17</t>
  </si>
  <si>
    <t>KHM009_20</t>
  </si>
  <si>
    <t>KHM010_1</t>
  </si>
  <si>
    <t>KHM010_2</t>
  </si>
  <si>
    <t>O_1R</t>
  </si>
  <si>
    <t>KHM010_3</t>
  </si>
  <si>
    <t>KHM010_4</t>
  </si>
  <si>
    <t>KHM010_5</t>
  </si>
  <si>
    <t>O_4D</t>
  </si>
  <si>
    <t>KHM010_6</t>
  </si>
  <si>
    <t>KHM010_7</t>
  </si>
  <si>
    <t>KHM010_8</t>
  </si>
  <si>
    <t>KHM010_9</t>
  </si>
  <si>
    <t>KHM010_10</t>
  </si>
  <si>
    <t>O_NA2</t>
  </si>
  <si>
    <t>KHM010_11</t>
  </si>
  <si>
    <t>O_2D3R</t>
  </si>
  <si>
    <t>KHM010_12</t>
  </si>
  <si>
    <t>KHM010_13</t>
  </si>
  <si>
    <t>O_5R</t>
  </si>
  <si>
    <t>KHM010_14</t>
  </si>
  <si>
    <t>O_2D2R</t>
  </si>
  <si>
    <t>KHM010_15</t>
  </si>
  <si>
    <t>KHM010_16</t>
  </si>
  <si>
    <t>KHM010_17</t>
  </si>
  <si>
    <t>Time (ms)</t>
  </si>
  <si>
    <t>KHM006_17</t>
  </si>
  <si>
    <t>KHM006_7</t>
  </si>
  <si>
    <t>KHM006_11</t>
  </si>
  <si>
    <t>KHM006_15</t>
  </si>
  <si>
    <t>KHM006_18</t>
  </si>
  <si>
    <t>KHM006_2</t>
  </si>
  <si>
    <t>KHM006_12</t>
  </si>
  <si>
    <t>KHM006_19</t>
  </si>
  <si>
    <t>KHM006_3</t>
  </si>
  <si>
    <t>KHM006_8</t>
  </si>
  <si>
    <t>KHM006_13</t>
  </si>
  <si>
    <t>KHM006_14</t>
  </si>
  <si>
    <t>KHM006_16</t>
  </si>
  <si>
    <t>KHM006_20</t>
  </si>
  <si>
    <t>KHM006_21</t>
  </si>
  <si>
    <t>KHM006_22</t>
  </si>
  <si>
    <t>KHM006_23</t>
  </si>
  <si>
    <t>KHM006_24</t>
  </si>
  <si>
    <t>KHM006_6</t>
  </si>
  <si>
    <t>KHM005_4</t>
  </si>
  <si>
    <t>KHM005_5</t>
  </si>
  <si>
    <t>KHM005_6</t>
  </si>
  <si>
    <t>KHM005_10</t>
  </si>
  <si>
    <t>KHM005_11</t>
  </si>
  <si>
    <t>Comments</t>
  </si>
  <si>
    <t>30um_O_1D</t>
  </si>
  <si>
    <t>30um_O_2D</t>
  </si>
  <si>
    <t>20um_O_1D</t>
  </si>
  <si>
    <t>20um_O_2D</t>
  </si>
  <si>
    <t>30um_O_-1D</t>
  </si>
  <si>
    <t>20um_O_3D</t>
  </si>
  <si>
    <t>30um_O_3D</t>
  </si>
  <si>
    <t>30um_O_3R</t>
  </si>
  <si>
    <t>30um_O_-4D</t>
  </si>
  <si>
    <t>30um_O_2R</t>
  </si>
  <si>
    <t>30um_O_2D3R</t>
  </si>
  <si>
    <t>30um_O_2D2R</t>
  </si>
  <si>
    <t>100um_O_NA2</t>
  </si>
  <si>
    <t>20um_O_5R</t>
  </si>
  <si>
    <t>100um_O_1D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</si>
</sst>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01010"/>
      <name val="Times New Roman"/>
      <family val="1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B618-C142-FA45-A955-CA0E251BDA1F}">
  <dimension ref="A1:X982"/>
  <sheetViews>
    <sheetView workbookViewId="0">
      <selection activeCell="H7" sqref="H7:I17"/>
    </sheetView>
  </sheetViews>
  <sheetFormatPr baseColWidth="10" defaultColWidth="14.5" defaultRowHeight="15" x14ac:dyDescent="0.2"/>
  <cols>
    <col min="1" max="3" width="13.1640625" customWidth="1"/>
    <col min="4" max="4" width="12.5" customWidth="1"/>
    <col min="5" max="6" width="16.6640625" customWidth="1"/>
    <col min="7" max="7" width="33.33203125" customWidth="1"/>
    <col min="8" max="8" width="22.83203125" customWidth="1"/>
    <col min="9" max="9" width="24.33203125" customWidth="1"/>
    <col min="10" max="24" width="8.6640625" customWidth="1"/>
  </cols>
  <sheetData>
    <row r="1" spans="1:24" ht="14.25" customHeight="1" x14ac:dyDescent="0.2">
      <c r="A1" s="1" t="s">
        <v>0</v>
      </c>
      <c r="B1" s="1" t="s">
        <v>1</v>
      </c>
      <c r="C1" s="1" t="s">
        <v>2</v>
      </c>
      <c r="D1" s="1" t="s">
        <v>41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">
      <c r="A2" s="3" t="s">
        <v>12</v>
      </c>
      <c r="B2" s="3" t="s">
        <v>9</v>
      </c>
      <c r="C2" s="3">
        <v>799</v>
      </c>
      <c r="D2" s="3">
        <v>0.5</v>
      </c>
      <c r="E2" s="3">
        <v>1</v>
      </c>
      <c r="F2" s="3">
        <v>100</v>
      </c>
      <c r="G2" s="3">
        <v>5.24</v>
      </c>
      <c r="H2" s="3">
        <v>0.58299000000000001</v>
      </c>
      <c r="I2" s="8">
        <v>1.2013560000000001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">
      <c r="A3" s="3" t="s">
        <v>13</v>
      </c>
      <c r="B3" s="3" t="s">
        <v>14</v>
      </c>
      <c r="C3" s="3">
        <v>738</v>
      </c>
      <c r="D3" s="3">
        <v>1</v>
      </c>
      <c r="E3" s="3">
        <v>1</v>
      </c>
      <c r="F3" s="3">
        <v>100</v>
      </c>
      <c r="G3" s="3">
        <v>7.52</v>
      </c>
      <c r="H3" s="3">
        <v>0.52173999999999998</v>
      </c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3" t="s">
        <v>15</v>
      </c>
      <c r="B4" s="3" t="s">
        <v>11</v>
      </c>
      <c r="C4" s="3">
        <v>716</v>
      </c>
      <c r="D4" s="3">
        <v>2</v>
      </c>
      <c r="E4" s="3">
        <v>1</v>
      </c>
      <c r="F4" s="3">
        <v>100</v>
      </c>
      <c r="G4" s="3">
        <v>10.71</v>
      </c>
      <c r="H4" s="2">
        <v>1.45566</v>
      </c>
      <c r="I4" s="3">
        <v>3.5665499999999999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5" customHeight="1" x14ac:dyDescent="0.2">
      <c r="A5" s="3" t="s">
        <v>16</v>
      </c>
      <c r="B5" s="3" t="s">
        <v>9</v>
      </c>
      <c r="C5" s="3">
        <v>716</v>
      </c>
      <c r="D5" s="3">
        <v>5</v>
      </c>
      <c r="E5" s="3">
        <v>1</v>
      </c>
      <c r="F5" s="3">
        <v>100</v>
      </c>
      <c r="G5" s="3">
        <v>14.89</v>
      </c>
      <c r="H5" s="3">
        <v>1.66109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5" customHeight="1" x14ac:dyDescent="0.2">
      <c r="A6" s="3" t="s">
        <v>17</v>
      </c>
      <c r="B6" s="3" t="s">
        <v>9</v>
      </c>
      <c r="C6" s="3">
        <v>700</v>
      </c>
      <c r="D6" s="3">
        <v>2</v>
      </c>
      <c r="E6" s="3">
        <v>1</v>
      </c>
      <c r="F6" s="3">
        <v>100</v>
      </c>
      <c r="G6" s="8">
        <v>10.130000000000001</v>
      </c>
      <c r="H6" s="3">
        <v>1.42398</v>
      </c>
      <c r="I6" s="3">
        <v>3.4708700000000001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25" customHeight="1" x14ac:dyDescent="0.2">
      <c r="A7" s="2" t="s">
        <v>18</v>
      </c>
      <c r="B7" s="3" t="s">
        <v>11</v>
      </c>
      <c r="C7" s="3">
        <v>750</v>
      </c>
      <c r="D7" s="3">
        <v>0.5</v>
      </c>
      <c r="E7" s="3">
        <v>1</v>
      </c>
      <c r="F7" s="7">
        <v>100</v>
      </c>
      <c r="G7" s="3">
        <v>4.51</v>
      </c>
      <c r="H7" s="3">
        <v>0.13125000000000001</v>
      </c>
      <c r="I7" s="8">
        <v>0.26329999999999998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">
      <c r="A8" s="2" t="s">
        <v>19</v>
      </c>
      <c r="B8" s="3" t="s">
        <v>20</v>
      </c>
      <c r="C8" s="3">
        <v>799</v>
      </c>
      <c r="D8" s="3">
        <v>0.5</v>
      </c>
      <c r="E8" s="3">
        <v>1</v>
      </c>
      <c r="F8" s="7">
        <v>100</v>
      </c>
      <c r="G8" s="3">
        <v>5.37</v>
      </c>
      <c r="H8" s="3">
        <v>0.89149</v>
      </c>
      <c r="I8" s="8">
        <v>2.7753399999999999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">
      <c r="A9" s="2" t="s">
        <v>21</v>
      </c>
      <c r="B9" s="3" t="s">
        <v>9</v>
      </c>
      <c r="C9" s="3">
        <v>720</v>
      </c>
      <c r="D9" s="3">
        <v>0.5</v>
      </c>
      <c r="E9" s="3">
        <v>1</v>
      </c>
      <c r="F9" s="7">
        <v>100</v>
      </c>
      <c r="G9" s="3">
        <v>4.07</v>
      </c>
      <c r="H9" s="3">
        <v>1.6650000000000002E-2</v>
      </c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" customHeight="1" x14ac:dyDescent="0.2">
      <c r="A10" s="2" t="s">
        <v>22</v>
      </c>
      <c r="B10" s="3" t="s">
        <v>9</v>
      </c>
      <c r="C10" s="3">
        <v>770</v>
      </c>
      <c r="D10" s="3">
        <v>0.5</v>
      </c>
      <c r="E10" s="3">
        <v>1</v>
      </c>
      <c r="F10" s="7">
        <v>100</v>
      </c>
      <c r="G10" s="3">
        <v>4.88</v>
      </c>
      <c r="H10" s="3">
        <v>0.89090999999999998</v>
      </c>
      <c r="I10" s="8">
        <v>2.59131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">
      <c r="A11" s="2" t="s">
        <v>23</v>
      </c>
      <c r="B11" s="3" t="s">
        <v>24</v>
      </c>
      <c r="C11" s="3">
        <v>700</v>
      </c>
      <c r="D11" s="3">
        <v>1</v>
      </c>
      <c r="E11" s="3">
        <v>1</v>
      </c>
      <c r="F11" s="7">
        <v>100</v>
      </c>
      <c r="G11" s="3">
        <v>6.76</v>
      </c>
      <c r="H11" s="3">
        <v>1.04965</v>
      </c>
      <c r="I11" s="8">
        <v>2.5799799999999999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">
      <c r="A12" s="2" t="s">
        <v>25</v>
      </c>
      <c r="B12" s="3" t="s">
        <v>9</v>
      </c>
      <c r="C12" s="3">
        <v>738</v>
      </c>
      <c r="D12" s="3">
        <v>1</v>
      </c>
      <c r="E12" s="3">
        <v>1</v>
      </c>
      <c r="F12" s="7">
        <v>100</v>
      </c>
      <c r="G12" s="3">
        <v>7.77</v>
      </c>
      <c r="H12" s="3">
        <v>1.0869599999999999</v>
      </c>
      <c r="I12" s="8">
        <v>3.1738200000000001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">
      <c r="A13" s="2" t="s">
        <v>26</v>
      </c>
      <c r="B13" s="3" t="s">
        <v>9</v>
      </c>
      <c r="C13" s="3">
        <v>670</v>
      </c>
      <c r="D13" s="3">
        <v>1</v>
      </c>
      <c r="E13" s="3">
        <v>1</v>
      </c>
      <c r="F13" s="7">
        <v>100</v>
      </c>
      <c r="G13" s="3">
        <v>6.02</v>
      </c>
      <c r="H13" s="3">
        <v>2.8660000000000001E-2</v>
      </c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">
      <c r="A14" s="2" t="s">
        <v>27</v>
      </c>
      <c r="B14" s="3" t="s">
        <v>9</v>
      </c>
      <c r="C14" s="3">
        <v>650</v>
      </c>
      <c r="D14" s="3">
        <v>2</v>
      </c>
      <c r="E14" s="3">
        <v>1</v>
      </c>
      <c r="F14" s="7">
        <v>100</v>
      </c>
      <c r="G14" s="3">
        <v>8.73</v>
      </c>
      <c r="H14" s="3">
        <v>3.8940000000000002E-2</v>
      </c>
      <c r="I14" s="8">
        <v>0.13150000000000001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">
      <c r="A15" s="2" t="s">
        <v>28</v>
      </c>
      <c r="B15" s="3" t="s">
        <v>10</v>
      </c>
      <c r="C15" s="3">
        <v>670</v>
      </c>
      <c r="D15" s="3">
        <v>2</v>
      </c>
      <c r="E15" s="3">
        <v>1</v>
      </c>
      <c r="F15" s="7">
        <v>100</v>
      </c>
      <c r="G15" s="3">
        <v>9.3800000000000008</v>
      </c>
      <c r="H15" s="3">
        <v>0.23335</v>
      </c>
      <c r="I15" s="8">
        <v>0.45116000000000001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">
      <c r="A16" s="2" t="s">
        <v>29</v>
      </c>
      <c r="B16" s="3" t="s">
        <v>30</v>
      </c>
      <c r="C16" s="3">
        <v>700</v>
      </c>
      <c r="D16" s="3">
        <v>2</v>
      </c>
      <c r="E16" s="3">
        <v>1</v>
      </c>
      <c r="F16" s="7">
        <v>100</v>
      </c>
      <c r="G16" s="3">
        <v>10.48</v>
      </c>
      <c r="H16" s="3">
        <v>1.1618599999999999</v>
      </c>
      <c r="I16" s="8">
        <v>2.1266400000000001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">
      <c r="A17" s="2" t="s">
        <v>31</v>
      </c>
      <c r="B17" s="3" t="s">
        <v>32</v>
      </c>
      <c r="C17" s="3">
        <v>716</v>
      </c>
      <c r="D17" s="3">
        <v>2</v>
      </c>
      <c r="E17" s="3">
        <v>1</v>
      </c>
      <c r="F17" s="7">
        <v>100</v>
      </c>
      <c r="G17" s="3">
        <v>11.01</v>
      </c>
      <c r="H17" s="3">
        <v>1.38449</v>
      </c>
      <c r="I17" s="8">
        <v>3.46821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2">
      <c r="A18" s="2" t="s">
        <v>34</v>
      </c>
      <c r="B18" s="3" t="s">
        <v>35</v>
      </c>
      <c r="C18" s="3">
        <v>700</v>
      </c>
      <c r="D18" s="3">
        <v>2</v>
      </c>
      <c r="E18" s="3">
        <v>1</v>
      </c>
      <c r="F18" s="7">
        <v>100</v>
      </c>
      <c r="G18" s="3">
        <v>14.71</v>
      </c>
      <c r="H18" s="3">
        <v>1.5509200000000001</v>
      </c>
      <c r="I18" s="8">
        <v>3.6858499999999998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5" customHeight="1" x14ac:dyDescent="0.2">
      <c r="A19" s="2" t="s">
        <v>36</v>
      </c>
      <c r="B19" s="3" t="s">
        <v>37</v>
      </c>
      <c r="C19" s="3">
        <v>716</v>
      </c>
      <c r="D19" s="3">
        <v>5</v>
      </c>
      <c r="E19" s="3">
        <v>1</v>
      </c>
      <c r="F19" s="7">
        <v>100</v>
      </c>
      <c r="G19" s="3">
        <v>15.44</v>
      </c>
      <c r="H19" s="3">
        <v>1.33918</v>
      </c>
      <c r="I19" s="8">
        <v>3.4456600000000002</v>
      </c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</row>
    <row r="20" spans="1:24" ht="13.5" customHeight="1" x14ac:dyDescent="0.2">
      <c r="A20" s="2" t="s">
        <v>38</v>
      </c>
      <c r="B20" s="3" t="s">
        <v>32</v>
      </c>
      <c r="C20" s="3">
        <v>670</v>
      </c>
      <c r="D20" s="3">
        <v>5</v>
      </c>
      <c r="E20" s="3">
        <v>1</v>
      </c>
      <c r="F20" s="7">
        <v>100</v>
      </c>
      <c r="G20" s="3">
        <v>13.37</v>
      </c>
      <c r="H20" s="3">
        <v>1.4474</v>
      </c>
      <c r="I20" s="8">
        <v>2.6515499999999999</v>
      </c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">
      <c r="A21" s="2" t="s">
        <v>39</v>
      </c>
      <c r="B21" s="3" t="s">
        <v>9</v>
      </c>
      <c r="C21" s="3">
        <v>650</v>
      </c>
      <c r="D21" s="3">
        <v>5</v>
      </c>
      <c r="E21" s="3">
        <v>1</v>
      </c>
      <c r="F21" s="7">
        <v>100</v>
      </c>
      <c r="G21" s="3">
        <v>12.5</v>
      </c>
      <c r="H21" s="3">
        <v>3.6549999999999999E-2</v>
      </c>
      <c r="I21" s="3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2">
      <c r="A22" s="2" t="s">
        <v>40</v>
      </c>
      <c r="B22" s="3" t="s">
        <v>9</v>
      </c>
      <c r="C22" s="3">
        <v>620</v>
      </c>
      <c r="D22" s="3">
        <v>5</v>
      </c>
      <c r="E22" s="3">
        <v>1</v>
      </c>
      <c r="F22" s="7">
        <v>100</v>
      </c>
      <c r="G22" s="3">
        <v>11.29</v>
      </c>
      <c r="H22" s="3">
        <v>3.0370000000000001E-2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24" ht="14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4" ht="14.2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24" ht="14.2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24" ht="14.2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24" ht="14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4" ht="14.2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4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24" ht="14.2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24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0:24" ht="14.25" customHeight="1" x14ac:dyDescent="0.2"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0:24" ht="14.25" customHeight="1" x14ac:dyDescent="0.2"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0:24" ht="14.25" customHeight="1" x14ac:dyDescent="0.2"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0:24" ht="14.25" customHeight="1" x14ac:dyDescent="0.2"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0:24" ht="14.25" customHeight="1" x14ac:dyDescent="0.2"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0:24" ht="14.25" customHeight="1" x14ac:dyDescent="0.2"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0:24" ht="14.25" customHeight="1" x14ac:dyDescent="0.2"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0:24" ht="14.25" customHeight="1" x14ac:dyDescent="0.2"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0:24" ht="14.25" customHeight="1" x14ac:dyDescent="0.2"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0:24" ht="14.25" customHeight="1" x14ac:dyDescent="0.2"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0:24" ht="14.25" customHeight="1" x14ac:dyDescent="0.2"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0:24" ht="14.25" customHeight="1" x14ac:dyDescent="0.2"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0:24" ht="14.25" customHeight="1" x14ac:dyDescent="0.2"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0:24" ht="14.25" customHeight="1" x14ac:dyDescent="0.2"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0:24" ht="14.25" customHeight="1" x14ac:dyDescent="0.2"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0:24" ht="14.25" customHeight="1" x14ac:dyDescent="0.2"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0:24" ht="14.25" customHeight="1" x14ac:dyDescent="0.2"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0:24" ht="14.25" customHeight="1" x14ac:dyDescent="0.2"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0:24" ht="14.25" customHeight="1" x14ac:dyDescent="0.2"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0:24" ht="14.25" customHeight="1" x14ac:dyDescent="0.2"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0:24" ht="14.25" customHeight="1" x14ac:dyDescent="0.2"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0:24" ht="14.25" customHeight="1" x14ac:dyDescent="0.2"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8"/>
  <sheetViews>
    <sheetView tabSelected="1" zoomScale="84" zoomScaleNormal="150" workbookViewId="0">
      <selection activeCell="I15" sqref="I15"/>
    </sheetView>
  </sheetViews>
  <sheetFormatPr baseColWidth="10" defaultColWidth="14.5" defaultRowHeight="15" customHeight="1" x14ac:dyDescent="0.2"/>
  <cols>
    <col min="1" max="3" width="13.1640625" customWidth="1"/>
    <col min="4" max="4" width="12.5" customWidth="1"/>
    <col min="5" max="6" width="16.6640625" customWidth="1"/>
    <col min="7" max="7" width="33.33203125" customWidth="1"/>
    <col min="8" max="8" width="22.83203125" customWidth="1"/>
    <col min="9" max="9" width="24.33203125" customWidth="1"/>
    <col min="10" max="10" width="27.6640625" customWidth="1"/>
    <col min="11" max="24" width="8.6640625" customWidth="1"/>
  </cols>
  <sheetData>
    <row r="1" spans="1:24" ht="14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66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">
      <c r="A2" s="11" t="s">
        <v>61</v>
      </c>
      <c r="B2" s="10"/>
      <c r="C2" s="11">
        <v>2000</v>
      </c>
      <c r="D2" s="11">
        <v>2000</v>
      </c>
      <c r="E2" s="11">
        <v>1</v>
      </c>
      <c r="F2" s="11">
        <v>100</v>
      </c>
      <c r="G2" s="11">
        <v>5.18</v>
      </c>
      <c r="H2" s="10"/>
      <c r="I2" s="10"/>
      <c r="J2" s="1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">
      <c r="A3" s="11" t="s">
        <v>62</v>
      </c>
      <c r="B3" s="10"/>
      <c r="C3" s="11">
        <v>2500</v>
      </c>
      <c r="D3" s="11">
        <v>2000</v>
      </c>
      <c r="E3" s="11">
        <v>1</v>
      </c>
      <c r="F3" s="11">
        <v>100</v>
      </c>
      <c r="G3" s="11">
        <v>9.18</v>
      </c>
      <c r="H3" s="10"/>
      <c r="I3" s="10"/>
      <c r="J3" s="10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11" t="s">
        <v>63</v>
      </c>
      <c r="B4" s="10"/>
      <c r="C4" s="11">
        <v>3000</v>
      </c>
      <c r="D4" s="11">
        <v>2000</v>
      </c>
      <c r="E4" s="11">
        <v>1</v>
      </c>
      <c r="F4" s="11">
        <v>100</v>
      </c>
      <c r="G4" s="11"/>
      <c r="H4" s="10"/>
      <c r="I4" s="10"/>
      <c r="J4" s="10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">
      <c r="A5" s="11" t="s">
        <v>64</v>
      </c>
      <c r="B5" s="10"/>
      <c r="C5" s="11">
        <v>2500</v>
      </c>
      <c r="D5" s="11">
        <v>1000</v>
      </c>
      <c r="E5" s="11">
        <v>1</v>
      </c>
      <c r="F5" s="11">
        <v>100</v>
      </c>
      <c r="G5" s="11">
        <v>5.38</v>
      </c>
      <c r="H5" s="10"/>
      <c r="I5" s="10"/>
      <c r="J5" s="10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">
      <c r="A6" s="11" t="s">
        <v>65</v>
      </c>
      <c r="B6" s="10"/>
      <c r="C6" s="11">
        <v>3000</v>
      </c>
      <c r="D6" s="11">
        <v>1000</v>
      </c>
      <c r="E6" s="11">
        <v>1</v>
      </c>
      <c r="F6" s="11">
        <v>100</v>
      </c>
      <c r="G6" s="11">
        <v>10.27</v>
      </c>
      <c r="H6" s="10"/>
      <c r="I6" s="10"/>
      <c r="J6" s="10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">
      <c r="A7" s="11" t="s">
        <v>47</v>
      </c>
      <c r="B7" s="11" t="s">
        <v>70</v>
      </c>
      <c r="C7" s="11">
        <v>2500</v>
      </c>
      <c r="D7" s="11">
        <v>500</v>
      </c>
      <c r="E7" s="11">
        <v>1</v>
      </c>
      <c r="F7" s="11">
        <v>100</v>
      </c>
      <c r="G7" s="11">
        <v>2.73</v>
      </c>
      <c r="H7" s="11">
        <f>TRUNC(0.267200993585407,5)</f>
        <v>0.26719999999999999</v>
      </c>
      <c r="I7" s="11">
        <v>0.87302572996540206</v>
      </c>
      <c r="J7" s="10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">
      <c r="A8" s="11" t="s">
        <v>50</v>
      </c>
      <c r="B8" s="11" t="s">
        <v>69</v>
      </c>
      <c r="C8" s="11">
        <v>2700</v>
      </c>
      <c r="D8" s="11">
        <v>500</v>
      </c>
      <c r="E8" s="11">
        <v>1</v>
      </c>
      <c r="F8" s="11">
        <v>100</v>
      </c>
      <c r="G8" s="11">
        <v>3.4</v>
      </c>
      <c r="H8" s="11">
        <f>TRUNC(0.84387099208633,5)</f>
        <v>0.84387000000000001</v>
      </c>
      <c r="I8" s="11">
        <v>2.6001323817483191</v>
      </c>
      <c r="J8" s="10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">
      <c r="A9" s="11" t="s">
        <v>60</v>
      </c>
      <c r="B9" s="11" t="s">
        <v>67</v>
      </c>
      <c r="C9" s="11">
        <v>3000</v>
      </c>
      <c r="D9" s="11">
        <v>500</v>
      </c>
      <c r="E9" s="11">
        <v>1</v>
      </c>
      <c r="F9" s="11">
        <v>100</v>
      </c>
      <c r="G9" s="11"/>
      <c r="H9" s="11">
        <f>TRUNC(1.08099093768822,5)</f>
        <v>1.0809899999999999</v>
      </c>
      <c r="I9" s="11"/>
      <c r="J9" s="10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">
      <c r="A10" s="11" t="s">
        <v>43</v>
      </c>
      <c r="B10" s="11" t="s">
        <v>68</v>
      </c>
      <c r="C10" s="11">
        <v>2200</v>
      </c>
      <c r="D10" s="11">
        <v>1000</v>
      </c>
      <c r="E10" s="11">
        <v>1</v>
      </c>
      <c r="F10" s="11">
        <v>100</v>
      </c>
      <c r="G10" s="11">
        <v>3.79</v>
      </c>
      <c r="H10" s="11">
        <f>TRUNC(0.58856787583946,5)</f>
        <v>0.58855999999999997</v>
      </c>
      <c r="I10" s="11">
        <v>1.3404698130255503</v>
      </c>
      <c r="J10" s="10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">
      <c r="A11" s="11" t="s">
        <v>51</v>
      </c>
      <c r="B11" s="11" t="s">
        <v>69</v>
      </c>
      <c r="C11" s="11">
        <v>2700</v>
      </c>
      <c r="D11" s="11">
        <v>1000</v>
      </c>
      <c r="E11" s="11">
        <v>1</v>
      </c>
      <c r="F11" s="11">
        <v>100</v>
      </c>
      <c r="G11" s="11">
        <v>6.44</v>
      </c>
      <c r="H11" s="11">
        <f>TRUNC(1.65052360820368,5)</f>
        <v>1.65052</v>
      </c>
      <c r="I11" s="11">
        <v>3.8220865188186721</v>
      </c>
      <c r="J11" s="10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">
      <c r="A12" s="11" t="s">
        <v>44</v>
      </c>
      <c r="B12" s="11" t="s">
        <v>67</v>
      </c>
      <c r="C12" s="11">
        <v>2200</v>
      </c>
      <c r="D12" s="11">
        <v>1500</v>
      </c>
      <c r="E12" s="11">
        <v>1</v>
      </c>
      <c r="F12" s="11">
        <v>100</v>
      </c>
      <c r="G12" s="11">
        <v>5.36</v>
      </c>
      <c r="H12" s="11">
        <f>TRUNC(1.07446138162073,5)</f>
        <v>1.07446</v>
      </c>
      <c r="I12" s="11">
        <v>3.2202096407411043</v>
      </c>
      <c r="J12" s="10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">
      <c r="A13" s="11" t="s">
        <v>48</v>
      </c>
      <c r="B13" s="11"/>
      <c r="C13" s="11">
        <v>2500</v>
      </c>
      <c r="D13" s="11">
        <v>1500</v>
      </c>
      <c r="E13" s="11">
        <v>1</v>
      </c>
      <c r="F13" s="11">
        <v>100</v>
      </c>
      <c r="G13" s="11">
        <v>7.48</v>
      </c>
      <c r="H13" s="11"/>
      <c r="I13" s="11"/>
      <c r="J13" s="10"/>
      <c r="K13" s="1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">
      <c r="A14" s="11" t="s">
        <v>52</v>
      </c>
      <c r="B14" s="11" t="s">
        <v>67</v>
      </c>
      <c r="C14" s="11">
        <v>2700</v>
      </c>
      <c r="D14" s="11">
        <v>1500</v>
      </c>
      <c r="E14" s="11">
        <v>1</v>
      </c>
      <c r="F14" s="11">
        <v>100</v>
      </c>
      <c r="G14" s="11">
        <v>8.99</v>
      </c>
      <c r="H14" s="11">
        <v>2.4380445972106783</v>
      </c>
      <c r="I14" s="11">
        <v>4.582419233725969</v>
      </c>
      <c r="J14" s="10"/>
      <c r="K14" s="1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">
      <c r="A15" s="11" t="s">
        <v>53</v>
      </c>
      <c r="B15" s="11" t="s">
        <v>70</v>
      </c>
      <c r="C15" s="11">
        <v>3000</v>
      </c>
      <c r="D15" s="11">
        <v>1500</v>
      </c>
      <c r="E15" s="11">
        <v>1</v>
      </c>
      <c r="F15" s="11">
        <v>100</v>
      </c>
      <c r="G15" s="11"/>
      <c r="H15" s="11">
        <v>2.425604770757245</v>
      </c>
      <c r="I15" s="11"/>
      <c r="J15" s="10"/>
      <c r="K15" s="1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">
      <c r="A16" s="11" t="s">
        <v>45</v>
      </c>
      <c r="B16" s="11" t="s">
        <v>69</v>
      </c>
      <c r="C16" s="11">
        <v>2200</v>
      </c>
      <c r="D16" s="11">
        <v>2000</v>
      </c>
      <c r="E16" s="11">
        <v>1</v>
      </c>
      <c r="F16" s="11">
        <v>100</v>
      </c>
      <c r="G16" s="11">
        <v>6.65</v>
      </c>
      <c r="H16" s="11">
        <v>1.149744174070388</v>
      </c>
      <c r="I16" s="11"/>
      <c r="J16" s="10"/>
      <c r="K16" s="1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">
      <c r="A17" s="11" t="s">
        <v>54</v>
      </c>
      <c r="B17" s="11"/>
      <c r="C17" s="11">
        <v>2700</v>
      </c>
      <c r="D17" s="11">
        <v>2000</v>
      </c>
      <c r="E17" s="11">
        <v>1</v>
      </c>
      <c r="F17" s="11">
        <v>100</v>
      </c>
      <c r="G17" s="11">
        <v>11.01</v>
      </c>
      <c r="H17" s="11"/>
      <c r="I17" s="11"/>
      <c r="J17" s="10"/>
      <c r="K17" s="1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</row>
    <row r="18" spans="1:24" ht="14" customHeight="1" x14ac:dyDescent="0.2">
      <c r="A18" s="11" t="s">
        <v>42</v>
      </c>
      <c r="B18" s="11" t="s">
        <v>70</v>
      </c>
      <c r="C18" s="11">
        <v>2000</v>
      </c>
      <c r="D18" s="11">
        <v>5000</v>
      </c>
      <c r="E18" s="11">
        <v>1</v>
      </c>
      <c r="F18" s="11">
        <v>100</v>
      </c>
      <c r="G18" s="11">
        <v>8.8000000000000007</v>
      </c>
      <c r="H18" s="11">
        <v>0.78012094963561462</v>
      </c>
      <c r="I18" s="11"/>
      <c r="J18" s="10"/>
      <c r="K18" s="1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2">
      <c r="A19" s="11" t="s">
        <v>46</v>
      </c>
      <c r="B19" s="11" t="s">
        <v>69</v>
      </c>
      <c r="C19" s="11">
        <v>2200</v>
      </c>
      <c r="D19" s="11">
        <v>5000</v>
      </c>
      <c r="E19" s="11">
        <v>1</v>
      </c>
      <c r="F19" s="11">
        <v>100</v>
      </c>
      <c r="G19" s="11">
        <v>11.02</v>
      </c>
      <c r="H19" s="11">
        <v>1.211619529929796</v>
      </c>
      <c r="I19" s="11"/>
      <c r="J19" s="10"/>
      <c r="K19" s="1"/>
      <c r="L19" s="1"/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">
      <c r="A20" s="11" t="s">
        <v>49</v>
      </c>
      <c r="B20" s="11" t="s">
        <v>73</v>
      </c>
      <c r="C20" s="11">
        <v>2500</v>
      </c>
      <c r="D20" s="11">
        <v>5000</v>
      </c>
      <c r="E20" s="11">
        <v>1</v>
      </c>
      <c r="F20" s="11">
        <v>100</v>
      </c>
      <c r="G20" s="11">
        <v>14.67</v>
      </c>
      <c r="H20" s="11">
        <v>1.2959347329511699</v>
      </c>
      <c r="I20" s="11"/>
      <c r="J20" s="10"/>
      <c r="K20" s="1"/>
      <c r="L20" s="1"/>
      <c r="M20" s="1"/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2">
      <c r="A21" s="11" t="s">
        <v>55</v>
      </c>
      <c r="B21" s="11" t="s">
        <v>71</v>
      </c>
      <c r="C21" s="11">
        <v>2700</v>
      </c>
      <c r="D21" s="11">
        <v>5000</v>
      </c>
      <c r="E21" s="11">
        <v>1</v>
      </c>
      <c r="F21" s="11">
        <v>100</v>
      </c>
      <c r="G21" s="11">
        <v>17.38</v>
      </c>
      <c r="H21" s="11">
        <v>3.183844439171668</v>
      </c>
      <c r="I21" s="11"/>
      <c r="J21" s="10"/>
      <c r="K21" s="1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2">
      <c r="A22" s="11" t="s">
        <v>56</v>
      </c>
      <c r="B22" s="11" t="s">
        <v>72</v>
      </c>
      <c r="C22" s="11">
        <v>3000</v>
      </c>
      <c r="D22" s="11">
        <v>5000</v>
      </c>
      <c r="E22" s="11">
        <v>1</v>
      </c>
      <c r="F22" s="11">
        <v>100</v>
      </c>
      <c r="G22" s="11">
        <v>21.81</v>
      </c>
      <c r="H22" s="11">
        <v>2.0296711191194352</v>
      </c>
      <c r="I22" s="11"/>
      <c r="J22" s="10"/>
      <c r="K22" s="1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</row>
    <row r="23" spans="1:24" ht="13" customHeight="1" x14ac:dyDescent="0.2">
      <c r="A23" s="11" t="s">
        <v>57</v>
      </c>
      <c r="B23" s="11" t="s">
        <v>67</v>
      </c>
      <c r="C23" s="11">
        <v>2500</v>
      </c>
      <c r="D23" s="11">
        <v>1500</v>
      </c>
      <c r="E23" s="11">
        <v>1</v>
      </c>
      <c r="F23" s="11">
        <v>100</v>
      </c>
      <c r="G23" s="11">
        <v>7.48</v>
      </c>
      <c r="H23" s="11">
        <v>1.2169831079627338</v>
      </c>
      <c r="I23" s="10"/>
      <c r="J23" s="10"/>
      <c r="K23" s="1"/>
      <c r="L23" s="1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</row>
    <row r="24" spans="1:24" ht="13" customHeight="1" x14ac:dyDescent="0.2">
      <c r="A24" s="11" t="s">
        <v>58</v>
      </c>
      <c r="B24" s="11" t="s">
        <v>69</v>
      </c>
      <c r="C24" s="11">
        <v>2700</v>
      </c>
      <c r="D24" s="11">
        <v>2000</v>
      </c>
      <c r="E24" s="11">
        <v>1</v>
      </c>
      <c r="F24" s="11">
        <v>100</v>
      </c>
      <c r="G24" s="11">
        <v>11.01</v>
      </c>
      <c r="H24" s="11">
        <v>2.7375854992408799</v>
      </c>
      <c r="I24" s="10"/>
      <c r="J24" s="10"/>
      <c r="K24" s="1"/>
      <c r="L24" s="1"/>
      <c r="M24" s="1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">
      <c r="A25" s="11" t="s">
        <v>59</v>
      </c>
      <c r="B25" s="11" t="s">
        <v>69</v>
      </c>
      <c r="C25" s="11">
        <v>2500</v>
      </c>
      <c r="D25" s="11">
        <v>1000</v>
      </c>
      <c r="E25" s="11">
        <v>1</v>
      </c>
      <c r="F25" s="11">
        <v>100</v>
      </c>
      <c r="G25" s="11">
        <v>5.38</v>
      </c>
      <c r="H25" s="11">
        <v>1.254034099860784</v>
      </c>
      <c r="I25" s="10"/>
      <c r="J25" s="10"/>
      <c r="K25" s="1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</row>
    <row r="26" spans="1:24" ht="14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2">
      <c r="A27" s="11" t="s">
        <v>12</v>
      </c>
      <c r="B27" s="11" t="s">
        <v>67</v>
      </c>
      <c r="C27" s="11">
        <v>799</v>
      </c>
      <c r="D27" s="11">
        <v>500</v>
      </c>
      <c r="E27" s="11">
        <v>1</v>
      </c>
      <c r="F27" s="11">
        <v>100</v>
      </c>
      <c r="G27" s="11">
        <v>5.24</v>
      </c>
      <c r="H27" s="11">
        <v>0.58298888108743629</v>
      </c>
      <c r="I27" s="13">
        <v>1.2013569985324948</v>
      </c>
      <c r="J27" s="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2">
      <c r="A28" s="11" t="s">
        <v>13</v>
      </c>
      <c r="B28" s="11" t="s">
        <v>68</v>
      </c>
      <c r="C28" s="11">
        <v>738</v>
      </c>
      <c r="D28" s="11">
        <v>1000</v>
      </c>
      <c r="E28" s="11">
        <v>1</v>
      </c>
      <c r="F28" s="11">
        <v>100</v>
      </c>
      <c r="G28" s="11">
        <v>7.52</v>
      </c>
      <c r="H28" s="11">
        <v>0.5217383002119359</v>
      </c>
      <c r="I28" s="11"/>
      <c r="J28" s="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2">
      <c r="A29" s="11" t="s">
        <v>15</v>
      </c>
      <c r="B29" s="11" t="s">
        <v>74</v>
      </c>
      <c r="C29" s="11">
        <v>716</v>
      </c>
      <c r="D29" s="11">
        <v>2000</v>
      </c>
      <c r="E29" s="11">
        <v>1</v>
      </c>
      <c r="F29" s="11">
        <v>100</v>
      </c>
      <c r="G29" s="11">
        <v>10.71</v>
      </c>
      <c r="H29" s="11">
        <v>3.56655476630042</v>
      </c>
      <c r="I29" s="11"/>
      <c r="J29" s="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2">
      <c r="A30" s="11" t="s">
        <v>16</v>
      </c>
      <c r="B30" s="11" t="s">
        <v>67</v>
      </c>
      <c r="C30" s="11">
        <v>716</v>
      </c>
      <c r="D30" s="11">
        <v>5000</v>
      </c>
      <c r="E30" s="11">
        <v>1</v>
      </c>
      <c r="F30" s="11">
        <v>100</v>
      </c>
      <c r="G30" s="11">
        <v>14.89</v>
      </c>
      <c r="H30" s="12">
        <v>1.6610901372394564</v>
      </c>
      <c r="I30" s="11">
        <v>3.5136521918176413</v>
      </c>
      <c r="J30" s="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5" customHeight="1" x14ac:dyDescent="0.2">
      <c r="A31" s="11" t="s">
        <v>17</v>
      </c>
      <c r="B31" s="11" t="s">
        <v>67</v>
      </c>
      <c r="C31" s="11">
        <v>700</v>
      </c>
      <c r="D31" s="11">
        <v>2000</v>
      </c>
      <c r="E31" s="11">
        <v>1</v>
      </c>
      <c r="F31" s="11">
        <v>100</v>
      </c>
      <c r="G31" s="13">
        <v>10.130000000000001</v>
      </c>
      <c r="H31" s="11">
        <v>1.4239806239874728</v>
      </c>
      <c r="I31" s="11">
        <v>3.4708714822041062</v>
      </c>
      <c r="J31" s="11"/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">
      <c r="A32" s="2" t="s">
        <v>18</v>
      </c>
      <c r="B32" s="3" t="s">
        <v>74</v>
      </c>
      <c r="C32" s="3">
        <v>750</v>
      </c>
      <c r="D32" s="3">
        <v>500</v>
      </c>
      <c r="E32" s="3">
        <v>1</v>
      </c>
      <c r="F32" s="7">
        <v>100</v>
      </c>
      <c r="G32" s="3">
        <v>4.51</v>
      </c>
      <c r="H32" s="3">
        <v>0.13124992209062411</v>
      </c>
      <c r="I32" s="8">
        <v>0.26329823795538759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2">
      <c r="A33" s="2" t="s">
        <v>19</v>
      </c>
      <c r="B33" s="2" t="s">
        <v>67</v>
      </c>
      <c r="C33" s="3">
        <v>799</v>
      </c>
      <c r="D33" s="3">
        <v>500</v>
      </c>
      <c r="E33" s="3">
        <v>1</v>
      </c>
      <c r="F33" s="7">
        <v>100</v>
      </c>
      <c r="G33" s="3">
        <v>5.37</v>
      </c>
      <c r="H33" s="3">
        <v>0.89149093430637516</v>
      </c>
      <c r="I33" s="8">
        <v>2.7753404356378253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2">
      <c r="A34" s="2" t="s">
        <v>21</v>
      </c>
      <c r="B34" s="3" t="s">
        <v>67</v>
      </c>
      <c r="C34" s="3">
        <v>720</v>
      </c>
      <c r="D34" s="3">
        <v>500</v>
      </c>
      <c r="E34" s="3">
        <v>1</v>
      </c>
      <c r="F34" s="7">
        <v>100</v>
      </c>
      <c r="G34" s="3">
        <v>4.07</v>
      </c>
      <c r="H34" s="3">
        <v>1.6645384750571E-2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">
      <c r="A35" s="2" t="s">
        <v>22</v>
      </c>
      <c r="B35" s="3" t="s">
        <v>67</v>
      </c>
      <c r="C35" s="3">
        <v>770</v>
      </c>
      <c r="D35" s="3">
        <v>500</v>
      </c>
      <c r="E35" s="3">
        <v>1</v>
      </c>
      <c r="F35" s="7">
        <v>100</v>
      </c>
      <c r="G35" s="3">
        <v>4.88</v>
      </c>
      <c r="H35" s="3">
        <v>0.89091034518113621</v>
      </c>
      <c r="I35" s="8">
        <v>2.5913062464887977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">
      <c r="A36" s="2" t="s">
        <v>23</v>
      </c>
      <c r="B36" s="3" t="s">
        <v>75</v>
      </c>
      <c r="C36" s="3">
        <v>700</v>
      </c>
      <c r="D36" s="3">
        <v>1000</v>
      </c>
      <c r="E36" s="3">
        <v>1</v>
      </c>
      <c r="F36" s="7">
        <v>100</v>
      </c>
      <c r="G36" s="3">
        <v>6.76</v>
      </c>
      <c r="H36" s="3">
        <v>1.0496539055848051</v>
      </c>
      <c r="I36" s="8">
        <v>2.5799843592590488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">
      <c r="A37" s="2" t="s">
        <v>25</v>
      </c>
      <c r="B37" s="3" t="s">
        <v>67</v>
      </c>
      <c r="C37" s="3">
        <v>738</v>
      </c>
      <c r="D37" s="3">
        <v>1000</v>
      </c>
      <c r="E37" s="3">
        <v>1</v>
      </c>
      <c r="F37" s="7">
        <v>100</v>
      </c>
      <c r="G37" s="3">
        <v>7.77</v>
      </c>
      <c r="H37" s="3">
        <v>1.0869649138691204</v>
      </c>
      <c r="I37" s="8">
        <v>3.1738185691110727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">
      <c r="A38" s="2" t="s">
        <v>26</v>
      </c>
      <c r="B38" s="3" t="s">
        <v>67</v>
      </c>
      <c r="C38" s="3">
        <v>670</v>
      </c>
      <c r="D38" s="3">
        <v>1000</v>
      </c>
      <c r="E38" s="3">
        <v>1</v>
      </c>
      <c r="F38" s="7">
        <v>100</v>
      </c>
      <c r="G38" s="3">
        <v>6.02</v>
      </c>
      <c r="H38" s="3">
        <v>2.8656104333789099E-2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">
      <c r="A39" s="2" t="s">
        <v>27</v>
      </c>
      <c r="B39" s="3" t="s">
        <v>67</v>
      </c>
      <c r="C39" s="3">
        <v>650</v>
      </c>
      <c r="D39" s="3">
        <v>2000</v>
      </c>
      <c r="E39" s="3">
        <v>1</v>
      </c>
      <c r="F39" s="7">
        <v>100</v>
      </c>
      <c r="G39" s="3">
        <v>8.73</v>
      </c>
      <c r="H39" s="3">
        <v>3.8935849061613799E-2</v>
      </c>
      <c r="I39" s="8">
        <v>0.1315049942519029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">
      <c r="A40" s="2" t="s">
        <v>28</v>
      </c>
      <c r="B40" s="3" t="s">
        <v>76</v>
      </c>
      <c r="C40" s="3">
        <v>670</v>
      </c>
      <c r="D40" s="3">
        <v>2000</v>
      </c>
      <c r="E40" s="3">
        <v>1</v>
      </c>
      <c r="F40" s="7">
        <v>100</v>
      </c>
      <c r="G40" s="3">
        <v>9.3800000000000008</v>
      </c>
      <c r="H40" s="3">
        <v>0.2333478836456564</v>
      </c>
      <c r="I40" s="8">
        <v>0.4511637114621348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">
      <c r="A41" s="2" t="s">
        <v>29</v>
      </c>
      <c r="B41" s="3" t="s">
        <v>79</v>
      </c>
      <c r="C41" s="3">
        <v>700</v>
      </c>
      <c r="D41" s="3">
        <v>2000</v>
      </c>
      <c r="E41" s="3">
        <v>1</v>
      </c>
      <c r="F41" s="7">
        <v>100</v>
      </c>
      <c r="G41" s="3">
        <v>10.48</v>
      </c>
      <c r="H41" s="3">
        <v>1.1618574566411657</v>
      </c>
      <c r="I41" s="8">
        <v>2.1266397485053652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">
      <c r="A42" s="2" t="s">
        <v>31</v>
      </c>
      <c r="B42" s="3" t="s">
        <v>77</v>
      </c>
      <c r="C42" s="3">
        <v>716</v>
      </c>
      <c r="D42" s="3">
        <v>2000</v>
      </c>
      <c r="E42" s="3">
        <v>1</v>
      </c>
      <c r="F42" s="7">
        <v>100</v>
      </c>
      <c r="G42" s="3">
        <v>11.01</v>
      </c>
      <c r="H42" s="3">
        <v>1.3844885171967043</v>
      </c>
      <c r="I42" s="8">
        <v>3.4682128406428419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">
      <c r="A43" s="2" t="s">
        <v>33</v>
      </c>
      <c r="B43" t="s">
        <v>81</v>
      </c>
      <c r="C43" s="3">
        <v>620</v>
      </c>
      <c r="D43" s="3">
        <v>2000</v>
      </c>
      <c r="E43" s="3">
        <v>1</v>
      </c>
      <c r="F43" s="7">
        <v>100</v>
      </c>
      <c r="G43" s="3">
        <v>7.8</v>
      </c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">
      <c r="A44" s="2" t="s">
        <v>34</v>
      </c>
      <c r="B44" s="3" t="s">
        <v>80</v>
      </c>
      <c r="C44" s="3">
        <v>700</v>
      </c>
      <c r="D44" s="3">
        <v>5000</v>
      </c>
      <c r="E44" s="3">
        <v>1</v>
      </c>
      <c r="F44" s="7">
        <v>100</v>
      </c>
      <c r="G44" s="3">
        <v>14.71</v>
      </c>
      <c r="H44" s="3">
        <v>1.5509228505664854</v>
      </c>
      <c r="I44" s="8">
        <v>3.685852431471957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">
      <c r="A45" s="2" t="s">
        <v>36</v>
      </c>
      <c r="B45" s="3" t="s">
        <v>78</v>
      </c>
      <c r="C45" s="3">
        <v>716</v>
      </c>
      <c r="D45" s="3">
        <v>5000</v>
      </c>
      <c r="E45" s="3">
        <v>1</v>
      </c>
      <c r="F45" s="7">
        <v>100</v>
      </c>
      <c r="G45" s="3">
        <v>15.44</v>
      </c>
      <c r="H45" s="3">
        <v>1.3391797171675444</v>
      </c>
      <c r="I45" s="8">
        <v>3.4456555826383841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">
      <c r="A46" s="2" t="s">
        <v>38</v>
      </c>
      <c r="B46" s="3" t="s">
        <v>77</v>
      </c>
      <c r="C46" s="3">
        <v>670</v>
      </c>
      <c r="D46" s="3">
        <v>5000</v>
      </c>
      <c r="E46" s="3">
        <v>1</v>
      </c>
      <c r="F46" s="7">
        <v>100</v>
      </c>
      <c r="G46" s="3">
        <v>13.37</v>
      </c>
      <c r="H46" s="3">
        <v>1.4474043604684743</v>
      </c>
      <c r="I46" s="8">
        <v>2.6515468360223791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">
      <c r="A47" s="2" t="s">
        <v>39</v>
      </c>
      <c r="B47" s="3" t="s">
        <v>76</v>
      </c>
      <c r="C47" s="3">
        <v>650</v>
      </c>
      <c r="D47" s="3">
        <v>5000</v>
      </c>
      <c r="E47" s="3">
        <v>1</v>
      </c>
      <c r="F47" s="7">
        <v>100</v>
      </c>
      <c r="G47" s="3">
        <v>12.5</v>
      </c>
      <c r="H47" s="3">
        <v>4.3957721493509301E-2</v>
      </c>
      <c r="I47" s="5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">
      <c r="A48" s="2" t="s">
        <v>40</v>
      </c>
      <c r="B48" s="3" t="s">
        <v>67</v>
      </c>
      <c r="C48" s="3">
        <v>620</v>
      </c>
      <c r="D48" s="3">
        <v>5000</v>
      </c>
      <c r="E48" s="3">
        <v>1</v>
      </c>
      <c r="F48" s="7">
        <v>100</v>
      </c>
      <c r="G48" s="3">
        <v>11.29</v>
      </c>
      <c r="H48" s="3">
        <v>3.03715475384807E-2</v>
      </c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">
      <c r="A49" s="2"/>
      <c r="B49" s="9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</sheetData>
  <phoneticPr fontId="9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Harsha</dc:creator>
  <cp:lastModifiedBy>Valene Tjong</cp:lastModifiedBy>
  <dcterms:created xsi:type="dcterms:W3CDTF">2015-06-05T18:17:20Z</dcterms:created>
  <dcterms:modified xsi:type="dcterms:W3CDTF">2023-01-28T14:51:50Z</dcterms:modified>
</cp:coreProperties>
</file>