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<sst xmlns="http://schemas.openxmlformats.org/spreadsheetml/2006/main" count="58" uniqueCount="20">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</sst>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SQRT(R2^2+R3^2)</f>
        <v>0.08778945341</v>
      </c>
      <c r="T2" s="3"/>
      <c r="U2" s="3"/>
      <c r="V2" s="3"/>
      <c r="W2" s="3"/>
      <c r="X2" s="3"/>
      <c r="Y2" s="3"/>
      <c r="Z2" s="3"/>
      <c r="AA2" s="3"/>
      <c r="AB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5">
        <v>586.0</v>
      </c>
      <c r="G3" s="4">
        <v>173.0</v>
      </c>
      <c r="H3" s="3">
        <f t="shared" si="1"/>
        <v>3.387283237</v>
      </c>
      <c r="I3" s="3">
        <f t="shared" si="2"/>
        <v>0.1399273808</v>
      </c>
      <c r="J3" s="4">
        <v>20167.0</v>
      </c>
      <c r="K3" s="4">
        <v>342.0</v>
      </c>
      <c r="L3" s="3">
        <f t="shared" si="3"/>
        <v>58.96783626</v>
      </c>
      <c r="M3" s="3">
        <f t="shared" si="4"/>
        <v>0.4152355643</v>
      </c>
      <c r="N3" s="3">
        <f t="shared" si="5"/>
        <v>55.58055302</v>
      </c>
      <c r="O3" s="3">
        <f t="shared" si="6"/>
        <v>0.4381783264</v>
      </c>
      <c r="P3" s="3">
        <f t="shared" si="7"/>
        <v>4.017833374</v>
      </c>
      <c r="Q3" s="3">
        <f>P3-P2</f>
        <v>-0.2815812828</v>
      </c>
      <c r="R3" s="3">
        <f t="shared" si="8"/>
        <v>0.05877457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5">
        <v>413.0</v>
      </c>
      <c r="G4" s="4">
        <v>127.0</v>
      </c>
      <c r="H4" s="3">
        <f t="shared" si="1"/>
        <v>3.251968504</v>
      </c>
      <c r="I4" s="3">
        <f t="shared" si="2"/>
        <v>0.1600189089</v>
      </c>
      <c r="J4" s="4">
        <v>15322.0</v>
      </c>
      <c r="K4" s="4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828.0</v>
      </c>
      <c r="G5" s="5">
        <v>302.0</v>
      </c>
      <c r="H5" s="3">
        <f t="shared" si="1"/>
        <v>2.741721854</v>
      </c>
      <c r="I5" s="3">
        <f t="shared" si="2"/>
        <v>0.09528142099</v>
      </c>
      <c r="J5" s="4">
        <v>13250.0</v>
      </c>
      <c r="K5" s="4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>
      <c r="A6" s="4">
        <v>4.0</v>
      </c>
      <c r="B6" s="5">
        <v>2.0</v>
      </c>
      <c r="C6" s="5">
        <v>1.0</v>
      </c>
      <c r="D6" s="4">
        <v>2.0</v>
      </c>
      <c r="E6" s="3">
        <f t="shared" si="9"/>
        <v>5.08</v>
      </c>
      <c r="F6" s="4">
        <v>298.0</v>
      </c>
      <c r="G6" s="4">
        <v>362.0</v>
      </c>
      <c r="H6" s="3">
        <f t="shared" si="1"/>
        <v>0.8232044199</v>
      </c>
      <c r="I6" s="3">
        <f t="shared" si="2"/>
        <v>0.04768695166</v>
      </c>
      <c r="J6" s="4">
        <v>5044.0</v>
      </c>
      <c r="K6" s="4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0.1161001655</v>
      </c>
      <c r="T6" s="3"/>
      <c r="U6" s="3"/>
      <c r="V6" s="3"/>
      <c r="W6" s="3"/>
      <c r="X6" s="3"/>
      <c r="Y6" s="3"/>
      <c r="Z6" s="3"/>
      <c r="AA6" s="3"/>
      <c r="AB6" s="3"/>
    </row>
    <row r="7">
      <c r="A7" s="6">
        <v>1.0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586.0</v>
      </c>
      <c r="G7" s="6">
        <v>173.0</v>
      </c>
      <c r="H7" s="7">
        <f t="shared" si="1"/>
        <v>3.387283237</v>
      </c>
      <c r="I7" s="7">
        <f t="shared" si="2"/>
        <v>0.1399273808</v>
      </c>
      <c r="J7" s="6">
        <v>6828.0</v>
      </c>
      <c r="K7" s="6">
        <v>120.0</v>
      </c>
      <c r="L7" s="7">
        <f t="shared" si="3"/>
        <v>56.9</v>
      </c>
      <c r="M7" s="7">
        <f t="shared" si="4"/>
        <v>0.6885976087</v>
      </c>
      <c r="N7" s="7">
        <f t="shared" si="5"/>
        <v>53.51271676</v>
      </c>
      <c r="O7" s="7">
        <f t="shared" si="6"/>
        <v>0.7026708608</v>
      </c>
      <c r="P7" s="7">
        <f t="shared" si="7"/>
        <v>3.979919322</v>
      </c>
      <c r="Q7" s="7">
        <f>P7-P2</f>
        <v>-0.3194953349</v>
      </c>
      <c r="R7" s="7">
        <f t="shared" si="8"/>
        <v>0.09605576697</v>
      </c>
      <c r="S7" s="7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>
      <c r="A8" s="6">
        <v>2.0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413.0</v>
      </c>
      <c r="G8" s="6">
        <v>127.0</v>
      </c>
      <c r="H8" s="7">
        <f t="shared" si="1"/>
        <v>3.251968504</v>
      </c>
      <c r="I8" s="7">
        <f t="shared" si="2"/>
        <v>0.1600189089</v>
      </c>
      <c r="J8" s="6">
        <v>11398.0</v>
      </c>
      <c r="K8" s="6">
        <v>253.0</v>
      </c>
      <c r="L8" s="7">
        <f t="shared" si="3"/>
        <v>45.0513834</v>
      </c>
      <c r="M8" s="7">
        <f t="shared" si="4"/>
        <v>0.4219818824</v>
      </c>
      <c r="N8" s="7">
        <f t="shared" si="5"/>
        <v>41.7994149</v>
      </c>
      <c r="O8" s="7">
        <f t="shared" si="6"/>
        <v>0.4513034016</v>
      </c>
      <c r="P8" s="7">
        <f t="shared" si="7"/>
        <v>3.732882342</v>
      </c>
      <c r="Q8" s="7">
        <f>P8-P2</f>
        <v>-0.5665323153</v>
      </c>
      <c r="R8" s="7">
        <f t="shared" si="8"/>
        <v>0.06980451366</v>
      </c>
      <c r="S8" s="7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>
      <c r="A9" s="6">
        <v>3.0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828.0</v>
      </c>
      <c r="G9" s="6">
        <v>302.0</v>
      </c>
      <c r="H9" s="7">
        <f t="shared" si="1"/>
        <v>2.741721854</v>
      </c>
      <c r="I9" s="7">
        <f t="shared" si="2"/>
        <v>0.09528142099</v>
      </c>
      <c r="J9" s="6">
        <v>12396.0</v>
      </c>
      <c r="K9" s="6">
        <v>356.0</v>
      </c>
      <c r="L9" s="7">
        <f t="shared" si="3"/>
        <v>34.82022472</v>
      </c>
      <c r="M9" s="7">
        <f t="shared" si="4"/>
        <v>0.3127452957</v>
      </c>
      <c r="N9" s="7">
        <f t="shared" si="5"/>
        <v>32.07850286</v>
      </c>
      <c r="O9" s="7">
        <f t="shared" si="6"/>
        <v>0.3269375616</v>
      </c>
      <c r="P9" s="7">
        <f t="shared" si="7"/>
        <v>3.468186113</v>
      </c>
      <c r="Q9" s="7">
        <f>P9-P2</f>
        <v>-0.8312285439</v>
      </c>
      <c r="R9" s="7">
        <f t="shared" si="8"/>
        <v>0.05772418018</v>
      </c>
      <c r="S9" s="7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>
      <c r="A10" s="6">
        <v>4.0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298.0</v>
      </c>
      <c r="G10" s="6">
        <v>362.0</v>
      </c>
      <c r="H10" s="7">
        <f t="shared" si="1"/>
        <v>0.8232044199</v>
      </c>
      <c r="I10" s="7">
        <f t="shared" si="2"/>
        <v>0.04768695166</v>
      </c>
      <c r="J10" s="6">
        <v>5044.0</v>
      </c>
      <c r="K10" s="6">
        <v>183.0</v>
      </c>
      <c r="L10" s="7">
        <f t="shared" si="3"/>
        <v>27.56284153</v>
      </c>
      <c r="M10" s="7">
        <f t="shared" si="4"/>
        <v>0.3880935717</v>
      </c>
      <c r="N10" s="7">
        <f t="shared" si="5"/>
        <v>26.73963711</v>
      </c>
      <c r="O10" s="7">
        <f t="shared" si="6"/>
        <v>0.3910123601</v>
      </c>
      <c r="P10" s="7">
        <f t="shared" si="7"/>
        <v>3.286147001</v>
      </c>
      <c r="Q10" s="7">
        <f>P10-P2</f>
        <v>-1.013267656</v>
      </c>
      <c r="R10" s="7">
        <f t="shared" si="8"/>
        <v>0.07561583135</v>
      </c>
      <c r="S10" s="7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4">
        <v>712.0</v>
      </c>
      <c r="G3" s="4">
        <v>269.0</v>
      </c>
      <c r="H3" s="3">
        <f t="shared" si="1"/>
        <v>2.646840149</v>
      </c>
      <c r="I3" s="3">
        <f t="shared" si="2"/>
        <v>0.09919452836</v>
      </c>
      <c r="J3" s="4">
        <v>9600.0</v>
      </c>
      <c r="K3" s="4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4">
        <v>437.0</v>
      </c>
      <c r="G4" s="4">
        <v>233.0</v>
      </c>
      <c r="H4" s="3">
        <f t="shared" si="1"/>
        <v>1.875536481</v>
      </c>
      <c r="I4" s="3">
        <f t="shared" si="2"/>
        <v>0.08971907708</v>
      </c>
      <c r="J4" s="4">
        <v>3889.0</v>
      </c>
      <c r="K4" s="4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142.0</v>
      </c>
      <c r="G5" s="5">
        <v>68.0</v>
      </c>
      <c r="H5" s="3">
        <f t="shared" si="1"/>
        <v>2.088235294</v>
      </c>
      <c r="I5" s="3">
        <f t="shared" si="2"/>
        <v>0.1752408131</v>
      </c>
      <c r="J5" s="4">
        <v>1482.0</v>
      </c>
      <c r="K5" s="4">
        <v>173.0</v>
      </c>
      <c r="L5" s="3">
        <f t="shared" si="3"/>
        <v>8.566473988</v>
      </c>
      <c r="M5" s="3">
        <f t="shared" si="4"/>
        <v>0.2225245844</v>
      </c>
      <c r="N5" s="3">
        <f t="shared" si="5"/>
        <v>6.478238694</v>
      </c>
      <c r="O5" s="3">
        <f t="shared" si="6"/>
        <v>0.2832428874</v>
      </c>
      <c r="P5" s="3">
        <f t="shared" si="7"/>
        <v>1.868448667</v>
      </c>
      <c r="Q5" s="3">
        <f>P5-P2</f>
        <v>-2.43096599</v>
      </c>
      <c r="R5" s="3">
        <f t="shared" si="8"/>
        <v>0.1112834395</v>
      </c>
      <c r="S5" s="3">
        <f t="shared" si="10"/>
        <v>0.1332759805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">
        <v>4.0</v>
      </c>
      <c r="B6" s="5">
        <v>2.0</v>
      </c>
      <c r="C6" s="5">
        <v>1.0</v>
      </c>
      <c r="D6" s="5">
        <v>2.0</v>
      </c>
      <c r="E6" s="9">
        <f t="shared" si="9"/>
        <v>5.08</v>
      </c>
      <c r="F6" s="5">
        <v>118.0</v>
      </c>
      <c r="G6" s="5">
        <v>115.0</v>
      </c>
      <c r="H6" s="9">
        <f t="shared" si="1"/>
        <v>1.026086957</v>
      </c>
      <c r="I6" s="3">
        <f t="shared" si="2"/>
        <v>0.09445896079</v>
      </c>
      <c r="J6" s="5">
        <v>2354.0</v>
      </c>
      <c r="K6" s="4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0.1337327582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6">
        <v>6.0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712.0</v>
      </c>
      <c r="G7" s="6">
        <v>269.0</v>
      </c>
      <c r="H7" s="7">
        <f t="shared" si="1"/>
        <v>2.646840149</v>
      </c>
      <c r="I7" s="7">
        <f t="shared" si="2"/>
        <v>0.09919452836</v>
      </c>
      <c r="J7" s="6">
        <v>6963.0</v>
      </c>
      <c r="K7" s="6">
        <v>201.0</v>
      </c>
      <c r="L7" s="7">
        <f t="shared" si="3"/>
        <v>34.64179104</v>
      </c>
      <c r="M7" s="7">
        <f t="shared" si="4"/>
        <v>0.4151472258</v>
      </c>
      <c r="N7" s="7">
        <f t="shared" si="5"/>
        <v>31.9949509</v>
      </c>
      <c r="O7" s="7">
        <f t="shared" si="6"/>
        <v>0.426833426</v>
      </c>
      <c r="P7" s="7">
        <f t="shared" si="7"/>
        <v>3.465578106</v>
      </c>
      <c r="Q7" s="7">
        <f>P7-P2</f>
        <v>-0.8338365512</v>
      </c>
      <c r="R7" s="7">
        <f t="shared" si="8"/>
        <v>0.07546015595</v>
      </c>
      <c r="S7" s="7">
        <f t="shared" si="10"/>
        <v>0.1058049236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6">
        <v>7.0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437.0</v>
      </c>
      <c r="G8" s="6">
        <v>233.0</v>
      </c>
      <c r="H8" s="7">
        <f t="shared" si="1"/>
        <v>1.875536481</v>
      </c>
      <c r="I8" s="7">
        <f t="shared" si="2"/>
        <v>0.08971907708</v>
      </c>
      <c r="J8" s="6">
        <v>3231.0</v>
      </c>
      <c r="K8" s="6">
        <v>204.0</v>
      </c>
      <c r="L8" s="7">
        <f t="shared" si="3"/>
        <v>15.83823529</v>
      </c>
      <c r="M8" s="7">
        <f t="shared" si="4"/>
        <v>0.2786366959</v>
      </c>
      <c r="N8" s="7">
        <f t="shared" si="5"/>
        <v>13.96269881</v>
      </c>
      <c r="O8" s="7">
        <f t="shared" si="6"/>
        <v>0.2927249923</v>
      </c>
      <c r="P8" s="7">
        <f t="shared" si="7"/>
        <v>2.636389403</v>
      </c>
      <c r="Q8" s="7">
        <f>P8-P2</f>
        <v>-1.663025254</v>
      </c>
      <c r="R8" s="7">
        <f t="shared" si="8"/>
        <v>0.07833847594</v>
      </c>
      <c r="S8" s="7">
        <f t="shared" si="10"/>
        <v>0.1087710989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6">
        <v>8.0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142.0</v>
      </c>
      <c r="G9" s="6">
        <v>68.0</v>
      </c>
      <c r="H9" s="7">
        <f t="shared" si="1"/>
        <v>2.088235294</v>
      </c>
      <c r="I9" s="7">
        <f t="shared" si="2"/>
        <v>0.1752408131</v>
      </c>
      <c r="J9" s="6">
        <v>1290.0</v>
      </c>
      <c r="K9" s="6">
        <v>172.0</v>
      </c>
      <c r="L9" s="7">
        <f t="shared" si="3"/>
        <v>7.5</v>
      </c>
      <c r="M9" s="7">
        <f t="shared" si="4"/>
        <v>0.2088172674</v>
      </c>
      <c r="N9" s="7">
        <f>MINUS(L9,H8)</f>
        <v>5.624463519</v>
      </c>
      <c r="O9" s="7">
        <f t="shared" si="6"/>
        <v>0.2726059312</v>
      </c>
      <c r="P9" s="7">
        <f t="shared" si="7"/>
        <v>1.727125569</v>
      </c>
      <c r="Q9" s="7">
        <f>P9-P2</f>
        <v>-2.572289088</v>
      </c>
      <c r="R9" s="7">
        <f t="shared" si="8"/>
        <v>0.1149462344</v>
      </c>
      <c r="S9" s="7">
        <f t="shared" si="10"/>
        <v>0.1391026729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6">
        <v>9.0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237.0</v>
      </c>
      <c r="G10" s="6">
        <v>230.0</v>
      </c>
      <c r="H10" s="7">
        <f t="shared" si="1"/>
        <v>1.030434783</v>
      </c>
      <c r="I10" s="7">
        <f t="shared" si="2"/>
        <v>0.06693393182</v>
      </c>
      <c r="J10" s="6">
        <v>2354.0</v>
      </c>
      <c r="K10" s="6">
        <v>634.0</v>
      </c>
      <c r="L10" s="7">
        <f t="shared" si="3"/>
        <v>3.712933754</v>
      </c>
      <c r="M10" s="7">
        <f t="shared" si="4"/>
        <v>0.07652687363</v>
      </c>
      <c r="N10" s="7">
        <f>MINUS(L10,H10)</f>
        <v>2.682498971</v>
      </c>
      <c r="O10" s="7">
        <f t="shared" si="6"/>
        <v>0.1016686462</v>
      </c>
      <c r="P10" s="7">
        <f t="shared" si="7"/>
        <v>0.986748812</v>
      </c>
      <c r="Q10" s="7">
        <f>P10-P2</f>
        <v>-3.312665845</v>
      </c>
      <c r="R10" s="7">
        <f t="shared" si="8"/>
        <v>0.06207507579</v>
      </c>
      <c r="S10" s="7">
        <f t="shared" si="10"/>
        <v>0.1306367171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>DIVIDE(F2,G2)</f>
        <v>0.8433333333</v>
      </c>
      <c r="I2" s="3">
        <f t="shared" ref="I2:I10" si="1">DIVIDE(SQRT(F2),G2)</f>
        <v>0.0530199124</v>
      </c>
      <c r="J2" s="4">
        <v>17880.0</v>
      </c>
      <c r="K2" s="4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4">
        <v>0.0</v>
      </c>
      <c r="R2" s="3">
        <f t="shared" ref="R2:R10" si="7">SQRT((1/N2*POW(O2,2)))</f>
        <v>0.06521148712</v>
      </c>
      <c r="S2" s="3">
        <f>SQRT(R2^2+R3^2)</f>
        <v>0.09006928162</v>
      </c>
    </row>
    <row r="3">
      <c r="A3" s="4">
        <v>1.0</v>
      </c>
      <c r="B3" s="4">
        <v>2.0</v>
      </c>
      <c r="C3" s="4">
        <v>1.0</v>
      </c>
      <c r="D3" s="4">
        <v>0.25</v>
      </c>
      <c r="E3" s="3">
        <f t="shared" ref="E3:E10" si="8">CONVERT(D3,"in","cm")</f>
        <v>0.635</v>
      </c>
      <c r="F3" s="4">
        <v>275.0</v>
      </c>
      <c r="G3" s="4">
        <v>238.0</v>
      </c>
      <c r="H3" s="3">
        <f t="shared" ref="H3:H4" si="9">DIVIDE(G3,F3)</f>
        <v>0.8654545455</v>
      </c>
      <c r="I3" s="3">
        <f t="shared" si="1"/>
        <v>0.06967699139</v>
      </c>
      <c r="J3" s="4">
        <v>8669.0</v>
      </c>
      <c r="K3" s="4">
        <v>278.0</v>
      </c>
      <c r="L3" s="3">
        <f t="shared" si="2"/>
        <v>31.18345324</v>
      </c>
      <c r="M3" s="3">
        <f t="shared" si="3"/>
        <v>0.3349189381</v>
      </c>
      <c r="N3" s="3">
        <f t="shared" si="4"/>
        <v>30.31799869</v>
      </c>
      <c r="O3" s="3">
        <f t="shared" si="5"/>
        <v>0.3420900148</v>
      </c>
      <c r="P3" s="3">
        <f t="shared" si="6"/>
        <v>3.411741552</v>
      </c>
      <c r="Q3" s="3">
        <f>P3-P2</f>
        <v>-0.8876731046</v>
      </c>
      <c r="R3" s="3">
        <f t="shared" si="7"/>
        <v>0.06212839479</v>
      </c>
      <c r="S3" s="3">
        <f>SQRT(R2^2+R4^2)</f>
        <v>0.0987542221</v>
      </c>
    </row>
    <row r="4">
      <c r="A4" s="4">
        <v>2.0</v>
      </c>
      <c r="B4" s="5">
        <v>2.0</v>
      </c>
      <c r="C4" s="4">
        <v>1.0</v>
      </c>
      <c r="D4" s="4">
        <v>0.4</v>
      </c>
      <c r="E4" s="3">
        <f t="shared" si="8"/>
        <v>1.016</v>
      </c>
      <c r="F4" s="4">
        <v>403.0</v>
      </c>
      <c r="G4" s="4">
        <v>305.0</v>
      </c>
      <c r="H4" s="3">
        <f t="shared" si="9"/>
        <v>0.7568238213</v>
      </c>
      <c r="I4" s="3">
        <f t="shared" si="1"/>
        <v>0.06581921279</v>
      </c>
      <c r="J4" s="4">
        <v>3743.0</v>
      </c>
      <c r="K4" s="4">
        <v>198.0</v>
      </c>
      <c r="L4" s="3">
        <f t="shared" si="2"/>
        <v>18.9040404</v>
      </c>
      <c r="M4" s="3">
        <f t="shared" si="3"/>
        <v>0.3089902127</v>
      </c>
      <c r="N4" s="3">
        <f t="shared" si="4"/>
        <v>18.14721658</v>
      </c>
      <c r="O4" s="3">
        <f t="shared" si="5"/>
        <v>0.3159226492</v>
      </c>
      <c r="P4" s="3">
        <f t="shared" si="6"/>
        <v>2.898517193</v>
      </c>
      <c r="Q4" s="3">
        <f>P4-P2</f>
        <v>-1.400897464</v>
      </c>
      <c r="R4" s="3">
        <f t="shared" si="7"/>
        <v>0.07416102973</v>
      </c>
      <c r="S4" s="3">
        <f>SQRT(R2^2+R5^2)</f>
        <v>0.09608835591</v>
      </c>
    </row>
    <row r="5">
      <c r="A5" s="5">
        <v>3.0</v>
      </c>
      <c r="B5" s="5">
        <v>2.0</v>
      </c>
      <c r="C5" s="4">
        <v>1.0</v>
      </c>
      <c r="D5" s="5">
        <v>0.9</v>
      </c>
      <c r="E5" s="9">
        <f t="shared" si="8"/>
        <v>2.286</v>
      </c>
      <c r="F5" s="5">
        <v>376.0</v>
      </c>
      <c r="G5" s="5">
        <v>207.0</v>
      </c>
      <c r="H5" s="9">
        <f t="shared" ref="H5:H6" si="10">DIVIDE(F5,G5)</f>
        <v>1.816425121</v>
      </c>
      <c r="I5" s="3">
        <f t="shared" si="1"/>
        <v>0.09367497309</v>
      </c>
      <c r="J5" s="5">
        <v>3377.0</v>
      </c>
      <c r="K5" s="5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>
      <c r="A6" s="5">
        <v>4.0</v>
      </c>
      <c r="B6" s="5">
        <v>2.0</v>
      </c>
      <c r="C6" s="5">
        <v>1.0</v>
      </c>
      <c r="D6" s="5">
        <v>1.75</v>
      </c>
      <c r="E6" s="9">
        <f t="shared" si="8"/>
        <v>4.445</v>
      </c>
      <c r="F6" s="5">
        <v>408.0</v>
      </c>
      <c r="G6" s="5">
        <v>283.0</v>
      </c>
      <c r="H6" s="9">
        <f t="shared" si="10"/>
        <v>1.441696113</v>
      </c>
      <c r="I6" s="3">
        <f t="shared" si="1"/>
        <v>0.0713745932</v>
      </c>
      <c r="J6" s="5">
        <v>1012.0</v>
      </c>
      <c r="K6" s="5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0.1008290868</v>
      </c>
    </row>
    <row r="7">
      <c r="A7" s="6">
        <v>6.0</v>
      </c>
      <c r="B7" s="6">
        <v>2.0</v>
      </c>
      <c r="C7" s="6">
        <v>2.0</v>
      </c>
      <c r="D7" s="6">
        <v>0.25</v>
      </c>
      <c r="E7" s="7">
        <f t="shared" si="8"/>
        <v>0.635</v>
      </c>
      <c r="F7" s="6">
        <v>275.0</v>
      </c>
      <c r="G7" s="6">
        <v>238.0</v>
      </c>
      <c r="H7" s="7">
        <f t="shared" ref="H7:H8" si="11">DIVIDE(G7,F7)</f>
        <v>0.8654545455</v>
      </c>
      <c r="I7" s="7">
        <f t="shared" si="1"/>
        <v>0.06967699139</v>
      </c>
      <c r="J7" s="6">
        <v>7561.0</v>
      </c>
      <c r="K7" s="6">
        <v>176.0</v>
      </c>
      <c r="L7" s="7">
        <f t="shared" si="2"/>
        <v>42.96022727</v>
      </c>
      <c r="M7" s="7">
        <f t="shared" si="3"/>
        <v>0.4940568797</v>
      </c>
      <c r="N7" s="7">
        <f t="shared" si="4"/>
        <v>42.09477273</v>
      </c>
      <c r="O7" s="7">
        <f t="shared" si="5"/>
        <v>0.4989459726</v>
      </c>
      <c r="P7" s="7">
        <f t="shared" si="6"/>
        <v>3.73992357</v>
      </c>
      <c r="Q7" s="7">
        <f>P7-P2</f>
        <v>-0.5594910873</v>
      </c>
      <c r="R7" s="7">
        <f t="shared" si="7"/>
        <v>0.07690231912</v>
      </c>
      <c r="S7" s="7">
        <f>SQRT(R2^2+R8^2)</f>
        <v>0.0867452305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6">
        <v>7.0</v>
      </c>
      <c r="B8" s="6">
        <v>2.0</v>
      </c>
      <c r="C8" s="6">
        <v>2.0</v>
      </c>
      <c r="D8" s="6">
        <v>0.4</v>
      </c>
      <c r="E8" s="7">
        <f t="shared" si="8"/>
        <v>1.016</v>
      </c>
      <c r="F8" s="6">
        <v>403.0</v>
      </c>
      <c r="G8" s="6">
        <v>305.0</v>
      </c>
      <c r="H8" s="7">
        <f t="shared" si="11"/>
        <v>0.7568238213</v>
      </c>
      <c r="I8" s="7">
        <f t="shared" si="1"/>
        <v>0.06581921279</v>
      </c>
      <c r="J8" s="6">
        <v>7338.0</v>
      </c>
      <c r="K8" s="6">
        <v>338.0</v>
      </c>
      <c r="L8" s="7">
        <f t="shared" si="2"/>
        <v>21.71005917</v>
      </c>
      <c r="M8" s="7">
        <f t="shared" si="3"/>
        <v>0.2534382455</v>
      </c>
      <c r="N8" s="7">
        <f t="shared" si="4"/>
        <v>20.95323535</v>
      </c>
      <c r="O8" s="7">
        <f t="shared" si="5"/>
        <v>0.2618455901</v>
      </c>
      <c r="P8" s="7">
        <f t="shared" si="6"/>
        <v>3.042293066</v>
      </c>
      <c r="Q8" s="7">
        <f>P8-P2</f>
        <v>-1.257121591</v>
      </c>
      <c r="R8" s="7">
        <f t="shared" si="7"/>
        <v>0.05720312022</v>
      </c>
      <c r="S8" s="7">
        <f>SQRT(R2^2+R9^2)</f>
        <v>0.09888337294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6">
        <v>8.0</v>
      </c>
      <c r="B9" s="6">
        <v>2.0</v>
      </c>
      <c r="C9" s="6">
        <v>2.0</v>
      </c>
      <c r="D9" s="6">
        <v>0.9</v>
      </c>
      <c r="E9" s="7">
        <f t="shared" si="8"/>
        <v>2.286</v>
      </c>
      <c r="F9" s="6">
        <v>376.0</v>
      </c>
      <c r="G9" s="6">
        <v>207.0</v>
      </c>
      <c r="H9" s="7">
        <f t="shared" ref="H9:H10" si="12">DIVIDE(F9,G9)</f>
        <v>1.816425121</v>
      </c>
      <c r="I9" s="7">
        <f t="shared" si="1"/>
        <v>0.09367497309</v>
      </c>
      <c r="J9" s="6">
        <v>2668.0</v>
      </c>
      <c r="K9" s="6">
        <v>500.0</v>
      </c>
      <c r="L9" s="7">
        <f t="shared" si="2"/>
        <v>5.336</v>
      </c>
      <c r="M9" s="7">
        <f t="shared" si="3"/>
        <v>0.1033053726</v>
      </c>
      <c r="N9" s="7">
        <f t="shared" si="4"/>
        <v>3.519574879</v>
      </c>
      <c r="O9" s="7">
        <f t="shared" si="5"/>
        <v>0.139452503</v>
      </c>
      <c r="P9" s="7">
        <f t="shared" si="6"/>
        <v>1.258340209</v>
      </c>
      <c r="Q9" s="7">
        <f>P9-P2</f>
        <v>-3.041074448</v>
      </c>
      <c r="R9" s="7">
        <f t="shared" si="7"/>
        <v>0.07433292266</v>
      </c>
      <c r="S9" s="7">
        <f>SQRT(R2^2+R10^2)</f>
        <v>0.2399401025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6">
        <v>9.0</v>
      </c>
      <c r="B10" s="6">
        <v>2.0</v>
      </c>
      <c r="C10" s="6">
        <v>2.0</v>
      </c>
      <c r="D10" s="6">
        <v>1.75</v>
      </c>
      <c r="E10" s="7">
        <f t="shared" si="8"/>
        <v>4.445</v>
      </c>
      <c r="F10" s="6">
        <v>408.0</v>
      </c>
      <c r="G10" s="6">
        <v>283.0</v>
      </c>
      <c r="H10" s="7">
        <f t="shared" si="12"/>
        <v>1.441696113</v>
      </c>
      <c r="I10" s="7">
        <f t="shared" si="1"/>
        <v>0.0713745932</v>
      </c>
      <c r="J10" s="6">
        <v>1012.0</v>
      </c>
      <c r="K10" s="6">
        <v>639.0</v>
      </c>
      <c r="L10" s="7">
        <f t="shared" si="2"/>
        <v>1.58372457</v>
      </c>
      <c r="M10" s="7">
        <f t="shared" si="3"/>
        <v>0.04978395531</v>
      </c>
      <c r="N10" s="7">
        <f t="shared" si="4"/>
        <v>0.1420284566</v>
      </c>
      <c r="O10" s="7">
        <f t="shared" si="5"/>
        <v>0.08702169132</v>
      </c>
      <c r="P10" s="7">
        <f t="shared" si="6"/>
        <v>-1.951727843</v>
      </c>
      <c r="Q10" s="7">
        <f>P10-P2</f>
        <v>-6.2511425</v>
      </c>
      <c r="R10" s="7">
        <f t="shared" si="7"/>
        <v>0.2309084553</v>
      </c>
      <c r="S10" s="7">
        <f>SQRT(R2^2+Q11^2)</f>
        <v>0.06521148712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11" t="s">
        <v>19</v>
      </c>
      <c r="B1" s="11">
        <v>661.7</v>
      </c>
    </row>
    <row r="19">
      <c r="C19" s="4"/>
      <c r="D19" s="3"/>
      <c r="E19" s="4"/>
      <c r="F19" s="4"/>
      <c r="G19" s="3"/>
      <c r="H19" s="9"/>
      <c r="I19" s="9"/>
      <c r="J19" s="3"/>
      <c r="K19" s="3"/>
      <c r="L19" s="3"/>
      <c r="M19" s="3"/>
      <c r="N19" s="3"/>
      <c r="O19" s="3"/>
    </row>
    <row r="22">
      <c r="E22" s="6">
        <v>7004.0</v>
      </c>
      <c r="F22" s="6">
        <v>293.0</v>
      </c>
    </row>
    <row r="25">
      <c r="E25" s="4">
        <v>6854.0</v>
      </c>
      <c r="F25" s="4">
        <v>257.0</v>
      </c>
    </row>
  </sheetData>
  <drawing r:id="rId1"/>
</worksheet>
</file>