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-120" yWindow="-120" windowWidth="29040" windowHeight="15840" activeTab="1"/>
  </bookViews>
  <sheets>
    <sheet name="Output_Power" sheetId="1" r:id="rId1"/>
    <sheet name="Calculation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1" i="1" l="1"/>
  <c r="B41" i="1" s="1"/>
  <c r="A42" i="1"/>
  <c r="A43" i="1" s="1"/>
  <c r="B42" i="1"/>
  <c r="A9" i="1"/>
  <c r="B9" i="1" s="1"/>
  <c r="A10" i="1"/>
  <c r="A11" i="1" s="1"/>
  <c r="B10" i="1"/>
  <c r="A8" i="1"/>
  <c r="B8" i="1"/>
  <c r="B7" i="1"/>
  <c r="B43" i="1" l="1"/>
  <c r="A44" i="1"/>
  <c r="B11" i="1"/>
  <c r="A12" i="1"/>
  <c r="A45" i="1" l="1"/>
  <c r="B44" i="1"/>
  <c r="A13" i="1"/>
  <c r="B12" i="1"/>
  <c r="B45" i="1" l="1"/>
  <c r="A46" i="1"/>
  <c r="B13" i="1"/>
  <c r="A14" i="1"/>
  <c r="A47" i="1" l="1"/>
  <c r="B46" i="1"/>
  <c r="A15" i="1"/>
  <c r="B14" i="1"/>
  <c r="B47" i="1" l="1"/>
  <c r="A48" i="1"/>
  <c r="B15" i="1"/>
  <c r="A16" i="1"/>
  <c r="A49" i="1" l="1"/>
  <c r="B48" i="1"/>
  <c r="A17" i="1"/>
  <c r="B16" i="1"/>
  <c r="B49" i="1" l="1"/>
  <c r="A50" i="1"/>
  <c r="B17" i="1"/>
  <c r="A18" i="1"/>
  <c r="A51" i="1" l="1"/>
  <c r="B50" i="1"/>
  <c r="A19" i="1"/>
  <c r="B18" i="1"/>
  <c r="B51" i="1" l="1"/>
  <c r="A52" i="1"/>
  <c r="B19" i="1"/>
  <c r="A20" i="1"/>
  <c r="A53" i="1" l="1"/>
  <c r="B52" i="1"/>
  <c r="A21" i="1"/>
  <c r="B20" i="1"/>
  <c r="B53" i="1" l="1"/>
  <c r="A54" i="1"/>
  <c r="B54" i="1" s="1"/>
  <c r="B21" i="1"/>
  <c r="A22" i="1"/>
  <c r="A23" i="1" l="1"/>
  <c r="B22" i="1"/>
  <c r="B23" i="1" l="1"/>
  <c r="A24" i="1"/>
  <c r="A25" i="1" l="1"/>
  <c r="B24" i="1"/>
  <c r="B25" i="1" l="1"/>
  <c r="A26" i="1"/>
  <c r="A27" i="1" l="1"/>
  <c r="B26" i="1"/>
  <c r="B27" i="1" l="1"/>
  <c r="A28" i="1"/>
  <c r="A29" i="1" l="1"/>
  <c r="B28" i="1"/>
  <c r="B29" i="1" l="1"/>
  <c r="A30" i="1"/>
  <c r="A31" i="1" l="1"/>
  <c r="B30" i="1"/>
  <c r="B31" i="1" l="1"/>
  <c r="A32" i="1"/>
  <c r="A33" i="1" l="1"/>
  <c r="B32" i="1"/>
  <c r="B33" i="1" l="1"/>
  <c r="A34" i="1"/>
  <c r="A35" i="1" l="1"/>
  <c r="B34" i="1"/>
  <c r="B35" i="1" l="1"/>
  <c r="A36" i="1"/>
  <c r="A37" i="1" l="1"/>
  <c r="B36" i="1"/>
  <c r="A38" i="1" l="1"/>
  <c r="B37" i="1"/>
  <c r="A39" i="1" l="1"/>
  <c r="B38" i="1"/>
  <c r="B39" i="1" l="1"/>
  <c r="A40" i="1"/>
  <c r="B40" i="1" s="1"/>
</calcChain>
</file>

<file path=xl/sharedStrings.xml><?xml version="1.0" encoding="utf-8"?>
<sst xmlns="http://schemas.openxmlformats.org/spreadsheetml/2006/main" count="53" uniqueCount="52">
  <si>
    <t>Pout_max[W]</t>
  </si>
  <si>
    <t>Vout_max[V]</t>
  </si>
  <si>
    <t>Vout</t>
  </si>
  <si>
    <t>Iout</t>
  </si>
  <si>
    <t xml:space="preserve">Battery </t>
  </si>
  <si>
    <t>Pump</t>
  </si>
  <si>
    <t>Model</t>
  </si>
  <si>
    <t>Capacity</t>
  </si>
  <si>
    <t>Charge Voltage</t>
  </si>
  <si>
    <t>Rated Voltage</t>
  </si>
  <si>
    <t>Rechargeable</t>
  </si>
  <si>
    <t>Chemistry</t>
  </si>
  <si>
    <t>Color</t>
  </si>
  <si>
    <t>(HxD)</t>
  </si>
  <si>
    <t xml:space="preserve">Pump size: </t>
  </si>
  <si>
    <t xml:space="preserve">Rated voltage: </t>
  </si>
  <si>
    <t>Power:</t>
  </si>
  <si>
    <t xml:space="preserve">Maximum flow: </t>
  </si>
  <si>
    <t>Highest lift:</t>
  </si>
  <si>
    <t xml:space="preserve">Pump housing material: </t>
  </si>
  <si>
    <t>Outlet size:</t>
  </si>
  <si>
    <t xml:space="preserve">Working environment temperature: </t>
  </si>
  <si>
    <t>Maximum water temperature:</t>
  </si>
  <si>
    <t>Drive mode:</t>
  </si>
  <si>
    <t>Sound and noise:</t>
  </si>
  <si>
    <t xml:space="preserve">Waterproof rating: </t>
  </si>
  <si>
    <t>Service life:</t>
  </si>
  <si>
    <t>Power cord length:</t>
  </si>
  <si>
    <t xml:space="preserve">Power supply: </t>
  </si>
  <si>
    <t>USB power adapter</t>
  </si>
  <si>
    <t>1.5 meters USB head</t>
  </si>
  <si>
    <t xml:space="preserve"> ≥20000Hours</t>
  </si>
  <si>
    <t>IPX8 (submersible installation)</t>
  </si>
  <si>
    <t xml:space="preserve"> &lt;40db</t>
  </si>
  <si>
    <t>Brushless, magnetically isolated</t>
  </si>
  <si>
    <t>60°C</t>
  </si>
  <si>
    <t xml:space="preserve"> Ø8.5</t>
  </si>
  <si>
    <t>ABS</t>
  </si>
  <si>
    <t>100cm</t>
  </si>
  <si>
    <t xml:space="preserve"> 120L/H</t>
  </si>
  <si>
    <t>0.85W</t>
  </si>
  <si>
    <t>55×52×40.5mm</t>
  </si>
  <si>
    <t> 6.5X1.8cm/2.56X0.71"</t>
  </si>
  <si>
    <t>Blue</t>
  </si>
  <si>
    <t>Li-ion</t>
  </si>
  <si>
    <t>&gt;1000 cycles, theoretically</t>
  </si>
  <si>
    <t>3.7V</t>
  </si>
  <si>
    <t>4.2V</t>
  </si>
  <si>
    <t>5000mAh</t>
  </si>
  <si>
    <t>Current</t>
  </si>
  <si>
    <t>5V</t>
  </si>
  <si>
    <t>170mA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</si>
</sst>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Output_Power!$B$6</c:f>
              <c:strCache>
                <c:ptCount val="1"/>
                <c:pt idx="0">
                  <c:v>Iout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Output_Power!$A$7:$A$54</c:f>
              <c:numCache>
                <c:formatCode>General</c:formatCode>
                <c:ptCount val="48"/>
                <c:pt idx="0">
                  <c:v>12</c:v>
                </c:pt>
                <c:pt idx="1">
                  <c:v>11.75</c:v>
                </c:pt>
                <c:pt idx="2">
                  <c:v>11.5</c:v>
                </c:pt>
                <c:pt idx="3">
                  <c:v>11.25</c:v>
                </c:pt>
                <c:pt idx="4">
                  <c:v>11</c:v>
                </c:pt>
                <c:pt idx="5">
                  <c:v>10.75</c:v>
                </c:pt>
                <c:pt idx="6">
                  <c:v>10.5</c:v>
                </c:pt>
                <c:pt idx="7">
                  <c:v>10.25</c:v>
                </c:pt>
                <c:pt idx="8">
                  <c:v>10</c:v>
                </c:pt>
                <c:pt idx="9">
                  <c:v>9.75</c:v>
                </c:pt>
                <c:pt idx="10">
                  <c:v>9.5</c:v>
                </c:pt>
                <c:pt idx="11">
                  <c:v>9.25</c:v>
                </c:pt>
                <c:pt idx="12">
                  <c:v>9</c:v>
                </c:pt>
                <c:pt idx="13">
                  <c:v>8.75</c:v>
                </c:pt>
                <c:pt idx="14">
                  <c:v>8.5</c:v>
                </c:pt>
                <c:pt idx="15">
                  <c:v>8.25</c:v>
                </c:pt>
                <c:pt idx="16">
                  <c:v>8</c:v>
                </c:pt>
                <c:pt idx="17">
                  <c:v>7.75</c:v>
                </c:pt>
                <c:pt idx="18">
                  <c:v>7.5</c:v>
                </c:pt>
                <c:pt idx="19">
                  <c:v>7.25</c:v>
                </c:pt>
                <c:pt idx="20">
                  <c:v>7</c:v>
                </c:pt>
                <c:pt idx="21">
                  <c:v>6.75</c:v>
                </c:pt>
                <c:pt idx="22">
                  <c:v>6.5</c:v>
                </c:pt>
                <c:pt idx="23">
                  <c:v>6.25</c:v>
                </c:pt>
                <c:pt idx="24">
                  <c:v>6</c:v>
                </c:pt>
                <c:pt idx="25">
                  <c:v>5.75</c:v>
                </c:pt>
                <c:pt idx="26">
                  <c:v>5.5</c:v>
                </c:pt>
                <c:pt idx="27">
                  <c:v>5.25</c:v>
                </c:pt>
                <c:pt idx="28">
                  <c:v>5</c:v>
                </c:pt>
                <c:pt idx="29">
                  <c:v>4.75</c:v>
                </c:pt>
                <c:pt idx="30">
                  <c:v>4.5</c:v>
                </c:pt>
                <c:pt idx="31">
                  <c:v>4.25</c:v>
                </c:pt>
                <c:pt idx="32">
                  <c:v>4</c:v>
                </c:pt>
                <c:pt idx="33">
                  <c:v>3.75</c:v>
                </c:pt>
                <c:pt idx="34">
                  <c:v>3.5</c:v>
                </c:pt>
                <c:pt idx="35">
                  <c:v>3.25</c:v>
                </c:pt>
                <c:pt idx="36">
                  <c:v>3</c:v>
                </c:pt>
                <c:pt idx="37">
                  <c:v>2.75</c:v>
                </c:pt>
                <c:pt idx="38">
                  <c:v>2.5</c:v>
                </c:pt>
                <c:pt idx="39">
                  <c:v>2.25</c:v>
                </c:pt>
                <c:pt idx="40">
                  <c:v>2</c:v>
                </c:pt>
                <c:pt idx="41">
                  <c:v>1.75</c:v>
                </c:pt>
                <c:pt idx="42">
                  <c:v>1.5</c:v>
                </c:pt>
                <c:pt idx="43">
                  <c:v>1.25</c:v>
                </c:pt>
                <c:pt idx="44">
                  <c:v>1</c:v>
                </c:pt>
                <c:pt idx="45">
                  <c:v>0.75</c:v>
                </c:pt>
                <c:pt idx="46">
                  <c:v>0.5</c:v>
                </c:pt>
                <c:pt idx="47">
                  <c:v>0.25</c:v>
                </c:pt>
              </c:numCache>
            </c:numRef>
          </c:xVal>
          <c:yVal>
            <c:numRef>
              <c:f>Output_Power!$B$7:$B$54</c:f>
              <c:numCache>
                <c:formatCode>General</c:formatCode>
                <c:ptCount val="48"/>
                <c:pt idx="0">
                  <c:v>0.125</c:v>
                </c:pt>
                <c:pt idx="1">
                  <c:v>0.1276595744680851</c:v>
                </c:pt>
                <c:pt idx="2">
                  <c:v>0.13043478260869565</c:v>
                </c:pt>
                <c:pt idx="3">
                  <c:v>0.13333333333333333</c:v>
                </c:pt>
                <c:pt idx="4">
                  <c:v>0.13636363636363635</c:v>
                </c:pt>
                <c:pt idx="5">
                  <c:v>0.13953488372093023</c:v>
                </c:pt>
                <c:pt idx="6">
                  <c:v>0.14285714285714285</c:v>
                </c:pt>
                <c:pt idx="7">
                  <c:v>0.14634146341463414</c:v>
                </c:pt>
                <c:pt idx="8">
                  <c:v>0.15</c:v>
                </c:pt>
                <c:pt idx="9">
                  <c:v>0.15384615384615385</c:v>
                </c:pt>
                <c:pt idx="10">
                  <c:v>0.15789473684210525</c:v>
                </c:pt>
                <c:pt idx="11">
                  <c:v>0.16216216216216217</c:v>
                </c:pt>
                <c:pt idx="12">
                  <c:v>0.16666666666666666</c:v>
                </c:pt>
                <c:pt idx="13">
                  <c:v>0.17142857142857143</c:v>
                </c:pt>
                <c:pt idx="14">
                  <c:v>0.17647058823529413</c:v>
                </c:pt>
                <c:pt idx="15">
                  <c:v>0.18181818181818182</c:v>
                </c:pt>
                <c:pt idx="16">
                  <c:v>0.1875</c:v>
                </c:pt>
                <c:pt idx="17">
                  <c:v>0.19354838709677419</c:v>
                </c:pt>
                <c:pt idx="18">
                  <c:v>0.2</c:v>
                </c:pt>
                <c:pt idx="19">
                  <c:v>0.20689655172413793</c:v>
                </c:pt>
                <c:pt idx="20">
                  <c:v>0.21428571428571427</c:v>
                </c:pt>
                <c:pt idx="21">
                  <c:v>0.22222222222222221</c:v>
                </c:pt>
                <c:pt idx="22">
                  <c:v>0.23076923076923078</c:v>
                </c:pt>
                <c:pt idx="23">
                  <c:v>0.24</c:v>
                </c:pt>
                <c:pt idx="24">
                  <c:v>0.25</c:v>
                </c:pt>
                <c:pt idx="25">
                  <c:v>0.2608695652173913</c:v>
                </c:pt>
                <c:pt idx="26">
                  <c:v>0.27272727272727271</c:v>
                </c:pt>
                <c:pt idx="27">
                  <c:v>0.2857142857142857</c:v>
                </c:pt>
                <c:pt idx="28">
                  <c:v>0.3</c:v>
                </c:pt>
                <c:pt idx="29">
                  <c:v>0.31578947368421051</c:v>
                </c:pt>
                <c:pt idx="30">
                  <c:v>0.33333333333333331</c:v>
                </c:pt>
                <c:pt idx="31">
                  <c:v>0.35294117647058826</c:v>
                </c:pt>
                <c:pt idx="32">
                  <c:v>0.375</c:v>
                </c:pt>
                <c:pt idx="33">
                  <c:v>0.4</c:v>
                </c:pt>
                <c:pt idx="34">
                  <c:v>0.42857142857142855</c:v>
                </c:pt>
                <c:pt idx="35">
                  <c:v>0.46153846153846156</c:v>
                </c:pt>
                <c:pt idx="36">
                  <c:v>0.5</c:v>
                </c:pt>
                <c:pt idx="37">
                  <c:v>0.54545454545454541</c:v>
                </c:pt>
                <c:pt idx="38">
                  <c:v>0.6</c:v>
                </c:pt>
                <c:pt idx="39">
                  <c:v>0.66666666666666663</c:v>
                </c:pt>
                <c:pt idx="40">
                  <c:v>0.75</c:v>
                </c:pt>
                <c:pt idx="41">
                  <c:v>0.8571428571428571</c:v>
                </c:pt>
                <c:pt idx="42">
                  <c:v>1</c:v>
                </c:pt>
                <c:pt idx="43">
                  <c:v>1.2</c:v>
                </c:pt>
                <c:pt idx="44">
                  <c:v>1.5</c:v>
                </c:pt>
                <c:pt idx="45">
                  <c:v>2</c:v>
                </c:pt>
                <c:pt idx="46">
                  <c:v>3</c:v>
                </c:pt>
                <c:pt idx="47">
                  <c:v>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1FC-4065-8FD8-7B09B58298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0455120"/>
        <c:axId val="700455512"/>
      </c:scatterChart>
      <c:valAx>
        <c:axId val="700455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00455512"/>
        <c:crosses val="autoZero"/>
        <c:crossBetween val="midCat"/>
      </c:valAx>
      <c:valAx>
        <c:axId val="700455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00455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390525</xdr:colOff>
      <xdr:row>5</xdr:row>
      <xdr:rowOff>109536</xdr:rowOff>
    </xdr:from>
    <xdr:to>
      <xdr:col>14</xdr:col>
      <xdr:colOff>352425</xdr:colOff>
      <xdr:row>30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335F42FB-C32E-4F1A-A28F-21DAE6D43F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79561</xdr:colOff>
      <xdr:row>23</xdr:row>
      <xdr:rowOff>141513</xdr:rowOff>
    </xdr:from>
    <xdr:to>
      <xdr:col>17</xdr:col>
      <xdr:colOff>79561</xdr:colOff>
      <xdr:row>29</xdr:row>
      <xdr:rowOff>93888</xdr:rowOff>
    </xdr:to>
    <xdr:sp macro="" textlink="">
      <xdr:nvSpPr>
        <xdr:cNvPr id="2" name="Rechteck 1"/>
        <xdr:cNvSpPr/>
      </xdr:nvSpPr>
      <xdr:spPr>
        <a:xfrm>
          <a:off x="12992740" y="4523013"/>
          <a:ext cx="1524000" cy="109537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400">
              <a:solidFill>
                <a:schemeClr val="tx1"/>
              </a:solidFill>
            </a:rPr>
            <a:t>Arduino nano</a:t>
          </a:r>
        </a:p>
        <a:p>
          <a:pPr algn="l"/>
          <a:r>
            <a:rPr lang="de-DE" sz="1100">
              <a:solidFill>
                <a:schemeClr val="tx1"/>
              </a:solidFill>
            </a:rPr>
            <a:t>Vin:</a:t>
          </a:r>
          <a:r>
            <a:rPr lang="de-DE" sz="1100" baseline="0">
              <a:solidFill>
                <a:schemeClr val="tx1"/>
              </a:solidFill>
            </a:rPr>
            <a:t> 5-10V</a:t>
          </a:r>
        </a:p>
        <a:p>
          <a:pPr algn="l"/>
          <a:r>
            <a:rPr lang="de-DE" sz="1100" baseline="0">
              <a:solidFill>
                <a:schemeClr val="tx1"/>
              </a:solidFill>
            </a:rPr>
            <a:t>Pmax=1.4W</a:t>
          </a:r>
          <a:endParaRPr lang="de-DE" sz="1100">
            <a:solidFill>
              <a:schemeClr val="tx1"/>
            </a:solidFill>
          </a:endParaRPr>
        </a:p>
        <a:p>
          <a:pPr algn="l"/>
          <a:endParaRPr lang="de-DE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193221</xdr:colOff>
      <xdr:row>19</xdr:row>
      <xdr:rowOff>47626</xdr:rowOff>
    </xdr:from>
    <xdr:to>
      <xdr:col>12</xdr:col>
      <xdr:colOff>117021</xdr:colOff>
      <xdr:row>26</xdr:row>
      <xdr:rowOff>95251</xdr:rowOff>
    </xdr:to>
    <xdr:sp macro="" textlink="">
      <xdr:nvSpPr>
        <xdr:cNvPr id="3" name="Rechteck 2"/>
        <xdr:cNvSpPr/>
      </xdr:nvSpPr>
      <xdr:spPr>
        <a:xfrm>
          <a:off x="9296400" y="3667126"/>
          <a:ext cx="1447800" cy="138112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Relay</a:t>
          </a:r>
        </a:p>
        <a:p>
          <a:pPr algn="l"/>
          <a:r>
            <a:rPr lang="de-DE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SRD-05</a:t>
          </a:r>
          <a:endParaRPr lang="de-DE" sz="1100">
            <a:solidFill>
              <a:schemeClr val="tx1"/>
            </a:solidFill>
          </a:endParaRPr>
        </a:p>
      </xdr:txBody>
    </xdr:sp>
    <xdr:clientData/>
  </xdr:twoCellAnchor>
  <xdr:twoCellAnchor>
    <xdr:from>
      <xdr:col>13</xdr:col>
      <xdr:colOff>0</xdr:colOff>
      <xdr:row>11</xdr:row>
      <xdr:rowOff>0</xdr:rowOff>
    </xdr:from>
    <xdr:to>
      <xdr:col>13</xdr:col>
      <xdr:colOff>295932</xdr:colOff>
      <xdr:row>12</xdr:row>
      <xdr:rowOff>129737</xdr:rowOff>
    </xdr:to>
    <xdr:grpSp>
      <xdr:nvGrpSpPr>
        <xdr:cNvPr id="8" name="Gruppieren 7"/>
        <xdr:cNvGrpSpPr/>
      </xdr:nvGrpSpPr>
      <xdr:grpSpPr>
        <a:xfrm>
          <a:off x="11389179" y="2095500"/>
          <a:ext cx="295932" cy="320237"/>
          <a:chOff x="12079999" y="2647950"/>
          <a:chExt cx="295932" cy="320237"/>
        </a:xfrm>
      </xdr:grpSpPr>
      <xdr:sp macro="" textlink="">
        <xdr:nvSpPr>
          <xdr:cNvPr id="5" name="Gleichschenkliges Dreieck 4"/>
          <xdr:cNvSpPr/>
        </xdr:nvSpPr>
        <xdr:spPr>
          <a:xfrm rot="5400000">
            <a:off x="12057913" y="2670036"/>
            <a:ext cx="320237" cy="276066"/>
          </a:xfrm>
          <a:prstGeom prst="triangle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  <xdr:cxnSp macro="">
        <xdr:nvCxnSpPr>
          <xdr:cNvPr id="7" name="Gerader Verbinder 6"/>
          <xdr:cNvCxnSpPr/>
        </xdr:nvCxnSpPr>
        <xdr:spPr>
          <a:xfrm>
            <a:off x="12375931" y="2647950"/>
            <a:ext cx="0" cy="314325"/>
          </a:xfrm>
          <a:prstGeom prst="line">
            <a:avLst/>
          </a:prstGeom>
          <a:ln w="1587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13</xdr:col>
      <xdr:colOff>0</xdr:colOff>
      <xdr:row>22</xdr:row>
      <xdr:rowOff>0</xdr:rowOff>
    </xdr:from>
    <xdr:to>
      <xdr:col>13</xdr:col>
      <xdr:colOff>295932</xdr:colOff>
      <xdr:row>23</xdr:row>
      <xdr:rowOff>129737</xdr:rowOff>
    </xdr:to>
    <xdr:grpSp>
      <xdr:nvGrpSpPr>
        <xdr:cNvPr id="9" name="Gruppieren 8"/>
        <xdr:cNvGrpSpPr/>
      </xdr:nvGrpSpPr>
      <xdr:grpSpPr>
        <a:xfrm>
          <a:off x="11389179" y="4191000"/>
          <a:ext cx="295932" cy="320237"/>
          <a:chOff x="12079999" y="2647950"/>
          <a:chExt cx="295932" cy="320237"/>
        </a:xfrm>
      </xdr:grpSpPr>
      <xdr:sp macro="" textlink="">
        <xdr:nvSpPr>
          <xdr:cNvPr id="10" name="Gleichschenkliges Dreieck 9"/>
          <xdr:cNvSpPr/>
        </xdr:nvSpPr>
        <xdr:spPr>
          <a:xfrm rot="5400000">
            <a:off x="12057913" y="2670036"/>
            <a:ext cx="320237" cy="276066"/>
          </a:xfrm>
          <a:prstGeom prst="triangle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  <xdr:cxnSp macro="">
        <xdr:nvCxnSpPr>
          <xdr:cNvPr id="11" name="Gerader Verbinder 10"/>
          <xdr:cNvCxnSpPr/>
        </xdr:nvCxnSpPr>
        <xdr:spPr>
          <a:xfrm>
            <a:off x="12375931" y="2647950"/>
            <a:ext cx="0" cy="314325"/>
          </a:xfrm>
          <a:prstGeom prst="line">
            <a:avLst/>
          </a:prstGeom>
          <a:ln w="1587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13</xdr:col>
      <xdr:colOff>276066</xdr:colOff>
      <xdr:row>11</xdr:row>
      <xdr:rowOff>160120</xdr:rowOff>
    </xdr:from>
    <xdr:to>
      <xdr:col>14</xdr:col>
      <xdr:colOff>437030</xdr:colOff>
      <xdr:row>16</xdr:row>
      <xdr:rowOff>179294</xdr:rowOff>
    </xdr:to>
    <xdr:cxnSp macro="">
      <xdr:nvCxnSpPr>
        <xdr:cNvPr id="13" name="Gewinkelte Verbindung 12"/>
        <xdr:cNvCxnSpPr>
          <a:stCxn id="5" idx="0"/>
          <a:endCxn id="28" idx="1"/>
        </xdr:cNvCxnSpPr>
      </xdr:nvCxnSpPr>
      <xdr:spPr>
        <a:xfrm>
          <a:off x="11665245" y="2255620"/>
          <a:ext cx="922964" cy="971674"/>
        </a:xfrm>
        <a:prstGeom prst="bentConnector3">
          <a:avLst>
            <a:gd name="adj1" fmla="val 50000"/>
          </a:avLst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571500</xdr:colOff>
      <xdr:row>16</xdr:row>
      <xdr:rowOff>179294</xdr:rowOff>
    </xdr:from>
    <xdr:to>
      <xdr:col>18</xdr:col>
      <xdr:colOff>592951</xdr:colOff>
      <xdr:row>23</xdr:row>
      <xdr:rowOff>131885</xdr:rowOff>
    </xdr:to>
    <xdr:cxnSp macro="">
      <xdr:nvCxnSpPr>
        <xdr:cNvPr id="14" name="Gewinkelte Verbindung 13"/>
        <xdr:cNvCxnSpPr>
          <a:stCxn id="28" idx="3"/>
          <a:endCxn id="20" idx="0"/>
        </xdr:cNvCxnSpPr>
      </xdr:nvCxnSpPr>
      <xdr:spPr>
        <a:xfrm>
          <a:off x="12726865" y="3227294"/>
          <a:ext cx="3069451" cy="1286091"/>
        </a:xfrm>
        <a:prstGeom prst="bentConnector2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276066</xdr:colOff>
      <xdr:row>16</xdr:row>
      <xdr:rowOff>179294</xdr:rowOff>
    </xdr:from>
    <xdr:to>
      <xdr:col>14</xdr:col>
      <xdr:colOff>437030</xdr:colOff>
      <xdr:row>22</xdr:row>
      <xdr:rowOff>160120</xdr:rowOff>
    </xdr:to>
    <xdr:cxnSp macro="">
      <xdr:nvCxnSpPr>
        <xdr:cNvPr id="17" name="Gewinkelte Verbindung 16"/>
        <xdr:cNvCxnSpPr>
          <a:stCxn id="10" idx="0"/>
          <a:endCxn id="28" idx="1"/>
        </xdr:cNvCxnSpPr>
      </xdr:nvCxnSpPr>
      <xdr:spPr>
        <a:xfrm flipV="1">
          <a:off x="11665245" y="3227294"/>
          <a:ext cx="922964" cy="1123826"/>
        </a:xfrm>
        <a:prstGeom prst="bentConnector3">
          <a:avLst>
            <a:gd name="adj1" fmla="val 50000"/>
          </a:avLst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631051</xdr:colOff>
      <xdr:row>23</xdr:row>
      <xdr:rowOff>131885</xdr:rowOff>
    </xdr:from>
    <xdr:to>
      <xdr:col>19</xdr:col>
      <xdr:colOff>554851</xdr:colOff>
      <xdr:row>29</xdr:row>
      <xdr:rowOff>109903</xdr:rowOff>
    </xdr:to>
    <xdr:sp macro="" textlink="">
      <xdr:nvSpPr>
        <xdr:cNvPr id="20" name="Rechteck 19"/>
        <xdr:cNvSpPr/>
      </xdr:nvSpPr>
      <xdr:spPr>
        <a:xfrm>
          <a:off x="15072416" y="4513385"/>
          <a:ext cx="1447800" cy="1121018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Pump</a:t>
          </a:r>
        </a:p>
        <a:p>
          <a:pPr algn="l"/>
          <a:r>
            <a:rPr lang="de-DE" sz="1100">
              <a:solidFill>
                <a:schemeClr val="tx1"/>
              </a:solidFill>
            </a:rPr>
            <a:t>Vin: 5V</a:t>
          </a:r>
        </a:p>
        <a:p>
          <a:pPr algn="l"/>
          <a:r>
            <a:rPr lang="de-DE" sz="1100">
              <a:solidFill>
                <a:schemeClr val="tx1"/>
              </a:solidFill>
            </a:rPr>
            <a:t>Pmax=0.85W</a:t>
          </a:r>
        </a:p>
        <a:p>
          <a:pPr algn="ctr"/>
          <a:endParaRPr lang="de-DE" sz="1100">
            <a:solidFill>
              <a:schemeClr val="tx1"/>
            </a:solidFill>
          </a:endParaRPr>
        </a:p>
      </xdr:txBody>
    </xdr:sp>
    <xdr:clientData/>
  </xdr:twoCellAnchor>
  <xdr:twoCellAnchor>
    <xdr:from>
      <xdr:col>14</xdr:col>
      <xdr:colOff>437030</xdr:colOff>
      <xdr:row>16</xdr:row>
      <xdr:rowOff>112059</xdr:rowOff>
    </xdr:from>
    <xdr:to>
      <xdr:col>14</xdr:col>
      <xdr:colOff>571500</xdr:colOff>
      <xdr:row>17</xdr:row>
      <xdr:rowOff>56029</xdr:rowOff>
    </xdr:to>
    <xdr:sp macro="" textlink="">
      <xdr:nvSpPr>
        <xdr:cNvPr id="28" name="Rechteck 27"/>
        <xdr:cNvSpPr/>
      </xdr:nvSpPr>
      <xdr:spPr>
        <a:xfrm>
          <a:off x="12595412" y="3160059"/>
          <a:ext cx="134470" cy="13447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14</xdr:col>
      <xdr:colOff>571500</xdr:colOff>
      <xdr:row>16</xdr:row>
      <xdr:rowOff>179294</xdr:rowOff>
    </xdr:from>
    <xdr:to>
      <xdr:col>16</xdr:col>
      <xdr:colOff>79561</xdr:colOff>
      <xdr:row>23</xdr:row>
      <xdr:rowOff>141513</xdr:rowOff>
    </xdr:to>
    <xdr:cxnSp macro="">
      <xdr:nvCxnSpPr>
        <xdr:cNvPr id="31" name="Gewinkelte Verbindung 30"/>
        <xdr:cNvCxnSpPr>
          <a:stCxn id="28" idx="3"/>
          <a:endCxn id="2" idx="0"/>
        </xdr:cNvCxnSpPr>
      </xdr:nvCxnSpPr>
      <xdr:spPr>
        <a:xfrm>
          <a:off x="12722679" y="3227294"/>
          <a:ext cx="1032061" cy="1295719"/>
        </a:xfrm>
        <a:prstGeom prst="bentConnector2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79561</xdr:colOff>
      <xdr:row>26</xdr:row>
      <xdr:rowOff>117701</xdr:rowOff>
    </xdr:from>
    <xdr:to>
      <xdr:col>17</xdr:col>
      <xdr:colOff>631051</xdr:colOff>
      <xdr:row>26</xdr:row>
      <xdr:rowOff>120894</xdr:rowOff>
    </xdr:to>
    <xdr:cxnSp macro="">
      <xdr:nvCxnSpPr>
        <xdr:cNvPr id="39" name="Gewinkelte Verbindung 38"/>
        <xdr:cNvCxnSpPr>
          <a:stCxn id="2" idx="3"/>
          <a:endCxn id="20" idx="1"/>
        </xdr:cNvCxnSpPr>
      </xdr:nvCxnSpPr>
      <xdr:spPr>
        <a:xfrm>
          <a:off x="14520926" y="5070701"/>
          <a:ext cx="551490" cy="3193"/>
        </a:xfrm>
        <a:prstGeom prst="straightConnector1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117021</xdr:colOff>
      <xdr:row>22</xdr:row>
      <xdr:rowOff>160120</xdr:rowOff>
    </xdr:from>
    <xdr:to>
      <xdr:col>13</xdr:col>
      <xdr:colOff>0</xdr:colOff>
      <xdr:row>22</xdr:row>
      <xdr:rowOff>166689</xdr:rowOff>
    </xdr:to>
    <xdr:cxnSp macro="">
      <xdr:nvCxnSpPr>
        <xdr:cNvPr id="51" name="Gewinkelte Verbindung 50"/>
        <xdr:cNvCxnSpPr>
          <a:stCxn id="3" idx="3"/>
          <a:endCxn id="10" idx="3"/>
        </xdr:cNvCxnSpPr>
      </xdr:nvCxnSpPr>
      <xdr:spPr>
        <a:xfrm flipV="1">
          <a:off x="10744200" y="4351120"/>
          <a:ext cx="644979" cy="6569"/>
        </a:xfrm>
        <a:prstGeom prst="straightConnector1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4"/>
  <sheetViews>
    <sheetView workbookViewId="0">
      <selection activeCell="D20" sqref="D20"/>
    </sheetView>
  </sheetViews>
  <sheetFormatPr baseColWidth="10" defaultColWidth="9.140625" defaultRowHeight="15" x14ac:dyDescent="0.25"/>
  <cols>
    <col min="1" max="1" width="13.28515625" bestFit="1" customWidth="1"/>
  </cols>
  <sheetData>
    <row r="1" spans="1:2" x14ac:dyDescent="0.25">
      <c r="A1" t="s">
        <v>0</v>
      </c>
      <c r="B1">
        <v>1.5</v>
      </c>
    </row>
    <row r="2" spans="1:2" x14ac:dyDescent="0.25">
      <c r="A2" t="s">
        <v>1</v>
      </c>
      <c r="B2">
        <v>12</v>
      </c>
    </row>
    <row r="6" spans="1:2" x14ac:dyDescent="0.25">
      <c r="A6" t="s">
        <v>2</v>
      </c>
      <c r="B6" t="s">
        <v>3</v>
      </c>
    </row>
    <row r="7" spans="1:2" x14ac:dyDescent="0.25">
      <c r="A7">
        <v>12</v>
      </c>
      <c r="B7">
        <f>$B$1/A7</f>
        <v>0.125</v>
      </c>
    </row>
    <row r="8" spans="1:2" x14ac:dyDescent="0.25">
      <c r="A8">
        <f>A7-0.25</f>
        <v>11.75</v>
      </c>
      <c r="B8">
        <f>$B$1/A8</f>
        <v>0.1276595744680851</v>
      </c>
    </row>
    <row r="9" spans="1:2" x14ac:dyDescent="0.25">
      <c r="A9">
        <f t="shared" ref="A9:A40" si="0">A8-0.25</f>
        <v>11.5</v>
      </c>
      <c r="B9">
        <f t="shared" ref="B9:B54" si="1">$B$1/A9</f>
        <v>0.13043478260869565</v>
      </c>
    </row>
    <row r="10" spans="1:2" x14ac:dyDescent="0.25">
      <c r="A10">
        <f t="shared" si="0"/>
        <v>11.25</v>
      </c>
      <c r="B10">
        <f t="shared" si="1"/>
        <v>0.13333333333333333</v>
      </c>
    </row>
    <row r="11" spans="1:2" x14ac:dyDescent="0.25">
      <c r="A11">
        <f t="shared" si="0"/>
        <v>11</v>
      </c>
      <c r="B11">
        <f t="shared" si="1"/>
        <v>0.13636363636363635</v>
      </c>
    </row>
    <row r="12" spans="1:2" x14ac:dyDescent="0.25">
      <c r="A12">
        <f t="shared" si="0"/>
        <v>10.75</v>
      </c>
      <c r="B12">
        <f t="shared" si="1"/>
        <v>0.13953488372093023</v>
      </c>
    </row>
    <row r="13" spans="1:2" x14ac:dyDescent="0.25">
      <c r="A13">
        <f t="shared" si="0"/>
        <v>10.5</v>
      </c>
      <c r="B13">
        <f t="shared" si="1"/>
        <v>0.14285714285714285</v>
      </c>
    </row>
    <row r="14" spans="1:2" x14ac:dyDescent="0.25">
      <c r="A14">
        <f t="shared" si="0"/>
        <v>10.25</v>
      </c>
      <c r="B14">
        <f t="shared" si="1"/>
        <v>0.14634146341463414</v>
      </c>
    </row>
    <row r="15" spans="1:2" x14ac:dyDescent="0.25">
      <c r="A15">
        <f t="shared" si="0"/>
        <v>10</v>
      </c>
      <c r="B15">
        <f t="shared" si="1"/>
        <v>0.15</v>
      </c>
    </row>
    <row r="16" spans="1:2" x14ac:dyDescent="0.25">
      <c r="A16">
        <f t="shared" si="0"/>
        <v>9.75</v>
      </c>
      <c r="B16">
        <f t="shared" si="1"/>
        <v>0.15384615384615385</v>
      </c>
    </row>
    <row r="17" spans="1:2" x14ac:dyDescent="0.25">
      <c r="A17">
        <f t="shared" si="0"/>
        <v>9.5</v>
      </c>
      <c r="B17">
        <f t="shared" si="1"/>
        <v>0.15789473684210525</v>
      </c>
    </row>
    <row r="18" spans="1:2" x14ac:dyDescent="0.25">
      <c r="A18">
        <f t="shared" si="0"/>
        <v>9.25</v>
      </c>
      <c r="B18">
        <f t="shared" si="1"/>
        <v>0.16216216216216217</v>
      </c>
    </row>
    <row r="19" spans="1:2" x14ac:dyDescent="0.25">
      <c r="A19">
        <f t="shared" si="0"/>
        <v>9</v>
      </c>
      <c r="B19">
        <f t="shared" si="1"/>
        <v>0.16666666666666666</v>
      </c>
    </row>
    <row r="20" spans="1:2" x14ac:dyDescent="0.25">
      <c r="A20">
        <f t="shared" si="0"/>
        <v>8.75</v>
      </c>
      <c r="B20">
        <f t="shared" si="1"/>
        <v>0.17142857142857143</v>
      </c>
    </row>
    <row r="21" spans="1:2" x14ac:dyDescent="0.25">
      <c r="A21">
        <f t="shared" si="0"/>
        <v>8.5</v>
      </c>
      <c r="B21">
        <f t="shared" si="1"/>
        <v>0.17647058823529413</v>
      </c>
    </row>
    <row r="22" spans="1:2" x14ac:dyDescent="0.25">
      <c r="A22">
        <f t="shared" si="0"/>
        <v>8.25</v>
      </c>
      <c r="B22">
        <f t="shared" si="1"/>
        <v>0.18181818181818182</v>
      </c>
    </row>
    <row r="23" spans="1:2" x14ac:dyDescent="0.25">
      <c r="A23">
        <f t="shared" si="0"/>
        <v>8</v>
      </c>
      <c r="B23">
        <f t="shared" si="1"/>
        <v>0.1875</v>
      </c>
    </row>
    <row r="24" spans="1:2" x14ac:dyDescent="0.25">
      <c r="A24">
        <f t="shared" si="0"/>
        <v>7.75</v>
      </c>
      <c r="B24">
        <f t="shared" si="1"/>
        <v>0.19354838709677419</v>
      </c>
    </row>
    <row r="25" spans="1:2" x14ac:dyDescent="0.25">
      <c r="A25">
        <f t="shared" si="0"/>
        <v>7.5</v>
      </c>
      <c r="B25">
        <f t="shared" si="1"/>
        <v>0.2</v>
      </c>
    </row>
    <row r="26" spans="1:2" x14ac:dyDescent="0.25">
      <c r="A26">
        <f t="shared" si="0"/>
        <v>7.25</v>
      </c>
      <c r="B26">
        <f t="shared" si="1"/>
        <v>0.20689655172413793</v>
      </c>
    </row>
    <row r="27" spans="1:2" x14ac:dyDescent="0.25">
      <c r="A27">
        <f t="shared" si="0"/>
        <v>7</v>
      </c>
      <c r="B27">
        <f t="shared" si="1"/>
        <v>0.21428571428571427</v>
      </c>
    </row>
    <row r="28" spans="1:2" x14ac:dyDescent="0.25">
      <c r="A28">
        <f t="shared" si="0"/>
        <v>6.75</v>
      </c>
      <c r="B28">
        <f t="shared" si="1"/>
        <v>0.22222222222222221</v>
      </c>
    </row>
    <row r="29" spans="1:2" x14ac:dyDescent="0.25">
      <c r="A29">
        <f t="shared" si="0"/>
        <v>6.5</v>
      </c>
      <c r="B29">
        <f t="shared" si="1"/>
        <v>0.23076923076923078</v>
      </c>
    </row>
    <row r="30" spans="1:2" x14ac:dyDescent="0.25">
      <c r="A30">
        <f t="shared" si="0"/>
        <v>6.25</v>
      </c>
      <c r="B30">
        <f t="shared" si="1"/>
        <v>0.24</v>
      </c>
    </row>
    <row r="31" spans="1:2" x14ac:dyDescent="0.25">
      <c r="A31">
        <f t="shared" si="0"/>
        <v>6</v>
      </c>
      <c r="B31">
        <f t="shared" si="1"/>
        <v>0.25</v>
      </c>
    </row>
    <row r="32" spans="1:2" x14ac:dyDescent="0.25">
      <c r="A32">
        <f t="shared" si="0"/>
        <v>5.75</v>
      </c>
      <c r="B32">
        <f t="shared" si="1"/>
        <v>0.2608695652173913</v>
      </c>
    </row>
    <row r="33" spans="1:2" x14ac:dyDescent="0.25">
      <c r="A33">
        <f t="shared" si="0"/>
        <v>5.5</v>
      </c>
      <c r="B33">
        <f t="shared" si="1"/>
        <v>0.27272727272727271</v>
      </c>
    </row>
    <row r="34" spans="1:2" x14ac:dyDescent="0.25">
      <c r="A34">
        <f t="shared" si="0"/>
        <v>5.25</v>
      </c>
      <c r="B34">
        <f t="shared" si="1"/>
        <v>0.2857142857142857</v>
      </c>
    </row>
    <row r="35" spans="1:2" x14ac:dyDescent="0.25">
      <c r="A35">
        <f t="shared" si="0"/>
        <v>5</v>
      </c>
      <c r="B35">
        <f t="shared" si="1"/>
        <v>0.3</v>
      </c>
    </row>
    <row r="36" spans="1:2" x14ac:dyDescent="0.25">
      <c r="A36">
        <f t="shared" si="0"/>
        <v>4.75</v>
      </c>
      <c r="B36">
        <f t="shared" si="1"/>
        <v>0.31578947368421051</v>
      </c>
    </row>
    <row r="37" spans="1:2" x14ac:dyDescent="0.25">
      <c r="A37">
        <f t="shared" si="0"/>
        <v>4.5</v>
      </c>
      <c r="B37">
        <f t="shared" si="1"/>
        <v>0.33333333333333331</v>
      </c>
    </row>
    <row r="38" spans="1:2" x14ac:dyDescent="0.25">
      <c r="A38">
        <f t="shared" si="0"/>
        <v>4.25</v>
      </c>
      <c r="B38">
        <f t="shared" si="1"/>
        <v>0.35294117647058826</v>
      </c>
    </row>
    <row r="39" spans="1:2" x14ac:dyDescent="0.25">
      <c r="A39">
        <f t="shared" si="0"/>
        <v>4</v>
      </c>
      <c r="B39">
        <f t="shared" si="1"/>
        <v>0.375</v>
      </c>
    </row>
    <row r="40" spans="1:2" x14ac:dyDescent="0.25">
      <c r="A40">
        <f t="shared" si="0"/>
        <v>3.75</v>
      </c>
      <c r="B40">
        <f t="shared" si="1"/>
        <v>0.4</v>
      </c>
    </row>
    <row r="41" spans="1:2" x14ac:dyDescent="0.25">
      <c r="A41">
        <f t="shared" ref="A41:A54" si="2">A40-0.25</f>
        <v>3.5</v>
      </c>
      <c r="B41">
        <f t="shared" si="1"/>
        <v>0.42857142857142855</v>
      </c>
    </row>
    <row r="42" spans="1:2" x14ac:dyDescent="0.25">
      <c r="A42">
        <f t="shared" si="2"/>
        <v>3.25</v>
      </c>
      <c r="B42">
        <f t="shared" si="1"/>
        <v>0.46153846153846156</v>
      </c>
    </row>
    <row r="43" spans="1:2" x14ac:dyDescent="0.25">
      <c r="A43">
        <f t="shared" si="2"/>
        <v>3</v>
      </c>
      <c r="B43">
        <f t="shared" si="1"/>
        <v>0.5</v>
      </c>
    </row>
    <row r="44" spans="1:2" x14ac:dyDescent="0.25">
      <c r="A44">
        <f t="shared" si="2"/>
        <v>2.75</v>
      </c>
      <c r="B44">
        <f t="shared" si="1"/>
        <v>0.54545454545454541</v>
      </c>
    </row>
    <row r="45" spans="1:2" x14ac:dyDescent="0.25">
      <c r="A45">
        <f t="shared" si="2"/>
        <v>2.5</v>
      </c>
      <c r="B45">
        <f t="shared" si="1"/>
        <v>0.6</v>
      </c>
    </row>
    <row r="46" spans="1:2" x14ac:dyDescent="0.25">
      <c r="A46">
        <f t="shared" si="2"/>
        <v>2.25</v>
      </c>
      <c r="B46">
        <f t="shared" si="1"/>
        <v>0.66666666666666663</v>
      </c>
    </row>
    <row r="47" spans="1:2" x14ac:dyDescent="0.25">
      <c r="A47">
        <f t="shared" si="2"/>
        <v>2</v>
      </c>
      <c r="B47">
        <f t="shared" si="1"/>
        <v>0.75</v>
      </c>
    </row>
    <row r="48" spans="1:2" x14ac:dyDescent="0.25">
      <c r="A48">
        <f t="shared" si="2"/>
        <v>1.75</v>
      </c>
      <c r="B48">
        <f t="shared" si="1"/>
        <v>0.8571428571428571</v>
      </c>
    </row>
    <row r="49" spans="1:2" x14ac:dyDescent="0.25">
      <c r="A49">
        <f t="shared" si="2"/>
        <v>1.5</v>
      </c>
      <c r="B49">
        <f t="shared" si="1"/>
        <v>1</v>
      </c>
    </row>
    <row r="50" spans="1:2" x14ac:dyDescent="0.25">
      <c r="A50">
        <f t="shared" si="2"/>
        <v>1.25</v>
      </c>
      <c r="B50">
        <f t="shared" si="1"/>
        <v>1.2</v>
      </c>
    </row>
    <row r="51" spans="1:2" x14ac:dyDescent="0.25">
      <c r="A51">
        <f t="shared" si="2"/>
        <v>1</v>
      </c>
      <c r="B51">
        <f t="shared" si="1"/>
        <v>1.5</v>
      </c>
    </row>
    <row r="52" spans="1:2" x14ac:dyDescent="0.25">
      <c r="A52">
        <f t="shared" si="2"/>
        <v>0.75</v>
      </c>
      <c r="B52">
        <f t="shared" si="1"/>
        <v>2</v>
      </c>
    </row>
    <row r="53" spans="1:2" x14ac:dyDescent="0.25">
      <c r="A53">
        <f t="shared" si="2"/>
        <v>0.5</v>
      </c>
      <c r="B53">
        <f t="shared" si="1"/>
        <v>3</v>
      </c>
    </row>
    <row r="54" spans="1:2" x14ac:dyDescent="0.25">
      <c r="A54">
        <f t="shared" si="2"/>
        <v>0.25</v>
      </c>
      <c r="B54">
        <f t="shared" si="1"/>
        <v>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"/>
  <sheetViews>
    <sheetView showGridLines="0" tabSelected="1" zoomScale="70" zoomScaleNormal="70" workbookViewId="0">
      <selection activeCell="M35" sqref="M35"/>
    </sheetView>
  </sheetViews>
  <sheetFormatPr baseColWidth="10" defaultRowHeight="15" x14ac:dyDescent="0.25"/>
  <cols>
    <col min="1" max="1" width="33.7109375" bestFit="1" customWidth="1"/>
  </cols>
  <sheetData>
    <row r="1" spans="1:2" x14ac:dyDescent="0.25">
      <c r="A1" s="1" t="s">
        <v>4</v>
      </c>
      <c r="B1" s="1"/>
    </row>
    <row r="2" spans="1:2" x14ac:dyDescent="0.25">
      <c r="A2" s="1" t="s">
        <v>6</v>
      </c>
      <c r="B2" s="1">
        <v>18650</v>
      </c>
    </row>
    <row r="3" spans="1:2" x14ac:dyDescent="0.25">
      <c r="A3" s="1" t="s">
        <v>7</v>
      </c>
      <c r="B3" s="1" t="s">
        <v>48</v>
      </c>
    </row>
    <row r="4" spans="1:2" x14ac:dyDescent="0.25">
      <c r="A4" s="1" t="s">
        <v>8</v>
      </c>
      <c r="B4" s="1" t="s">
        <v>47</v>
      </c>
    </row>
    <row r="5" spans="1:2" x14ac:dyDescent="0.25">
      <c r="A5" s="1" t="s">
        <v>9</v>
      </c>
      <c r="B5" s="1" t="s">
        <v>46</v>
      </c>
    </row>
    <row r="6" spans="1:2" x14ac:dyDescent="0.25">
      <c r="A6" s="1" t="s">
        <v>10</v>
      </c>
      <c r="B6" s="1" t="s">
        <v>45</v>
      </c>
    </row>
    <row r="7" spans="1:2" x14ac:dyDescent="0.25">
      <c r="A7" s="1" t="s">
        <v>11</v>
      </c>
      <c r="B7" s="1" t="s">
        <v>44</v>
      </c>
    </row>
    <row r="8" spans="1:2" x14ac:dyDescent="0.25">
      <c r="A8" s="1" t="s">
        <v>12</v>
      </c>
      <c r="B8" s="1" t="s">
        <v>43</v>
      </c>
    </row>
    <row r="9" spans="1:2" x14ac:dyDescent="0.25">
      <c r="A9" s="1" t="s">
        <v>13</v>
      </c>
      <c r="B9" s="1" t="s">
        <v>42</v>
      </c>
    </row>
    <row r="11" spans="1:2" x14ac:dyDescent="0.25">
      <c r="A11" s="1" t="s">
        <v>5</v>
      </c>
      <c r="B11" s="1"/>
    </row>
    <row r="12" spans="1:2" x14ac:dyDescent="0.25">
      <c r="A12" s="1" t="s">
        <v>14</v>
      </c>
      <c r="B12" s="1" t="s">
        <v>41</v>
      </c>
    </row>
    <row r="13" spans="1:2" x14ac:dyDescent="0.25">
      <c r="A13" s="1" t="s">
        <v>15</v>
      </c>
      <c r="B13" s="1" t="s">
        <v>50</v>
      </c>
    </row>
    <row r="14" spans="1:2" x14ac:dyDescent="0.25">
      <c r="A14" s="1" t="s">
        <v>16</v>
      </c>
      <c r="B14" s="1" t="s">
        <v>40</v>
      </c>
    </row>
    <row r="15" spans="1:2" x14ac:dyDescent="0.25">
      <c r="A15" s="1" t="s">
        <v>49</v>
      </c>
      <c r="B15" s="1" t="s">
        <v>51</v>
      </c>
    </row>
    <row r="16" spans="1:2" x14ac:dyDescent="0.25">
      <c r="A16" s="1" t="s">
        <v>17</v>
      </c>
      <c r="B16" s="1" t="s">
        <v>39</v>
      </c>
    </row>
    <row r="17" spans="1:2" x14ac:dyDescent="0.25">
      <c r="A17" s="1" t="s">
        <v>18</v>
      </c>
      <c r="B17" s="1" t="s">
        <v>38</v>
      </c>
    </row>
    <row r="18" spans="1:2" x14ac:dyDescent="0.25">
      <c r="A18" s="1" t="s">
        <v>19</v>
      </c>
      <c r="B18" s="1" t="s">
        <v>37</v>
      </c>
    </row>
    <row r="19" spans="1:2" x14ac:dyDescent="0.25">
      <c r="A19" s="1" t="s">
        <v>20</v>
      </c>
      <c r="B19" s="1" t="s">
        <v>36</v>
      </c>
    </row>
    <row r="20" spans="1:2" x14ac:dyDescent="0.25">
      <c r="A20" s="1" t="s">
        <v>21</v>
      </c>
      <c r="B20" s="1" t="s">
        <v>35</v>
      </c>
    </row>
    <row r="21" spans="1:2" x14ac:dyDescent="0.25">
      <c r="A21" s="1" t="s">
        <v>22</v>
      </c>
      <c r="B21" s="1" t="s">
        <v>35</v>
      </c>
    </row>
    <row r="22" spans="1:2" x14ac:dyDescent="0.25">
      <c r="A22" s="1" t="s">
        <v>23</v>
      </c>
      <c r="B22" s="1" t="s">
        <v>34</v>
      </c>
    </row>
    <row r="23" spans="1:2" x14ac:dyDescent="0.25">
      <c r="A23" s="1" t="s">
        <v>24</v>
      </c>
      <c r="B23" s="1" t="s">
        <v>33</v>
      </c>
    </row>
    <row r="24" spans="1:2" x14ac:dyDescent="0.25">
      <c r="A24" s="1" t="s">
        <v>25</v>
      </c>
      <c r="B24" s="1" t="s">
        <v>32</v>
      </c>
    </row>
    <row r="25" spans="1:2" x14ac:dyDescent="0.25">
      <c r="A25" s="1" t="s">
        <v>26</v>
      </c>
      <c r="B25" s="1" t="s">
        <v>31</v>
      </c>
    </row>
    <row r="26" spans="1:2" x14ac:dyDescent="0.25">
      <c r="A26" s="1" t="s">
        <v>27</v>
      </c>
      <c r="B26" s="1" t="s">
        <v>30</v>
      </c>
    </row>
    <row r="27" spans="1:2" x14ac:dyDescent="0.25">
      <c r="A27" s="1" t="s">
        <v>28</v>
      </c>
      <c r="B27" s="1" t="s">
        <v>29</v>
      </c>
    </row>
  </sheetData>
  <pageMargins left="0.7" right="0.7" top="0.78740157499999996" bottom="0.78740157499999996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Output_Power</vt:lpstr>
      <vt:lpstr>Calculation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2019-04-08T13:09:50Z</dcterms:modified>
</cp:coreProperties>
</file>