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defaultThemeVersion="124226"/>
  <xr:revisionPtr revIDLastSave="0" documentId="13_ncr:1_{2906AEC4-BAF6-4BEC-8A13-9CC7FE3A84EC}" xr6:coauthVersionLast="43" xr6:coauthVersionMax="43" xr10:uidLastSave="{00000000-0000-0000-0000-000000000000}"/>
  <bookViews>
    <workbookView xWindow="2250" yWindow="2250" windowWidth="21600" windowHeight="12825" activeTab="2" xr2:uid="{00000000-000D-0000-FFFF-FFFF00000000}"/>
  </bookViews>
  <sheets>
    <sheet name="Tabelle1" sheetId="1" r:id="rId1"/>
    <sheet name="Sheet1" sheetId="2" r:id="rId2"/>
    <sheet name="Sheet2" sheetId="3" r:id="rId3"/>
  </sheets>
  <externalReferences>
    <externalReference r:id="rId4"/>
  </externalReferences>
  <calcPr calcId="18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D10" i="3"/>
  <c r="D9" i="3"/>
  <c r="D8" i="3"/>
  <c r="D7" i="3"/>
  <c r="E7" i="3" s="1"/>
  <c r="E6" i="3"/>
  <c r="D6" i="3"/>
  <c r="D5" i="3"/>
  <c r="E5" i="3" s="1"/>
  <c r="E4" i="3"/>
  <c r="D4" i="3"/>
  <c r="D3" i="3"/>
  <c r="E3" i="3" s="1"/>
  <c r="E2" i="3"/>
  <c r="D2" i="3"/>
  <c r="B10" i="2"/>
  <c r="B12" i="2" s="1"/>
  <c r="B2" i="2"/>
  <c r="B3" i="2" s="1"/>
  <c r="B10" i="1"/>
  <c r="B12" i="1" s="1"/>
  <c r="B2" i="1"/>
  <c r="B3" i="1" s="1"/>
  <c r="B4" i="2" l="1"/>
  <c r="B5" i="2" s="1"/>
  <c r="B4" i="1"/>
  <c r="B5" i="1" s="1"/>
</calcChain>
</file>

<file path=xl/sharedStrings.xml><?xml version="1.0" encoding="utf-8"?>
<sst xmlns="http://schemas.openxmlformats.org/spreadsheetml/2006/main" count="26" uniqueCount="16">
  <si>
    <t>R</t>
  </si>
  <si>
    <t>R1</t>
  </si>
  <si>
    <t>R2</t>
  </si>
  <si>
    <t>R3</t>
  </si>
  <si>
    <t>R4</t>
  </si>
  <si>
    <t>R5</t>
  </si>
  <si>
    <t>hmax</t>
  </si>
  <si>
    <t>radius</t>
  </si>
  <si>
    <t>area</t>
  </si>
  <si>
    <t>res_W</t>
  </si>
  <si>
    <t>res</t>
  </si>
  <si>
    <t>Rw</t>
  </si>
  <si>
    <t>D</t>
  </si>
  <si>
    <t>V</t>
  </si>
  <si>
    <t>I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</si>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</sst>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[1]Sheet2!$A$2:$A$16</c:f>
              <c:numCache>
                <c:formatCode>General</c:formatCode>
                <c:ptCount val="15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0.1</c:v>
                </c:pt>
                <c:pt idx="5">
                  <c:v>0.15</c:v>
                </c:pt>
              </c:numCache>
            </c:numRef>
          </c:cat>
          <c:val>
            <c:numRef>
              <c:f>[1]Sheet2!$E$2:$E$16</c:f>
              <c:numCache>
                <c:formatCode>General</c:formatCode>
                <c:ptCount val="15"/>
                <c:pt idx="0">
                  <c:v>8155555.555555555</c:v>
                </c:pt>
                <c:pt idx="1">
                  <c:v>878846.15384615387</c:v>
                </c:pt>
                <c:pt idx="2">
                  <c:v>437547.89272030647</c:v>
                </c:pt>
                <c:pt idx="3">
                  <c:v>327023.31961591222</c:v>
                </c:pt>
                <c:pt idx="4">
                  <c:v>110171.6738197425</c:v>
                </c:pt>
                <c:pt idx="5">
                  <c:v>68457.300275482092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6-4FB8-9F8E-DD922A84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56600"/>
        <c:axId val="439256272"/>
      </c:lineChart>
      <c:catAx>
        <c:axId val="4392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6272"/>
        <c:crosses val="autoZero"/>
        <c:auto val="1"/>
        <c:lblAlgn val="ctr"/>
        <c:lblOffset val="100"/>
        <c:noMultiLvlLbl val="0"/>
      </c:catAx>
      <c:valAx>
        <c:axId val="4392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5</xdr:row>
      <xdr:rowOff>147637</xdr:rowOff>
    </xdr:from>
    <xdr:to>
      <xdr:col>13</xdr:col>
      <xdr:colOff>285749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5C0B0-43BA-41C6-8037-85D901A57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</sheetNames>
    <sheetDataSet>
      <sheetData sheetId="0"/>
      <sheetData sheetId="1"/>
      <sheetData sheetId="2">
        <row r="2">
          <cell r="A2">
            <v>1E-3</v>
          </cell>
          <cell r="E2">
            <v>8155555.555555555</v>
          </cell>
        </row>
        <row r="3">
          <cell r="A3">
            <v>0.01</v>
          </cell>
          <cell r="E3">
            <v>878846.15384615387</v>
          </cell>
        </row>
        <row r="4">
          <cell r="A4">
            <v>0.02</v>
          </cell>
          <cell r="E4">
            <v>437547.89272030647</v>
          </cell>
        </row>
        <row r="5">
          <cell r="A5">
            <v>0.03</v>
          </cell>
          <cell r="E5">
            <v>327023.31961591222</v>
          </cell>
        </row>
        <row r="6">
          <cell r="A6">
            <v>0.1</v>
          </cell>
          <cell r="E6">
            <v>110171.6738197425</v>
          </cell>
        </row>
        <row r="7">
          <cell r="A7">
            <v>0.15</v>
          </cell>
          <cell r="E7">
            <v>68457.300275482092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K20" sqref="A1:XFD1048576"/>
    </sheetView>
  </sheetViews>
  <sheetFormatPr defaultRowHeight="15" x14ac:dyDescent="0.25"/>
  <cols>
    <col min="2" max="2" width="24.7109375" customWidth="1"/>
  </cols>
  <sheetData>
    <row r="1" spans="1:4" x14ac:dyDescent="0.25">
      <c r="A1" t="s">
        <v>1</v>
      </c>
      <c r="B1" s="1">
        <v>1000</v>
      </c>
      <c r="C1">
        <v>5</v>
      </c>
    </row>
    <row r="2" spans="1:4" x14ac:dyDescent="0.25">
      <c r="A2" t="s">
        <v>2</v>
      </c>
      <c r="B2" s="1">
        <f>B1*C2/(C1-C2)</f>
        <v>250</v>
      </c>
      <c r="C2">
        <v>1</v>
      </c>
    </row>
    <row r="3" spans="1:4" x14ac:dyDescent="0.25">
      <c r="A3" t="s">
        <v>3</v>
      </c>
      <c r="B3" s="1">
        <f>(C3*(B1+B2)-C1*(B2))/(C1-C3)</f>
        <v>416.66666666666669</v>
      </c>
      <c r="C3">
        <v>2</v>
      </c>
      <c r="D3" s="1"/>
    </row>
    <row r="4" spans="1:4" x14ac:dyDescent="0.25">
      <c r="A4" t="s">
        <v>4</v>
      </c>
      <c r="B4" s="1">
        <f>(C4*(B1+B2+B3)-C1*(B2+B3))/(C1-C4)</f>
        <v>833.33333333333303</v>
      </c>
      <c r="C4">
        <v>3</v>
      </c>
    </row>
    <row r="5" spans="1:4" x14ac:dyDescent="0.25">
      <c r="A5" t="s">
        <v>5</v>
      </c>
      <c r="B5" s="1">
        <f>(C5*(B1+B2+B3+B4)-C1*(B2+B3+B4))/(C1-C5)</f>
        <v>2500.0000000000009</v>
      </c>
      <c r="C5">
        <v>4</v>
      </c>
    </row>
    <row r="8" spans="1:4" x14ac:dyDescent="0.25">
      <c r="A8" t="s">
        <v>6</v>
      </c>
      <c r="B8">
        <v>0.6</v>
      </c>
    </row>
    <row r="9" spans="1:4" x14ac:dyDescent="0.25">
      <c r="A9" t="s">
        <v>7</v>
      </c>
      <c r="B9">
        <v>0.19</v>
      </c>
    </row>
    <row r="10" spans="1:4" x14ac:dyDescent="0.25">
      <c r="A10" t="s">
        <v>8</v>
      </c>
      <c r="B10">
        <f>PI()*B9^2</f>
        <v>0.11341149479459153</v>
      </c>
    </row>
    <row r="11" spans="1:4" x14ac:dyDescent="0.25">
      <c r="A11" t="s">
        <v>9</v>
      </c>
      <c r="B11" s="1">
        <v>2000</v>
      </c>
    </row>
    <row r="12" spans="1:4" x14ac:dyDescent="0.25">
      <c r="A12" t="s">
        <v>10</v>
      </c>
      <c r="B12">
        <f>B11/B10*B8</f>
        <v>10580.938044890549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70E2-3D9F-485A-B883-DED95A8B1053}">
  <dimension ref="A1:E12"/>
  <sheetViews>
    <sheetView workbookViewId="0">
      <selection sqref="A1:XFD1048576"/>
    </sheetView>
  </sheetViews>
  <sheetFormatPr defaultRowHeight="15" x14ac:dyDescent="0.25"/>
  <cols>
    <col min="2" max="2" width="24.7109375" customWidth="1"/>
  </cols>
  <sheetData>
    <row r="1" spans="1:5" x14ac:dyDescent="0.25">
      <c r="A1" t="s">
        <v>1</v>
      </c>
      <c r="B1" s="1">
        <v>65000</v>
      </c>
      <c r="C1">
        <v>5</v>
      </c>
      <c r="D1" t="s">
        <v>11</v>
      </c>
      <c r="E1" s="1">
        <v>16000</v>
      </c>
    </row>
    <row r="2" spans="1:5" x14ac:dyDescent="0.25">
      <c r="A2" t="s">
        <v>2</v>
      </c>
      <c r="B2" s="1">
        <f>(C2*(2*E1*B1)-E1^2*(C1-C2))/(E1*(C1-C2)-C2*B1)</f>
        <v>-1056000</v>
      </c>
      <c r="C2">
        <v>1</v>
      </c>
    </row>
    <row r="3" spans="1:5" x14ac:dyDescent="0.25">
      <c r="A3" t="s">
        <v>3</v>
      </c>
      <c r="B3" s="1">
        <f>(C3*(B1+B2)-C1*(B2))/(C1-C3)</f>
        <v>1099333.3333333333</v>
      </c>
      <c r="C3">
        <v>2</v>
      </c>
      <c r="D3" s="1"/>
    </row>
    <row r="4" spans="1:5" x14ac:dyDescent="0.25">
      <c r="A4" t="s">
        <v>4</v>
      </c>
      <c r="B4" s="1">
        <f>(C4*(B1+B2+B3)-C1*(B2+B3))/(C1-C4)</f>
        <v>54166.666666666744</v>
      </c>
      <c r="C4">
        <v>3</v>
      </c>
    </row>
    <row r="5" spans="1:5" x14ac:dyDescent="0.25">
      <c r="A5" t="s">
        <v>5</v>
      </c>
      <c r="B5" s="1">
        <f>(C5*(B1+B2+B3+B4)-C1*(B2+B3+B4))/(C1-C5)</f>
        <v>162500</v>
      </c>
      <c r="C5">
        <v>4</v>
      </c>
    </row>
    <row r="8" spans="1:5" x14ac:dyDescent="0.25">
      <c r="A8" t="s">
        <v>6</v>
      </c>
      <c r="B8">
        <v>0.6</v>
      </c>
    </row>
    <row r="9" spans="1:5" x14ac:dyDescent="0.25">
      <c r="A9" t="s">
        <v>7</v>
      </c>
      <c r="B9">
        <v>0.19</v>
      </c>
    </row>
    <row r="10" spans="1:5" x14ac:dyDescent="0.25">
      <c r="A10" t="s">
        <v>8</v>
      </c>
      <c r="B10">
        <f>PI()*B9^2</f>
        <v>0.11341149479459153</v>
      </c>
    </row>
    <row r="11" spans="1:5" x14ac:dyDescent="0.25">
      <c r="A11" t="s">
        <v>9</v>
      </c>
      <c r="B11" s="1">
        <v>2000</v>
      </c>
    </row>
    <row r="12" spans="1:5" x14ac:dyDescent="0.25">
      <c r="A12" t="s">
        <v>10</v>
      </c>
      <c r="B12">
        <f>B11/B10*B8</f>
        <v>10580.938044890549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4E5C-0FAC-4768-B8ED-95B929C74C7A}">
  <dimension ref="A1:E16"/>
  <sheetViews>
    <sheetView tabSelected="1" workbookViewId="0">
      <selection activeCell="D20" sqref="D20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  <c r="D1" t="s">
        <v>0</v>
      </c>
      <c r="E1" t="s">
        <v>15</v>
      </c>
    </row>
    <row r="2" spans="1:5" x14ac:dyDescent="0.25">
      <c r="A2" s="1">
        <v>1E-3</v>
      </c>
      <c r="B2">
        <v>2.202</v>
      </c>
      <c r="C2">
        <v>2.7E-4</v>
      </c>
      <c r="D2">
        <f>B2/C2</f>
        <v>8155.5555555555557</v>
      </c>
      <c r="E2" s="1">
        <f>D2/A2</f>
        <v>8155555.555555555</v>
      </c>
    </row>
    <row r="3" spans="1:5" x14ac:dyDescent="0.25">
      <c r="A3" s="1">
        <v>0.01</v>
      </c>
      <c r="B3">
        <v>2.2850000000000001</v>
      </c>
      <c r="C3">
        <v>2.5999999999999998E-4</v>
      </c>
      <c r="D3">
        <f t="shared" ref="D3:D16" si="0">B3/C3</f>
        <v>8788.461538461539</v>
      </c>
      <c r="E3" s="1">
        <f t="shared" ref="E3:E7" si="1">D3/A3</f>
        <v>878846.15384615387</v>
      </c>
    </row>
    <row r="4" spans="1:5" x14ac:dyDescent="0.25">
      <c r="A4" s="1">
        <v>0.02</v>
      </c>
      <c r="B4">
        <v>2.2839999999999998</v>
      </c>
      <c r="C4">
        <v>2.61E-4</v>
      </c>
      <c r="D4">
        <f t="shared" si="0"/>
        <v>8750.9578544061296</v>
      </c>
      <c r="E4" s="1">
        <f t="shared" si="1"/>
        <v>437547.89272030647</v>
      </c>
    </row>
    <row r="5" spans="1:5" x14ac:dyDescent="0.25">
      <c r="A5" s="1">
        <v>0.03</v>
      </c>
      <c r="B5">
        <v>2.3839999999999999</v>
      </c>
      <c r="C5">
        <v>2.43E-4</v>
      </c>
      <c r="D5">
        <f t="shared" si="0"/>
        <v>9810.699588477366</v>
      </c>
      <c r="E5" s="1">
        <f t="shared" si="1"/>
        <v>327023.31961591222</v>
      </c>
    </row>
    <row r="6" spans="1:5" x14ac:dyDescent="0.25">
      <c r="A6" s="1">
        <v>0.1</v>
      </c>
      <c r="B6">
        <v>2.5670000000000002</v>
      </c>
      <c r="C6">
        <v>2.33E-4</v>
      </c>
      <c r="D6">
        <f t="shared" si="0"/>
        <v>11017.16738197425</v>
      </c>
      <c r="E6" s="1">
        <f t="shared" si="1"/>
        <v>110171.6738197425</v>
      </c>
    </row>
    <row r="7" spans="1:5" x14ac:dyDescent="0.25">
      <c r="A7" s="1">
        <v>0.15</v>
      </c>
      <c r="B7">
        <v>2.4849999999999999</v>
      </c>
      <c r="C7">
        <v>2.42E-4</v>
      </c>
      <c r="D7">
        <f t="shared" si="0"/>
        <v>10268.595041322313</v>
      </c>
      <c r="E7" s="1">
        <f t="shared" si="1"/>
        <v>68457.300275482092</v>
      </c>
    </row>
    <row r="8" spans="1:5" x14ac:dyDescent="0.25">
      <c r="D8" t="e">
        <f t="shared" si="0"/>
        <v>#DIV/0!</v>
      </c>
    </row>
    <row r="9" spans="1:5" x14ac:dyDescent="0.25">
      <c r="D9" t="e">
        <f t="shared" si="0"/>
        <v>#DIV/0!</v>
      </c>
    </row>
    <row r="10" spans="1:5" x14ac:dyDescent="0.25">
      <c r="D10" t="e">
        <f t="shared" si="0"/>
        <v>#DIV/0!</v>
      </c>
    </row>
    <row r="11" spans="1:5" x14ac:dyDescent="0.25">
      <c r="D11" t="e">
        <f t="shared" si="0"/>
        <v>#DIV/0!</v>
      </c>
    </row>
    <row r="12" spans="1:5" x14ac:dyDescent="0.25">
      <c r="D12" t="e">
        <f t="shared" si="0"/>
        <v>#DIV/0!</v>
      </c>
    </row>
    <row r="13" spans="1:5" x14ac:dyDescent="0.25">
      <c r="D13" t="e">
        <f t="shared" si="0"/>
        <v>#DIV/0!</v>
      </c>
    </row>
    <row r="14" spans="1:5" x14ac:dyDescent="0.25">
      <c r="D14" t="e">
        <f t="shared" si="0"/>
        <v>#DIV/0!</v>
      </c>
    </row>
    <row r="15" spans="1:5" x14ac:dyDescent="0.25">
      <c r="D15" t="e">
        <f t="shared" si="0"/>
        <v>#DIV/0!</v>
      </c>
    </row>
    <row r="16" spans="1:5" x14ac:dyDescent="0.25">
      <c r="D16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2019-06-12T19:49:42Z</dcterms:modified>
</cp:coreProperties>
</file>