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\Desktop\OUTILS DE GESTION ET DE SOUTIEN\"/>
    </mc:Choice>
  </mc:AlternateContent>
  <xr:revisionPtr revIDLastSave="0" documentId="13_ncr:1_{7FEE3656-27A7-4D3F-A326-F615BE0E8910}" xr6:coauthVersionLast="47" xr6:coauthVersionMax="47" xr10:uidLastSave="{00000000-0000-0000-0000-000000000000}"/>
  <bookViews>
    <workbookView xWindow="-108" yWindow="-108" windowWidth="23256" windowHeight="12576" xr2:uid="{04BBC731-667F-4AB2-A63C-EA04F436C520}"/>
  </bookViews>
  <sheets>
    <sheet name="Fonctions mathématiques" sheetId="1" r:id="rId1"/>
    <sheet name="Fonctions trigonométriques" sheetId="2" r:id="rId2"/>
  </sheets>
  <definedNames>
    <definedName name="ABSOLUE">'Fonctions mathématiques'!$R$25:$R$125</definedName>
    <definedName name="EXP">'Fonctions mathématiques'!$Z$25:$Z$125</definedName>
    <definedName name="LINEAIRE">'Fonctions mathématiques'!$T$25:$T$125</definedName>
    <definedName name="LOG">'Fonctions mathématiques'!$AB$25:$AB$125</definedName>
    <definedName name="POLDEG2">'Fonctions mathématiques'!$V$25:$V$125</definedName>
    <definedName name="POLDEG3">'Fonctions mathématiques'!$X$25:$X$125</definedName>
    <definedName name="X">'Fonctions mathématiques'!$P$25:$P$125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1" i="1" l="1"/>
  <c r="Z61" i="1"/>
  <c r="V98" i="1"/>
  <c r="V55" i="1"/>
  <c r="T123" i="1"/>
  <c r="R61" i="1"/>
  <c r="P125" i="1"/>
  <c r="AB125" i="1" s="1"/>
  <c r="P124" i="1"/>
  <c r="V124" i="1" s="1"/>
  <c r="P123" i="1"/>
  <c r="X123" i="1" s="1"/>
  <c r="P122" i="1"/>
  <c r="Z122" i="1" s="1"/>
  <c r="P121" i="1"/>
  <c r="P120" i="1"/>
  <c r="T120" i="1" s="1"/>
  <c r="P119" i="1"/>
  <c r="X119" i="1" s="1"/>
  <c r="P118" i="1"/>
  <c r="P117" i="1"/>
  <c r="AB117" i="1" s="1"/>
  <c r="P116" i="1"/>
  <c r="V116" i="1" s="1"/>
  <c r="P115" i="1"/>
  <c r="X115" i="1" s="1"/>
  <c r="P114" i="1"/>
  <c r="Z114" i="1" s="1"/>
  <c r="P113" i="1"/>
  <c r="T113" i="1" s="1"/>
  <c r="P112" i="1"/>
  <c r="T112" i="1" s="1"/>
  <c r="P111" i="1"/>
  <c r="X111" i="1" s="1"/>
  <c r="P110" i="1"/>
  <c r="P109" i="1"/>
  <c r="AB109" i="1" s="1"/>
  <c r="P108" i="1"/>
  <c r="V108" i="1" s="1"/>
  <c r="P107" i="1"/>
  <c r="X107" i="1" s="1"/>
  <c r="P106" i="1"/>
  <c r="Z106" i="1" s="1"/>
  <c r="P105" i="1"/>
  <c r="R105" i="1" s="1"/>
  <c r="P104" i="1"/>
  <c r="T104" i="1" s="1"/>
  <c r="P103" i="1"/>
  <c r="X103" i="1" s="1"/>
  <c r="P102" i="1"/>
  <c r="P101" i="1"/>
  <c r="AB101" i="1" s="1"/>
  <c r="P100" i="1"/>
  <c r="V100" i="1" s="1"/>
  <c r="P99" i="1"/>
  <c r="X99" i="1" s="1"/>
  <c r="P98" i="1"/>
  <c r="Z98" i="1" s="1"/>
  <c r="P97" i="1"/>
  <c r="V97" i="1" s="1"/>
  <c r="P96" i="1"/>
  <c r="T96" i="1" s="1"/>
  <c r="P95" i="1"/>
  <c r="X95" i="1" s="1"/>
  <c r="P94" i="1"/>
  <c r="P93" i="1"/>
  <c r="AB93" i="1" s="1"/>
  <c r="P92" i="1"/>
  <c r="V92" i="1" s="1"/>
  <c r="P91" i="1"/>
  <c r="X91" i="1" s="1"/>
  <c r="P90" i="1"/>
  <c r="Z90" i="1" s="1"/>
  <c r="P89" i="1"/>
  <c r="R89" i="1" s="1"/>
  <c r="P88" i="1"/>
  <c r="T88" i="1" s="1"/>
  <c r="P87" i="1"/>
  <c r="X87" i="1" s="1"/>
  <c r="P86" i="1"/>
  <c r="P85" i="1"/>
  <c r="AB85" i="1" s="1"/>
  <c r="P84" i="1"/>
  <c r="V84" i="1" s="1"/>
  <c r="P83" i="1"/>
  <c r="X83" i="1" s="1"/>
  <c r="P82" i="1"/>
  <c r="Z82" i="1" s="1"/>
  <c r="P81" i="1"/>
  <c r="T81" i="1" s="1"/>
  <c r="P80" i="1"/>
  <c r="T80" i="1" s="1"/>
  <c r="P79" i="1"/>
  <c r="X79" i="1" s="1"/>
  <c r="P78" i="1"/>
  <c r="P77" i="1"/>
  <c r="AB77" i="1" s="1"/>
  <c r="P76" i="1"/>
  <c r="V76" i="1" s="1"/>
  <c r="P75" i="1"/>
  <c r="X75" i="1" s="1"/>
  <c r="P74" i="1"/>
  <c r="Z74" i="1" s="1"/>
  <c r="P73" i="1"/>
  <c r="R73" i="1" s="1"/>
  <c r="P72" i="1"/>
  <c r="T72" i="1" s="1"/>
  <c r="P71" i="1"/>
  <c r="X71" i="1" s="1"/>
  <c r="P70" i="1"/>
  <c r="P69" i="1"/>
  <c r="AB69" i="1" s="1"/>
  <c r="P68" i="1"/>
  <c r="V68" i="1" s="1"/>
  <c r="P67" i="1"/>
  <c r="X67" i="1" s="1"/>
  <c r="P66" i="1"/>
  <c r="Z66" i="1" s="1"/>
  <c r="P65" i="1"/>
  <c r="R65" i="1" s="1"/>
  <c r="P64" i="1"/>
  <c r="T64" i="1" s="1"/>
  <c r="P63" i="1"/>
  <c r="X63" i="1" s="1"/>
  <c r="P62" i="1"/>
  <c r="P61" i="1"/>
  <c r="AB61" i="1" s="1"/>
  <c r="P60" i="1"/>
  <c r="V60" i="1" s="1"/>
  <c r="P59" i="1"/>
  <c r="X59" i="1" s="1"/>
  <c r="P58" i="1"/>
  <c r="Z58" i="1" s="1"/>
  <c r="P57" i="1"/>
  <c r="R57" i="1" s="1"/>
  <c r="P56" i="1"/>
  <c r="T56" i="1" s="1"/>
  <c r="P55" i="1"/>
  <c r="X55" i="1" s="1"/>
  <c r="P54" i="1"/>
  <c r="P53" i="1"/>
  <c r="AB53" i="1" s="1"/>
  <c r="P52" i="1"/>
  <c r="V52" i="1" s="1"/>
  <c r="P51" i="1"/>
  <c r="X51" i="1" s="1"/>
  <c r="P50" i="1"/>
  <c r="Z50" i="1" s="1"/>
  <c r="P49" i="1"/>
  <c r="R49" i="1" s="1"/>
  <c r="P48" i="1"/>
  <c r="T48" i="1" s="1"/>
  <c r="P47" i="1"/>
  <c r="X47" i="1" s="1"/>
  <c r="P46" i="1"/>
  <c r="P45" i="1"/>
  <c r="AB45" i="1" s="1"/>
  <c r="P44" i="1"/>
  <c r="V44" i="1" s="1"/>
  <c r="P43" i="1"/>
  <c r="X43" i="1" s="1"/>
  <c r="P42" i="1"/>
  <c r="Z42" i="1" s="1"/>
  <c r="P41" i="1"/>
  <c r="R41" i="1" s="1"/>
  <c r="P40" i="1"/>
  <c r="T40" i="1" s="1"/>
  <c r="P39" i="1"/>
  <c r="X39" i="1" s="1"/>
  <c r="P38" i="1"/>
  <c r="P37" i="1"/>
  <c r="AB37" i="1" s="1"/>
  <c r="P36" i="1"/>
  <c r="V36" i="1" s="1"/>
  <c r="P35" i="1"/>
  <c r="X35" i="1" s="1"/>
  <c r="P34" i="1"/>
  <c r="Z34" i="1" s="1"/>
  <c r="P33" i="1"/>
  <c r="R33" i="1" s="1"/>
  <c r="P32" i="1"/>
  <c r="T32" i="1" s="1"/>
  <c r="P31" i="1"/>
  <c r="X31" i="1" s="1"/>
  <c r="P30" i="1"/>
  <c r="P29" i="1"/>
  <c r="AB29" i="1" s="1"/>
  <c r="P28" i="1"/>
  <c r="V28" i="1" s="1"/>
  <c r="P27" i="1"/>
  <c r="X27" i="1" s="1"/>
  <c r="P26" i="1"/>
  <c r="Z26" i="1" s="1"/>
  <c r="P25" i="1"/>
  <c r="R25" i="1" s="1"/>
  <c r="I15" i="2"/>
  <c r="H15" i="2" s="1"/>
  <c r="G15" i="2"/>
  <c r="M5" i="2" s="1"/>
  <c r="M6" i="2" l="1"/>
  <c r="M7" i="2" s="1"/>
  <c r="M8" i="2" s="1"/>
  <c r="M9" i="2" s="1"/>
  <c r="M10" i="2" s="1"/>
  <c r="M11" i="2" s="1"/>
  <c r="N11" i="2" s="1"/>
  <c r="M12" i="2"/>
  <c r="O12" i="2" s="1"/>
  <c r="O11" i="2"/>
  <c r="O9" i="2"/>
  <c r="Z63" i="1"/>
  <c r="Z71" i="1"/>
  <c r="V111" i="1"/>
  <c r="V26" i="1"/>
  <c r="V114" i="1"/>
  <c r="Z95" i="1"/>
  <c r="V35" i="1"/>
  <c r="X69" i="1"/>
  <c r="V63" i="1"/>
  <c r="T103" i="1"/>
  <c r="V95" i="1"/>
  <c r="T87" i="1"/>
  <c r="T63" i="1"/>
  <c r="V39" i="1"/>
  <c r="Z39" i="1"/>
  <c r="R28" i="1"/>
  <c r="R77" i="1"/>
  <c r="X100" i="1"/>
  <c r="R29" i="1"/>
  <c r="R92" i="1"/>
  <c r="T67" i="1"/>
  <c r="V58" i="1"/>
  <c r="V119" i="1"/>
  <c r="X101" i="1"/>
  <c r="Z93" i="1"/>
  <c r="R93" i="1"/>
  <c r="R45" i="1"/>
  <c r="R108" i="1"/>
  <c r="T49" i="1"/>
  <c r="V74" i="1"/>
  <c r="X37" i="1"/>
  <c r="Z29" i="1"/>
  <c r="Z103" i="1"/>
  <c r="R44" i="1"/>
  <c r="X36" i="1"/>
  <c r="X109" i="1"/>
  <c r="R51" i="1"/>
  <c r="R109" i="1"/>
  <c r="T31" i="1"/>
  <c r="V91" i="1"/>
  <c r="X45" i="1"/>
  <c r="Z31" i="1"/>
  <c r="Z125" i="1"/>
  <c r="AB84" i="1"/>
  <c r="R60" i="1"/>
  <c r="R116" i="1"/>
  <c r="X68" i="1"/>
  <c r="AB52" i="1"/>
  <c r="R76" i="1"/>
  <c r="X77" i="1"/>
  <c r="AB116" i="1"/>
  <c r="R35" i="1"/>
  <c r="R67" i="1"/>
  <c r="R83" i="1"/>
  <c r="T115" i="1"/>
  <c r="T97" i="1"/>
  <c r="T43" i="1"/>
  <c r="V43" i="1"/>
  <c r="AB35" i="1"/>
  <c r="AB67" i="1"/>
  <c r="AB99" i="1"/>
  <c r="R36" i="1"/>
  <c r="R52" i="1"/>
  <c r="R68" i="1"/>
  <c r="R84" i="1"/>
  <c r="R100" i="1"/>
  <c r="R117" i="1"/>
  <c r="T79" i="1"/>
  <c r="T59" i="1"/>
  <c r="V27" i="1"/>
  <c r="V47" i="1"/>
  <c r="V65" i="1"/>
  <c r="V82" i="1"/>
  <c r="V99" i="1"/>
  <c r="V122" i="1"/>
  <c r="X52" i="1"/>
  <c r="X84" i="1"/>
  <c r="X116" i="1"/>
  <c r="Z45" i="1"/>
  <c r="Z77" i="1"/>
  <c r="Z109" i="1"/>
  <c r="AB36" i="1"/>
  <c r="AB68" i="1"/>
  <c r="AB100" i="1"/>
  <c r="R37" i="1"/>
  <c r="R53" i="1"/>
  <c r="R69" i="1"/>
  <c r="R85" i="1"/>
  <c r="R101" i="1"/>
  <c r="R123" i="1"/>
  <c r="T95" i="1"/>
  <c r="T75" i="1"/>
  <c r="T39" i="1"/>
  <c r="V31" i="1"/>
  <c r="V49" i="1"/>
  <c r="V66" i="1"/>
  <c r="V83" i="1"/>
  <c r="V103" i="1"/>
  <c r="V123" i="1"/>
  <c r="X53" i="1"/>
  <c r="X85" i="1"/>
  <c r="X117" i="1"/>
  <c r="Z47" i="1"/>
  <c r="Z79" i="1"/>
  <c r="Z111" i="1"/>
  <c r="AB43" i="1"/>
  <c r="AB75" i="1"/>
  <c r="AB107" i="1"/>
  <c r="R124" i="1"/>
  <c r="T111" i="1"/>
  <c r="T91" i="1"/>
  <c r="T55" i="1"/>
  <c r="T35" i="1"/>
  <c r="V33" i="1"/>
  <c r="V50" i="1"/>
  <c r="V67" i="1"/>
  <c r="V87" i="1"/>
  <c r="V106" i="1"/>
  <c r="X28" i="1"/>
  <c r="X60" i="1"/>
  <c r="X92" i="1"/>
  <c r="X124" i="1"/>
  <c r="Z53" i="1"/>
  <c r="Z85" i="1"/>
  <c r="Z117" i="1"/>
  <c r="AB44" i="1"/>
  <c r="AB76" i="1"/>
  <c r="AB108" i="1"/>
  <c r="R99" i="1"/>
  <c r="V81" i="1"/>
  <c r="R27" i="1"/>
  <c r="R43" i="1"/>
  <c r="R59" i="1"/>
  <c r="R75" i="1"/>
  <c r="R91" i="1"/>
  <c r="R107" i="1"/>
  <c r="R125" i="1"/>
  <c r="T107" i="1"/>
  <c r="T71" i="1"/>
  <c r="T51" i="1"/>
  <c r="T33" i="1"/>
  <c r="V34" i="1"/>
  <c r="V51" i="1"/>
  <c r="V71" i="1"/>
  <c r="V90" i="1"/>
  <c r="V107" i="1"/>
  <c r="X29" i="1"/>
  <c r="X61" i="1"/>
  <c r="X93" i="1"/>
  <c r="X125" i="1"/>
  <c r="Z55" i="1"/>
  <c r="Z87" i="1"/>
  <c r="Z119" i="1"/>
  <c r="AB51" i="1"/>
  <c r="AB83" i="1"/>
  <c r="AB115" i="1"/>
  <c r="T83" i="1"/>
  <c r="T65" i="1"/>
  <c r="V75" i="1"/>
  <c r="AB27" i="1"/>
  <c r="AB59" i="1"/>
  <c r="AB91" i="1"/>
  <c r="AB123" i="1"/>
  <c r="R81" i="1"/>
  <c r="R97" i="1"/>
  <c r="R115" i="1"/>
  <c r="T119" i="1"/>
  <c r="T99" i="1"/>
  <c r="T47" i="1"/>
  <c r="T27" i="1"/>
  <c r="V42" i="1"/>
  <c r="V59" i="1"/>
  <c r="V79" i="1"/>
  <c r="V115" i="1"/>
  <c r="X44" i="1"/>
  <c r="X76" i="1"/>
  <c r="X108" i="1"/>
  <c r="Z37" i="1"/>
  <c r="Z69" i="1"/>
  <c r="Z101" i="1"/>
  <c r="AB28" i="1"/>
  <c r="AB60" i="1"/>
  <c r="AB92" i="1"/>
  <c r="AB124" i="1"/>
  <c r="T30" i="1"/>
  <c r="R30" i="1"/>
  <c r="X30" i="1"/>
  <c r="Z30" i="1"/>
  <c r="V30" i="1"/>
  <c r="AB30" i="1"/>
  <c r="T54" i="1"/>
  <c r="R54" i="1"/>
  <c r="Z54" i="1"/>
  <c r="V54" i="1"/>
  <c r="AB54" i="1"/>
  <c r="X54" i="1"/>
  <c r="T70" i="1"/>
  <c r="R70" i="1"/>
  <c r="X70" i="1"/>
  <c r="Z70" i="1"/>
  <c r="V70" i="1"/>
  <c r="AB70" i="1"/>
  <c r="T78" i="1"/>
  <c r="R78" i="1"/>
  <c r="Z78" i="1"/>
  <c r="V78" i="1"/>
  <c r="X78" i="1"/>
  <c r="AB78" i="1"/>
  <c r="T94" i="1"/>
  <c r="R94" i="1"/>
  <c r="X94" i="1"/>
  <c r="Z94" i="1"/>
  <c r="V94" i="1"/>
  <c r="AB94" i="1"/>
  <c r="T102" i="1"/>
  <c r="R102" i="1"/>
  <c r="Z102" i="1"/>
  <c r="V102" i="1"/>
  <c r="X102" i="1"/>
  <c r="AB102" i="1"/>
  <c r="T110" i="1"/>
  <c r="R110" i="1"/>
  <c r="X110" i="1"/>
  <c r="Z110" i="1"/>
  <c r="V110" i="1"/>
  <c r="AB110" i="1"/>
  <c r="Z32" i="1"/>
  <c r="V32" i="1"/>
  <c r="AB32" i="1"/>
  <c r="R32" i="1"/>
  <c r="X32" i="1"/>
  <c r="Z40" i="1"/>
  <c r="V40" i="1"/>
  <c r="AB40" i="1"/>
  <c r="R40" i="1"/>
  <c r="X40" i="1"/>
  <c r="Z48" i="1"/>
  <c r="V48" i="1"/>
  <c r="AB48" i="1"/>
  <c r="R48" i="1"/>
  <c r="X48" i="1"/>
  <c r="Z56" i="1"/>
  <c r="V56" i="1"/>
  <c r="AB56" i="1"/>
  <c r="R56" i="1"/>
  <c r="X56" i="1"/>
  <c r="Z64" i="1"/>
  <c r="V64" i="1"/>
  <c r="AB64" i="1"/>
  <c r="R64" i="1"/>
  <c r="X64" i="1"/>
  <c r="Z72" i="1"/>
  <c r="V72" i="1"/>
  <c r="AB72" i="1"/>
  <c r="R72" i="1"/>
  <c r="X72" i="1"/>
  <c r="Z80" i="1"/>
  <c r="V80" i="1"/>
  <c r="AB80" i="1"/>
  <c r="R80" i="1"/>
  <c r="X80" i="1"/>
  <c r="Z88" i="1"/>
  <c r="V88" i="1"/>
  <c r="AB88" i="1"/>
  <c r="R88" i="1"/>
  <c r="X88" i="1"/>
  <c r="Z96" i="1"/>
  <c r="V96" i="1"/>
  <c r="AB96" i="1"/>
  <c r="R96" i="1"/>
  <c r="X96" i="1"/>
  <c r="Z104" i="1"/>
  <c r="V104" i="1"/>
  <c r="AB104" i="1"/>
  <c r="R104" i="1"/>
  <c r="X104" i="1"/>
  <c r="Z112" i="1"/>
  <c r="V112" i="1"/>
  <c r="AB112" i="1"/>
  <c r="R112" i="1"/>
  <c r="X112" i="1"/>
  <c r="Z120" i="1"/>
  <c r="V120" i="1"/>
  <c r="AB120" i="1"/>
  <c r="R120" i="1"/>
  <c r="X120" i="1"/>
  <c r="T38" i="1"/>
  <c r="R38" i="1"/>
  <c r="Z38" i="1"/>
  <c r="V38" i="1"/>
  <c r="X38" i="1"/>
  <c r="AB38" i="1"/>
  <c r="T62" i="1"/>
  <c r="R62" i="1"/>
  <c r="X62" i="1"/>
  <c r="Z62" i="1"/>
  <c r="V62" i="1"/>
  <c r="AB62" i="1"/>
  <c r="T86" i="1"/>
  <c r="R86" i="1"/>
  <c r="Z86" i="1"/>
  <c r="V86" i="1"/>
  <c r="AB86" i="1"/>
  <c r="X86" i="1"/>
  <c r="T25" i="1"/>
  <c r="AB25" i="1"/>
  <c r="X25" i="1"/>
  <c r="Z25" i="1"/>
  <c r="AB33" i="1"/>
  <c r="X33" i="1"/>
  <c r="Z33" i="1"/>
  <c r="Z41" i="1"/>
  <c r="AB41" i="1"/>
  <c r="X41" i="1"/>
  <c r="Z49" i="1"/>
  <c r="AB49" i="1"/>
  <c r="X49" i="1"/>
  <c r="AB57" i="1"/>
  <c r="X57" i="1"/>
  <c r="Z57" i="1"/>
  <c r="AB65" i="1"/>
  <c r="X65" i="1"/>
  <c r="Z65" i="1"/>
  <c r="Z73" i="1"/>
  <c r="AB73" i="1"/>
  <c r="X73" i="1"/>
  <c r="Z81" i="1"/>
  <c r="AB81" i="1"/>
  <c r="X81" i="1"/>
  <c r="AB89" i="1"/>
  <c r="X89" i="1"/>
  <c r="Z89" i="1"/>
  <c r="AB97" i="1"/>
  <c r="X97" i="1"/>
  <c r="Z97" i="1"/>
  <c r="Z105" i="1"/>
  <c r="AB105" i="1"/>
  <c r="X105" i="1"/>
  <c r="V113" i="1"/>
  <c r="AB113" i="1"/>
  <c r="R113" i="1"/>
  <c r="X113" i="1"/>
  <c r="Z113" i="1"/>
  <c r="Z121" i="1"/>
  <c r="V121" i="1"/>
  <c r="AB121" i="1"/>
  <c r="R121" i="1"/>
  <c r="X121" i="1"/>
  <c r="T121" i="1"/>
  <c r="T105" i="1"/>
  <c r="T89" i="1"/>
  <c r="T73" i="1"/>
  <c r="T57" i="1"/>
  <c r="T41" i="1"/>
  <c r="V25" i="1"/>
  <c r="V41" i="1"/>
  <c r="V57" i="1"/>
  <c r="V73" i="1"/>
  <c r="V89" i="1"/>
  <c r="V105" i="1"/>
  <c r="T46" i="1"/>
  <c r="R46" i="1"/>
  <c r="X46" i="1"/>
  <c r="Z46" i="1"/>
  <c r="V46" i="1"/>
  <c r="AB46" i="1"/>
  <c r="T118" i="1"/>
  <c r="R118" i="1"/>
  <c r="X118" i="1"/>
  <c r="Z118" i="1"/>
  <c r="V118" i="1"/>
  <c r="AB118" i="1"/>
  <c r="R31" i="1"/>
  <c r="R39" i="1"/>
  <c r="R47" i="1"/>
  <c r="R55" i="1"/>
  <c r="R63" i="1"/>
  <c r="R71" i="1"/>
  <c r="R79" i="1"/>
  <c r="R87" i="1"/>
  <c r="R95" i="1"/>
  <c r="R103" i="1"/>
  <c r="R111" i="1"/>
  <c r="R119" i="1"/>
  <c r="T125" i="1"/>
  <c r="T117" i="1"/>
  <c r="T109" i="1"/>
  <c r="T101" i="1"/>
  <c r="T93" i="1"/>
  <c r="T85" i="1"/>
  <c r="T77" i="1"/>
  <c r="T69" i="1"/>
  <c r="T61" i="1"/>
  <c r="T53" i="1"/>
  <c r="T45" i="1"/>
  <c r="T37" i="1"/>
  <c r="T29" i="1"/>
  <c r="V29" i="1"/>
  <c r="V37" i="1"/>
  <c r="V45" i="1"/>
  <c r="V53" i="1"/>
  <c r="V61" i="1"/>
  <c r="V69" i="1"/>
  <c r="V77" i="1"/>
  <c r="V85" i="1"/>
  <c r="V93" i="1"/>
  <c r="V101" i="1"/>
  <c r="V109" i="1"/>
  <c r="V117" i="1"/>
  <c r="V125" i="1"/>
  <c r="Z27" i="1"/>
  <c r="Z35" i="1"/>
  <c r="Z43" i="1"/>
  <c r="Z51" i="1"/>
  <c r="Z59" i="1"/>
  <c r="Z67" i="1"/>
  <c r="Z75" i="1"/>
  <c r="Z83" i="1"/>
  <c r="Z91" i="1"/>
  <c r="Z99" i="1"/>
  <c r="Z107" i="1"/>
  <c r="Z115" i="1"/>
  <c r="Z123" i="1"/>
  <c r="T124" i="1"/>
  <c r="T116" i="1"/>
  <c r="T108" i="1"/>
  <c r="T100" i="1"/>
  <c r="T92" i="1"/>
  <c r="T84" i="1"/>
  <c r="T76" i="1"/>
  <c r="T68" i="1"/>
  <c r="T60" i="1"/>
  <c r="T52" i="1"/>
  <c r="T44" i="1"/>
  <c r="T36" i="1"/>
  <c r="T28" i="1"/>
  <c r="Z28" i="1"/>
  <c r="Z36" i="1"/>
  <c r="Z44" i="1"/>
  <c r="Z52" i="1"/>
  <c r="Z60" i="1"/>
  <c r="Z68" i="1"/>
  <c r="Z76" i="1"/>
  <c r="Z84" i="1"/>
  <c r="Z92" i="1"/>
  <c r="Z100" i="1"/>
  <c r="Z108" i="1"/>
  <c r="Z116" i="1"/>
  <c r="Z124" i="1"/>
  <c r="AB31" i="1"/>
  <c r="AB39" i="1"/>
  <c r="AB47" i="1"/>
  <c r="AB55" i="1"/>
  <c r="AB63" i="1"/>
  <c r="AB71" i="1"/>
  <c r="AB79" i="1"/>
  <c r="AB87" i="1"/>
  <c r="AB95" i="1"/>
  <c r="AB103" i="1"/>
  <c r="AB111" i="1"/>
  <c r="AB119" i="1"/>
  <c r="X26" i="1"/>
  <c r="X42" i="1"/>
  <c r="X58" i="1"/>
  <c r="X74" i="1"/>
  <c r="X90" i="1"/>
  <c r="X106" i="1"/>
  <c r="X122" i="1"/>
  <c r="X34" i="1"/>
  <c r="X50" i="1"/>
  <c r="X66" i="1"/>
  <c r="X82" i="1"/>
  <c r="X98" i="1"/>
  <c r="X114" i="1"/>
  <c r="R26" i="1"/>
  <c r="R34" i="1"/>
  <c r="R42" i="1"/>
  <c r="R50" i="1"/>
  <c r="R58" i="1"/>
  <c r="R66" i="1"/>
  <c r="R74" i="1"/>
  <c r="R82" i="1"/>
  <c r="R90" i="1"/>
  <c r="R98" i="1"/>
  <c r="R106" i="1"/>
  <c r="R114" i="1"/>
  <c r="R122" i="1"/>
  <c r="T122" i="1"/>
  <c r="T114" i="1"/>
  <c r="T106" i="1"/>
  <c r="T98" i="1"/>
  <c r="T90" i="1"/>
  <c r="T82" i="1"/>
  <c r="T74" i="1"/>
  <c r="T66" i="1"/>
  <c r="T58" i="1"/>
  <c r="T50" i="1"/>
  <c r="T42" i="1"/>
  <c r="T34" i="1"/>
  <c r="T26" i="1"/>
  <c r="AB26" i="1"/>
  <c r="AB34" i="1"/>
  <c r="AB42" i="1"/>
  <c r="AB50" i="1"/>
  <c r="AB58" i="1"/>
  <c r="AB66" i="1"/>
  <c r="AB74" i="1"/>
  <c r="AB82" i="1"/>
  <c r="AB90" i="1"/>
  <c r="AB98" i="1"/>
  <c r="AB106" i="1"/>
  <c r="AB114" i="1"/>
  <c r="AB122" i="1"/>
  <c r="P11" i="2" l="1"/>
  <c r="N10" i="2"/>
  <c r="P9" i="2"/>
  <c r="N12" i="2"/>
  <c r="M13" i="2"/>
  <c r="M14" i="2" s="1"/>
  <c r="M15" i="2" s="1"/>
  <c r="P12" i="2"/>
  <c r="O7" i="2"/>
  <c r="P7" i="2"/>
  <c r="N7" i="2"/>
  <c r="P13" i="2"/>
  <c r="O13" i="2"/>
  <c r="N9" i="2"/>
  <c r="P10" i="2"/>
  <c r="O10" i="2"/>
  <c r="P5" i="2"/>
  <c r="N5" i="2"/>
  <c r="O5" i="2"/>
  <c r="N8" i="2"/>
  <c r="P8" i="2"/>
  <c r="O8" i="2"/>
  <c r="P6" i="2"/>
  <c r="O6" i="2"/>
  <c r="N6" i="2"/>
  <c r="M16" i="2" l="1"/>
  <c r="P15" i="2"/>
  <c r="O15" i="2"/>
  <c r="N15" i="2"/>
  <c r="P14" i="2"/>
  <c r="N14" i="2"/>
  <c r="O14" i="2"/>
  <c r="N13" i="2"/>
  <c r="M17" i="2" l="1"/>
  <c r="O16" i="2"/>
  <c r="N16" i="2"/>
  <c r="P16" i="2"/>
  <c r="M18" i="2" l="1"/>
  <c r="P17" i="2"/>
  <c r="N17" i="2"/>
  <c r="O17" i="2"/>
  <c r="M19" i="2" l="1"/>
  <c r="O18" i="2"/>
  <c r="N18" i="2"/>
  <c r="P18" i="2"/>
  <c r="M20" i="2" l="1"/>
  <c r="O19" i="2"/>
  <c r="P19" i="2"/>
  <c r="N19" i="2"/>
  <c r="M21" i="2" l="1"/>
  <c r="N20" i="2"/>
  <c r="O20" i="2"/>
  <c r="P20" i="2"/>
  <c r="M22" i="2" l="1"/>
  <c r="O21" i="2"/>
  <c r="N21" i="2"/>
  <c r="P21" i="2"/>
  <c r="M23" i="2" l="1"/>
  <c r="N22" i="2"/>
  <c r="P22" i="2"/>
  <c r="O22" i="2"/>
  <c r="M24" i="2" l="1"/>
  <c r="P23" i="2"/>
  <c r="O23" i="2"/>
  <c r="N23" i="2"/>
  <c r="M25" i="2" l="1"/>
  <c r="N24" i="2"/>
  <c r="P24" i="2"/>
  <c r="O24" i="2"/>
  <c r="M26" i="2" l="1"/>
  <c r="P25" i="2"/>
  <c r="O25" i="2"/>
  <c r="N25" i="2"/>
  <c r="M27" i="2" l="1"/>
  <c r="P26" i="2"/>
  <c r="O26" i="2"/>
  <c r="N26" i="2"/>
  <c r="M28" i="2" l="1"/>
  <c r="P27" i="2"/>
  <c r="O27" i="2"/>
  <c r="N27" i="2"/>
  <c r="M29" i="2" l="1"/>
  <c r="O28" i="2"/>
  <c r="N28" i="2"/>
  <c r="P28" i="2"/>
  <c r="M30" i="2" l="1"/>
  <c r="P29" i="2"/>
  <c r="O29" i="2"/>
  <c r="N29" i="2"/>
  <c r="M31" i="2" l="1"/>
  <c r="O30" i="2"/>
  <c r="P30" i="2"/>
  <c r="N30" i="2"/>
  <c r="M32" i="2" l="1"/>
  <c r="O31" i="2"/>
  <c r="P31" i="2"/>
  <c r="N31" i="2"/>
  <c r="M33" i="2" l="1"/>
  <c r="O32" i="2"/>
  <c r="P32" i="2"/>
  <c r="N32" i="2"/>
  <c r="M34" i="2" l="1"/>
  <c r="N33" i="2"/>
  <c r="O33" i="2"/>
  <c r="P33" i="2"/>
  <c r="M35" i="2" l="1"/>
  <c r="N34" i="2"/>
  <c r="O34" i="2"/>
  <c r="P34" i="2"/>
  <c r="M36" i="2" l="1"/>
  <c r="N35" i="2"/>
  <c r="O35" i="2"/>
  <c r="P35" i="2"/>
  <c r="M37" i="2" l="1"/>
  <c r="O36" i="2"/>
  <c r="N36" i="2"/>
  <c r="P36" i="2"/>
  <c r="M38" i="2" l="1"/>
  <c r="O37" i="2"/>
  <c r="N37" i="2"/>
  <c r="P37" i="2"/>
  <c r="M39" i="2" l="1"/>
  <c r="N38" i="2"/>
  <c r="P38" i="2"/>
  <c r="O38" i="2"/>
  <c r="M40" i="2" l="1"/>
  <c r="P39" i="2"/>
  <c r="N39" i="2"/>
  <c r="O39" i="2"/>
  <c r="M41" i="2" l="1"/>
  <c r="O40" i="2"/>
  <c r="P40" i="2"/>
  <c r="N40" i="2"/>
  <c r="M42" i="2" l="1"/>
  <c r="N41" i="2"/>
  <c r="O41" i="2"/>
  <c r="P41" i="2"/>
  <c r="M43" i="2" l="1"/>
  <c r="P42" i="2"/>
  <c r="O42" i="2"/>
  <c r="N42" i="2"/>
  <c r="M44" i="2" l="1"/>
  <c r="O43" i="2"/>
  <c r="N43" i="2"/>
  <c r="P43" i="2"/>
  <c r="M45" i="2" l="1"/>
  <c r="O44" i="2"/>
  <c r="P44" i="2"/>
  <c r="N44" i="2"/>
  <c r="M46" i="2" l="1"/>
  <c r="N45" i="2"/>
  <c r="P45" i="2"/>
  <c r="O45" i="2"/>
  <c r="M47" i="2" l="1"/>
  <c r="O46" i="2"/>
  <c r="N46" i="2"/>
  <c r="P46" i="2"/>
  <c r="P47" i="2" l="1"/>
  <c r="M48" i="2"/>
  <c r="N47" i="2"/>
  <c r="O47" i="2"/>
  <c r="M49" i="2" l="1"/>
  <c r="O48" i="2"/>
  <c r="P48" i="2"/>
  <c r="N48" i="2"/>
  <c r="M50" i="2" l="1"/>
  <c r="N49" i="2"/>
  <c r="P49" i="2"/>
  <c r="O49" i="2"/>
  <c r="M51" i="2" l="1"/>
  <c r="P50" i="2"/>
  <c r="N50" i="2"/>
  <c r="O50" i="2"/>
  <c r="M52" i="2" l="1"/>
  <c r="O51" i="2"/>
  <c r="P51" i="2"/>
  <c r="N51" i="2"/>
  <c r="M53" i="2" l="1"/>
  <c r="O52" i="2"/>
  <c r="P52" i="2"/>
  <c r="N52" i="2"/>
  <c r="M54" i="2" l="1"/>
  <c r="N53" i="2"/>
  <c r="O53" i="2"/>
  <c r="P53" i="2"/>
  <c r="M55" i="2" l="1"/>
  <c r="N54" i="2"/>
  <c r="P54" i="2"/>
  <c r="O54" i="2"/>
  <c r="M56" i="2" l="1"/>
  <c r="P55" i="2"/>
  <c r="O55" i="2"/>
  <c r="N55" i="2"/>
  <c r="M57" i="2" l="1"/>
  <c r="N56" i="2"/>
  <c r="O56" i="2"/>
  <c r="P56" i="2"/>
  <c r="M58" i="2" l="1"/>
  <c r="P57" i="2"/>
  <c r="N57" i="2"/>
  <c r="O57" i="2"/>
  <c r="M59" i="2" l="1"/>
  <c r="N58" i="2"/>
  <c r="P58" i="2"/>
  <c r="O58" i="2"/>
  <c r="M60" i="2" l="1"/>
  <c r="O59" i="2"/>
  <c r="N59" i="2"/>
  <c r="P59" i="2"/>
  <c r="M61" i="2" l="1"/>
  <c r="P60" i="2"/>
  <c r="O60" i="2"/>
  <c r="N60" i="2"/>
  <c r="M62" i="2" l="1"/>
  <c r="P61" i="2"/>
  <c r="N61" i="2"/>
  <c r="O61" i="2"/>
  <c r="M63" i="2" l="1"/>
  <c r="N62" i="2"/>
  <c r="P62" i="2"/>
  <c r="O62" i="2"/>
  <c r="M64" i="2" l="1"/>
  <c r="N63" i="2"/>
  <c r="O63" i="2"/>
  <c r="P63" i="2"/>
  <c r="M65" i="2" l="1"/>
  <c r="O64" i="2"/>
  <c r="N64" i="2"/>
  <c r="P64" i="2"/>
  <c r="M66" i="2" l="1"/>
  <c r="N65" i="2"/>
  <c r="O65" i="2"/>
  <c r="P65" i="2"/>
  <c r="M67" i="2" l="1"/>
  <c r="N66" i="2"/>
  <c r="P66" i="2"/>
  <c r="O66" i="2"/>
  <c r="M68" i="2" l="1"/>
  <c r="O67" i="2"/>
  <c r="N67" i="2"/>
  <c r="P67" i="2"/>
  <c r="M69" i="2" l="1"/>
  <c r="P68" i="2"/>
  <c r="O68" i="2"/>
  <c r="N68" i="2"/>
  <c r="M70" i="2" l="1"/>
  <c r="P69" i="2"/>
  <c r="O69" i="2"/>
  <c r="N69" i="2"/>
  <c r="M71" i="2" l="1"/>
  <c r="N70" i="2"/>
  <c r="O70" i="2"/>
  <c r="P70" i="2"/>
  <c r="M72" i="2" l="1"/>
  <c r="P71" i="2"/>
  <c r="O71" i="2"/>
  <c r="N71" i="2"/>
  <c r="M73" i="2" l="1"/>
  <c r="N72" i="2"/>
  <c r="O72" i="2"/>
  <c r="P72" i="2"/>
  <c r="M74" i="2" l="1"/>
  <c r="O73" i="2"/>
  <c r="P73" i="2"/>
  <c r="N73" i="2"/>
  <c r="M75" i="2" l="1"/>
  <c r="N74" i="2"/>
  <c r="O74" i="2"/>
  <c r="P74" i="2"/>
  <c r="M76" i="2" l="1"/>
  <c r="N75" i="2"/>
  <c r="O75" i="2"/>
  <c r="P75" i="2"/>
  <c r="M77" i="2" l="1"/>
  <c r="O76" i="2"/>
  <c r="N76" i="2"/>
  <c r="P76" i="2"/>
  <c r="M78" i="2" l="1"/>
  <c r="O77" i="2"/>
  <c r="N77" i="2"/>
  <c r="P77" i="2"/>
  <c r="M79" i="2" l="1"/>
  <c r="P78" i="2"/>
  <c r="O78" i="2"/>
  <c r="N78" i="2"/>
  <c r="M80" i="2" l="1"/>
  <c r="P79" i="2"/>
  <c r="N79" i="2"/>
  <c r="O79" i="2"/>
  <c r="M81" i="2" l="1"/>
  <c r="P80" i="2"/>
  <c r="N80" i="2"/>
  <c r="O80" i="2"/>
  <c r="M82" i="2" l="1"/>
  <c r="N81" i="2"/>
  <c r="P81" i="2"/>
  <c r="O81" i="2"/>
  <c r="M83" i="2" l="1"/>
  <c r="P82" i="2"/>
  <c r="N82" i="2"/>
  <c r="O82" i="2"/>
  <c r="M84" i="2" l="1"/>
  <c r="P83" i="2"/>
  <c r="O83" i="2"/>
  <c r="N83" i="2"/>
  <c r="M85" i="2" l="1"/>
  <c r="O84" i="2"/>
  <c r="P84" i="2"/>
  <c r="N84" i="2"/>
  <c r="M86" i="2" l="1"/>
  <c r="N85" i="2"/>
  <c r="P85" i="2"/>
  <c r="O85" i="2"/>
  <c r="M87" i="2" l="1"/>
  <c r="P86" i="2"/>
  <c r="O86" i="2"/>
  <c r="N86" i="2"/>
  <c r="M88" i="2" l="1"/>
  <c r="P87" i="2"/>
  <c r="N87" i="2"/>
  <c r="O87" i="2"/>
  <c r="M89" i="2" l="1"/>
  <c r="P88" i="2"/>
  <c r="N88" i="2"/>
  <c r="O88" i="2"/>
  <c r="M90" i="2" l="1"/>
  <c r="P89" i="2"/>
  <c r="N89" i="2"/>
  <c r="O89" i="2"/>
  <c r="M91" i="2" l="1"/>
  <c r="P90" i="2"/>
  <c r="O90" i="2"/>
  <c r="N90" i="2"/>
  <c r="M92" i="2" l="1"/>
  <c r="O91" i="2"/>
  <c r="N91" i="2"/>
  <c r="P91" i="2"/>
  <c r="M93" i="2" l="1"/>
  <c r="P92" i="2"/>
  <c r="N92" i="2"/>
  <c r="O92" i="2"/>
  <c r="M94" i="2" l="1"/>
  <c r="N93" i="2"/>
  <c r="O93" i="2"/>
  <c r="P93" i="2"/>
  <c r="M95" i="2" l="1"/>
  <c r="O94" i="2"/>
  <c r="N94" i="2"/>
  <c r="P94" i="2"/>
  <c r="M96" i="2" l="1"/>
  <c r="O95" i="2"/>
  <c r="P95" i="2"/>
  <c r="N95" i="2"/>
  <c r="M97" i="2" l="1"/>
  <c r="O96" i="2"/>
  <c r="P96" i="2"/>
  <c r="N96" i="2"/>
  <c r="N97" i="2" l="1"/>
  <c r="M98" i="2"/>
  <c r="P97" i="2"/>
  <c r="O97" i="2"/>
  <c r="P98" i="2" l="1"/>
  <c r="M99" i="2"/>
  <c r="O98" i="2"/>
  <c r="N98" i="2"/>
  <c r="M100" i="2" l="1"/>
  <c r="O99" i="2"/>
  <c r="N99" i="2"/>
  <c r="P99" i="2"/>
  <c r="P100" i="2" l="1"/>
  <c r="M101" i="2"/>
  <c r="O100" i="2"/>
  <c r="N100" i="2"/>
  <c r="M102" i="2" l="1"/>
  <c r="O101" i="2"/>
  <c r="P101" i="2"/>
  <c r="N101" i="2"/>
  <c r="M103" i="2" l="1"/>
  <c r="P102" i="2"/>
  <c r="N102" i="2"/>
  <c r="O102" i="2"/>
  <c r="M104" i="2" l="1"/>
  <c r="N103" i="2"/>
  <c r="P103" i="2"/>
  <c r="O103" i="2"/>
  <c r="M105" i="2" l="1"/>
  <c r="P104" i="2"/>
  <c r="N104" i="2"/>
  <c r="O104" i="2"/>
  <c r="P105" i="2" l="1"/>
  <c r="O105" i="2"/>
  <c r="N105" i="2"/>
</calcChain>
</file>

<file path=xl/sharedStrings.xml><?xml version="1.0" encoding="utf-8"?>
<sst xmlns="http://schemas.openxmlformats.org/spreadsheetml/2006/main" count="53" uniqueCount="37">
  <si>
    <t>Fonctions mathématiques</t>
  </si>
  <si>
    <t>Fonctions</t>
  </si>
  <si>
    <t>Absolue</t>
  </si>
  <si>
    <t>Linéaire</t>
  </si>
  <si>
    <t>Polynomiale de degré 2</t>
  </si>
  <si>
    <t>Polynomiale de degré 3</t>
  </si>
  <si>
    <t>Exponentielle</t>
  </si>
  <si>
    <t>Logarithmique</t>
  </si>
  <si>
    <t>Définition de l'abscisse</t>
  </si>
  <si>
    <t>a</t>
  </si>
  <si>
    <t>b</t>
  </si>
  <si>
    <t>c</t>
  </si>
  <si>
    <t>d</t>
  </si>
  <si>
    <t>e</t>
  </si>
  <si>
    <t>f</t>
  </si>
  <si>
    <t>Valeur de départ</t>
  </si>
  <si>
    <t>Incrément</t>
  </si>
  <si>
    <t>Valeur finale</t>
  </si>
  <si>
    <t>x</t>
  </si>
  <si>
    <t>Pol. Deg. 2</t>
  </si>
  <si>
    <t>Pol. Deg. 3</t>
  </si>
  <si>
    <t>Exp.</t>
  </si>
  <si>
    <t>Log.</t>
  </si>
  <si>
    <t>Fonctions trigonométriques</t>
  </si>
  <si>
    <t>Paramètres</t>
  </si>
  <si>
    <t>Cosinus</t>
  </si>
  <si>
    <t>Sinus</t>
  </si>
  <si>
    <t>Tangente</t>
  </si>
  <si>
    <t>y  =  a · | b · x + c  | + d</t>
  </si>
  <si>
    <t>y  =  a · x + b</t>
  </si>
  <si>
    <t>y  =  a · x2 + b · x + c</t>
  </si>
  <si>
    <t>y  =  a · x3 + b · x2 + c · x + d</t>
  </si>
  <si>
    <t>y  =  a · bc · x + d + e</t>
  </si>
  <si>
    <t>y  =  a · ln( b · x + c ) + d</t>
  </si>
  <si>
    <t>y  =  a · cos( b · x + c ) + d</t>
  </si>
  <si>
    <t>y  =  a · tan( b · x + c ) + d</t>
  </si>
  <si>
    <t>y  =  a · sin( b · x + c ) +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</si>
</sst>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)_ ;_ * \(#,##0.00\)_ ;_ * &quot;-&quot;??_)_ ;_ @_ "/>
    <numFmt numFmtId="165" formatCode="#,##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i/>
      <sz val="8"/>
      <color theme="0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i/>
      <sz val="8"/>
      <color theme="5" tint="-0.499984740745262"/>
      <name val="Calibri"/>
      <family val="2"/>
      <scheme val="minor"/>
    </font>
    <font>
      <i/>
      <sz val="8"/>
      <color theme="9" tint="-0.499984740745262"/>
      <name val="Calibri"/>
      <family val="2"/>
      <scheme val="minor"/>
    </font>
    <font>
      <i/>
      <sz val="8"/>
      <color theme="7" tint="-0.499984740745262"/>
      <name val="Calibri"/>
      <family val="2"/>
      <scheme val="minor"/>
    </font>
    <font>
      <i/>
      <sz val="8"/>
      <color theme="6" tint="-0.499984740745262"/>
      <name val="Calibri"/>
      <family val="2"/>
      <scheme val="minor"/>
    </font>
    <font>
      <i/>
      <sz val="8"/>
      <color theme="4" tint="-0.499984740745262"/>
      <name val="Calibri"/>
      <family val="2"/>
      <scheme val="minor"/>
    </font>
    <font>
      <i/>
      <sz val="8"/>
      <color theme="3" tint="-0.499984740745262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lightDown"/>
    </fill>
    <fill>
      <gradientFill>
        <stop position="0">
          <color theme="5" tint="-0.49803155613879818"/>
        </stop>
        <stop position="1">
          <color theme="5" tint="0.59999389629810485"/>
        </stop>
      </gradientFill>
    </fill>
    <fill>
      <gradientFill>
        <stop position="0">
          <color theme="7" tint="-0.49803155613879818"/>
        </stop>
        <stop position="1">
          <color theme="7" tint="0.59999389629810485"/>
        </stop>
      </gradientFill>
    </fill>
    <fill>
      <gradientFill>
        <stop position="0">
          <color theme="6" tint="-0.49803155613879818"/>
        </stop>
        <stop position="1">
          <color theme="6" tint="0.59999389629810485"/>
        </stop>
      </gradientFill>
    </fill>
    <fill>
      <gradientFill>
        <stop position="0">
          <color theme="4" tint="-0.49803155613879818"/>
        </stop>
        <stop position="1">
          <color theme="4" tint="0.59999389629810485"/>
        </stop>
      </gradientFill>
    </fill>
    <fill>
      <gradientFill>
        <stop position="0">
          <color theme="3" tint="-0.49803155613879818"/>
        </stop>
        <stop position="1">
          <color theme="3" tint="0.59999389629810485"/>
        </stop>
      </gradientFill>
    </fill>
    <fill>
      <patternFill patternType="solid">
        <fgColor theme="3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gradientFill>
        <stop position="0">
          <color theme="9" tint="-0.49803155613879818"/>
        </stop>
        <stop position="1">
          <color theme="9" tint="0.59999389629810485"/>
        </stop>
      </gradientFill>
    </fill>
    <fill>
      <patternFill patternType="solid">
        <fgColor theme="5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7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theme="5" tint="-0.499984740745262"/>
      </left>
      <right/>
      <top style="medium">
        <color theme="5" tint="-0.499984740745262"/>
      </top>
      <bottom style="medium">
        <color theme="5" tint="-0.499984740745262"/>
      </bottom>
      <diagonal/>
    </border>
    <border>
      <left/>
      <right/>
      <top style="medium">
        <color theme="5" tint="-0.499984740745262"/>
      </top>
      <bottom style="medium">
        <color theme="5" tint="-0.499984740745262"/>
      </bottom>
      <diagonal/>
    </border>
    <border>
      <left style="medium">
        <color theme="5" tint="-0.499984740745262"/>
      </left>
      <right style="medium">
        <color theme="5" tint="-0.499984740745262"/>
      </right>
      <top/>
      <bottom/>
      <diagonal/>
    </border>
    <border>
      <left/>
      <right style="medium">
        <color theme="5" tint="-0.499984740745262"/>
      </right>
      <top style="medium">
        <color theme="5" tint="-0.499984740745262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theme="9" tint="-0.499984740745262"/>
      </left>
      <right/>
      <top style="medium">
        <color theme="9" tint="-0.499984740745262"/>
      </top>
      <bottom style="medium">
        <color theme="9" tint="-0.499984740745262"/>
      </bottom>
      <diagonal/>
    </border>
    <border>
      <left/>
      <right/>
      <top style="medium">
        <color theme="9" tint="-0.499984740745262"/>
      </top>
      <bottom style="medium">
        <color theme="9" tint="-0.499984740745262"/>
      </bottom>
      <diagonal/>
    </border>
    <border>
      <left style="medium">
        <color theme="9" tint="-0.499984740745262"/>
      </left>
      <right style="medium">
        <color theme="9" tint="-0.499984740745262"/>
      </right>
      <top/>
      <bottom/>
      <diagonal/>
    </border>
    <border>
      <left/>
      <right style="medium">
        <color theme="9" tint="-0.499984740745262"/>
      </right>
      <top style="medium">
        <color theme="9" tint="-0.499984740745262"/>
      </top>
      <bottom/>
      <diagonal/>
    </border>
    <border>
      <left style="medium">
        <color theme="7" tint="-0.499984740745262"/>
      </left>
      <right/>
      <top style="medium">
        <color theme="7" tint="-0.499984740745262"/>
      </top>
      <bottom style="medium">
        <color theme="7" tint="-0.499984740745262"/>
      </bottom>
      <diagonal/>
    </border>
    <border>
      <left/>
      <right/>
      <top style="medium">
        <color theme="7" tint="-0.499984740745262"/>
      </top>
      <bottom style="medium">
        <color theme="7" tint="-0.499984740745262"/>
      </bottom>
      <diagonal/>
    </border>
    <border>
      <left style="medium">
        <color theme="7" tint="-0.499984740745262"/>
      </left>
      <right style="medium">
        <color theme="7" tint="-0.499984740745262"/>
      </right>
      <top/>
      <bottom/>
      <diagonal/>
    </border>
    <border>
      <left/>
      <right style="medium">
        <color theme="7" tint="-0.499984740745262"/>
      </right>
      <top style="medium">
        <color theme="7" tint="-0.499984740745262"/>
      </top>
      <bottom/>
      <diagonal/>
    </border>
    <border>
      <left style="medium">
        <color theme="6" tint="-0.499984740745262"/>
      </left>
      <right/>
      <top style="medium">
        <color theme="6" tint="-0.499984740745262"/>
      </top>
      <bottom style="medium">
        <color theme="6" tint="-0.499984740745262"/>
      </bottom>
      <diagonal/>
    </border>
    <border>
      <left/>
      <right/>
      <top style="medium">
        <color theme="6" tint="-0.499984740745262"/>
      </top>
      <bottom style="medium">
        <color theme="6" tint="-0.499984740745262"/>
      </bottom>
      <diagonal/>
    </border>
    <border>
      <left style="medium">
        <color theme="6" tint="-0.499984740745262"/>
      </left>
      <right style="medium">
        <color theme="6" tint="-0.499984740745262"/>
      </right>
      <top/>
      <bottom/>
      <diagonal/>
    </border>
    <border>
      <left/>
      <right style="medium">
        <color theme="6" tint="-0.499984740745262"/>
      </right>
      <top style="medium">
        <color theme="6" tint="-0.499984740745262"/>
      </top>
      <bottom/>
      <diagonal/>
    </border>
    <border>
      <left style="medium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medium">
        <color theme="4" tint="-0.499984740745262"/>
      </right>
      <top/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theme="3" tint="-0.499984740745262"/>
      </left>
      <right/>
      <top style="medium">
        <color theme="3" tint="-0.499984740745262"/>
      </top>
      <bottom style="medium">
        <color theme="3" tint="-0.499984740745262"/>
      </bottom>
      <diagonal/>
    </border>
    <border>
      <left/>
      <right/>
      <top style="medium">
        <color theme="3" tint="-0.499984740745262"/>
      </top>
      <bottom style="medium">
        <color theme="3" tint="-0.499984740745262"/>
      </bottom>
      <diagonal/>
    </border>
    <border>
      <left style="medium">
        <color theme="3" tint="-0.499984740745262"/>
      </left>
      <right style="medium">
        <color theme="3" tint="-0.499984740745262"/>
      </right>
      <top/>
      <bottom/>
      <diagonal/>
    </border>
    <border>
      <left/>
      <right style="medium">
        <color theme="3" tint="-0.499984740745262"/>
      </right>
      <top style="medium">
        <color theme="3" tint="-0.499984740745262"/>
      </top>
      <bottom/>
      <diagonal/>
    </border>
    <border>
      <left/>
      <right/>
      <top style="thin">
        <color rgb="FF002060"/>
      </top>
      <bottom style="thin">
        <color rgb="FF002060"/>
      </bottom>
      <diagonal/>
    </border>
    <border>
      <left/>
      <right style="medium">
        <color theme="5" tint="-0.499984740745262"/>
      </right>
      <top style="medium">
        <color theme="5" tint="-0.499984740745262"/>
      </top>
      <bottom style="medium">
        <color theme="5" tint="-0.499984740745262"/>
      </bottom>
      <diagonal/>
    </border>
    <border>
      <left/>
      <right style="medium">
        <color theme="9" tint="-0.499984740745262"/>
      </right>
      <top style="medium">
        <color theme="9" tint="-0.499984740745262"/>
      </top>
      <bottom style="medium">
        <color theme="9" tint="-0.499984740745262"/>
      </bottom>
      <diagonal/>
    </border>
    <border>
      <left/>
      <right style="medium">
        <color theme="7" tint="-0.499984740745262"/>
      </right>
      <top style="medium">
        <color theme="7" tint="-0.499984740745262"/>
      </top>
      <bottom style="medium">
        <color theme="7" tint="-0.499984740745262"/>
      </bottom>
      <diagonal/>
    </border>
    <border>
      <left/>
      <right style="medium">
        <color theme="6" tint="-0.499984740745262"/>
      </right>
      <top style="medium">
        <color theme="6" tint="-0.499984740745262"/>
      </top>
      <bottom style="medium">
        <color theme="6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3" tint="-0.499984740745262"/>
      </right>
      <top style="medium">
        <color theme="3" tint="-0.499984740745262"/>
      </top>
      <bottom style="medium">
        <color theme="3" tint="-0.499984740745262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ck">
        <color auto="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6">
    <xf numFmtId="0" fontId="0" fillId="0" borderId="0" xfId="0"/>
    <xf numFmtId="165" fontId="0" fillId="0" borderId="0" xfId="1" applyNumberFormat="1" applyFont="1" applyAlignment="1">
      <alignment horizontal="center"/>
    </xf>
    <xf numFmtId="165" fontId="0" fillId="0" borderId="0" xfId="0" applyNumberFormat="1"/>
    <xf numFmtId="0" fontId="2" fillId="2" borderId="0" xfId="0" applyFont="1" applyFill="1" applyAlignment="1">
      <alignment vertical="center" wrapText="1"/>
    </xf>
    <xf numFmtId="0" fontId="0" fillId="2" borderId="0" xfId="0" applyFill="1"/>
    <xf numFmtId="0" fontId="0" fillId="16" borderId="5" xfId="0" applyFill="1" applyBorder="1"/>
    <xf numFmtId="0" fontId="0" fillId="16" borderId="6" xfId="0" applyFill="1" applyBorder="1"/>
    <xf numFmtId="0" fontId="0" fillId="17" borderId="6" xfId="0" applyFill="1" applyBorder="1"/>
    <xf numFmtId="165" fontId="0" fillId="17" borderId="6" xfId="0" applyNumberFormat="1" applyFill="1" applyBorder="1"/>
    <xf numFmtId="0" fontId="0" fillId="17" borderId="7" xfId="0" applyFill="1" applyBorder="1"/>
    <xf numFmtId="0" fontId="0" fillId="17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4" borderId="10" xfId="0" applyFill="1" applyBorder="1"/>
    <xf numFmtId="0" fontId="0" fillId="24" borderId="12" xfId="0" applyFill="1" applyBorder="1"/>
    <xf numFmtId="0" fontId="0" fillId="24" borderId="13" xfId="0" applyFill="1" applyBorder="1"/>
    <xf numFmtId="0" fontId="0" fillId="24" borderId="14" xfId="0" applyFill="1" applyBorder="1"/>
    <xf numFmtId="0" fontId="0" fillId="24" borderId="15" xfId="0" applyFill="1" applyBorder="1"/>
    <xf numFmtId="0" fontId="0" fillId="14" borderId="16" xfId="0" applyFill="1" applyBorder="1"/>
    <xf numFmtId="0" fontId="0" fillId="14" borderId="17" xfId="0" applyFill="1" applyBorder="1"/>
    <xf numFmtId="0" fontId="0" fillId="18" borderId="17" xfId="0" applyFill="1" applyBorder="1"/>
    <xf numFmtId="0" fontId="0" fillId="18" borderId="19" xfId="0" applyFill="1" applyBorder="1"/>
    <xf numFmtId="0" fontId="0" fillId="18" borderId="18" xfId="0" applyFill="1" applyBorder="1"/>
    <xf numFmtId="0" fontId="0" fillId="13" borderId="20" xfId="0" applyFill="1" applyBorder="1"/>
    <xf numFmtId="0" fontId="0" fillId="13" borderId="21" xfId="0" applyFill="1" applyBorder="1"/>
    <xf numFmtId="0" fontId="0" fillId="19" borderId="21" xfId="0" applyFill="1" applyBorder="1"/>
    <xf numFmtId="0" fontId="0" fillId="19" borderId="22" xfId="0" applyFill="1" applyBorder="1"/>
    <xf numFmtId="0" fontId="0" fillId="19" borderId="23" xfId="0" applyFill="1" applyBorder="1"/>
    <xf numFmtId="0" fontId="0" fillId="12" borderId="24" xfId="0" applyFill="1" applyBorder="1"/>
    <xf numFmtId="0" fontId="0" fillId="12" borderId="25" xfId="0" applyFill="1" applyBorder="1"/>
    <xf numFmtId="0" fontId="0" fillId="20" borderId="25" xfId="0" applyFill="1" applyBorder="1"/>
    <xf numFmtId="0" fontId="0" fillId="20" borderId="26" xfId="0" applyFill="1" applyBorder="1"/>
    <xf numFmtId="0" fontId="0" fillId="20" borderId="27" xfId="0" applyFill="1" applyBorder="1"/>
    <xf numFmtId="0" fontId="0" fillId="11" borderId="28" xfId="0" applyFill="1" applyBorder="1"/>
    <xf numFmtId="0" fontId="0" fillId="11" borderId="29" xfId="0" applyFill="1" applyBorder="1"/>
    <xf numFmtId="0" fontId="0" fillId="21" borderId="29" xfId="0" applyFill="1" applyBorder="1"/>
    <xf numFmtId="0" fontId="0" fillId="21" borderId="30" xfId="0" applyFill="1" applyBorder="1"/>
    <xf numFmtId="0" fontId="0" fillId="21" borderId="31" xfId="0" applyFill="1" applyBorder="1"/>
    <xf numFmtId="0" fontId="0" fillId="10" borderId="32" xfId="0" applyFill="1" applyBorder="1"/>
    <xf numFmtId="0" fontId="0" fillId="10" borderId="33" xfId="0" applyFill="1" applyBorder="1"/>
    <xf numFmtId="0" fontId="0" fillId="22" borderId="33" xfId="0" applyFill="1" applyBorder="1"/>
    <xf numFmtId="0" fontId="0" fillId="22" borderId="34" xfId="0" applyFill="1" applyBorder="1"/>
    <xf numFmtId="0" fontId="0" fillId="22" borderId="35" xfId="0" applyFill="1" applyBorder="1"/>
    <xf numFmtId="0" fontId="4" fillId="0" borderId="0" xfId="0" applyFont="1"/>
    <xf numFmtId="0" fontId="5" fillId="0" borderId="0" xfId="0" applyFont="1"/>
    <xf numFmtId="165" fontId="6" fillId="24" borderId="13" xfId="1" applyNumberFormat="1" applyFont="1" applyFill="1" applyBorder="1" applyAlignment="1">
      <alignment horizontal="center"/>
    </xf>
    <xf numFmtId="165" fontId="7" fillId="17" borderId="7" xfId="1" applyNumberFormat="1" applyFont="1" applyFill="1" applyBorder="1" applyAlignment="1">
      <alignment horizontal="center"/>
    </xf>
    <xf numFmtId="165" fontId="8" fillId="18" borderId="18" xfId="1" applyNumberFormat="1" applyFont="1" applyFill="1" applyBorder="1" applyAlignment="1">
      <alignment horizontal="center"/>
    </xf>
    <xf numFmtId="165" fontId="9" fillId="19" borderId="22" xfId="1" applyNumberFormat="1" applyFont="1" applyFill="1" applyBorder="1" applyAlignment="1">
      <alignment horizontal="center"/>
    </xf>
    <xf numFmtId="165" fontId="10" fillId="20" borderId="26" xfId="1" applyNumberFormat="1" applyFont="1" applyFill="1" applyBorder="1" applyAlignment="1">
      <alignment horizontal="center"/>
    </xf>
    <xf numFmtId="165" fontId="11" fillId="21" borderId="30" xfId="1" applyNumberFormat="1" applyFont="1" applyFill="1" applyBorder="1" applyAlignment="1">
      <alignment horizontal="center"/>
    </xf>
    <xf numFmtId="165" fontId="12" fillId="22" borderId="34" xfId="1" applyNumberFormat="1" applyFont="1" applyFill="1" applyBorder="1" applyAlignment="1">
      <alignment horizontal="center"/>
    </xf>
    <xf numFmtId="165" fontId="13" fillId="17" borderId="6" xfId="1" applyNumberFormat="1" applyFont="1" applyFill="1" applyBorder="1" applyAlignment="1">
      <alignment horizontal="center"/>
    </xf>
    <xf numFmtId="165" fontId="13" fillId="4" borderId="6" xfId="1" applyNumberFormat="1" applyFont="1" applyFill="1" applyBorder="1" applyAlignment="1">
      <alignment horizontal="center"/>
    </xf>
    <xf numFmtId="0" fontId="13" fillId="4" borderId="6" xfId="0" applyFont="1" applyFill="1" applyBorder="1"/>
    <xf numFmtId="165" fontId="13" fillId="0" borderId="0" xfId="1" applyNumberFormat="1" applyFont="1" applyAlignment="1">
      <alignment horizontal="center"/>
    </xf>
    <xf numFmtId="0" fontId="13" fillId="0" borderId="0" xfId="0" applyFont="1"/>
    <xf numFmtId="165" fontId="13" fillId="18" borderId="17" xfId="1" applyNumberFormat="1" applyFont="1" applyFill="1" applyBorder="1" applyAlignment="1">
      <alignment horizontal="center"/>
    </xf>
    <xf numFmtId="165" fontId="13" fillId="4" borderId="17" xfId="1" applyNumberFormat="1" applyFont="1" applyFill="1" applyBorder="1" applyAlignment="1">
      <alignment horizontal="center"/>
    </xf>
    <xf numFmtId="165" fontId="13" fillId="19" borderId="21" xfId="1" applyNumberFormat="1" applyFont="1" applyFill="1" applyBorder="1" applyAlignment="1">
      <alignment horizontal="center"/>
    </xf>
    <xf numFmtId="165" fontId="13" fillId="4" borderId="21" xfId="1" applyNumberFormat="1" applyFont="1" applyFill="1" applyBorder="1" applyAlignment="1">
      <alignment horizontal="center"/>
    </xf>
    <xf numFmtId="165" fontId="13" fillId="20" borderId="25" xfId="1" applyNumberFormat="1" applyFont="1" applyFill="1" applyBorder="1" applyAlignment="1">
      <alignment horizontal="center"/>
    </xf>
    <xf numFmtId="165" fontId="13" fillId="4" borderId="25" xfId="1" applyNumberFormat="1" applyFont="1" applyFill="1" applyBorder="1" applyAlignment="1">
      <alignment horizontal="center"/>
    </xf>
    <xf numFmtId="165" fontId="13" fillId="21" borderId="29" xfId="1" applyNumberFormat="1" applyFont="1" applyFill="1" applyBorder="1" applyAlignment="1">
      <alignment horizontal="center"/>
    </xf>
    <xf numFmtId="165" fontId="13" fillId="4" borderId="29" xfId="1" applyNumberFormat="1" applyFont="1" applyFill="1" applyBorder="1" applyAlignment="1">
      <alignment horizontal="center"/>
    </xf>
    <xf numFmtId="165" fontId="13" fillId="22" borderId="33" xfId="1" applyNumberFormat="1" applyFont="1" applyFill="1" applyBorder="1" applyAlignment="1">
      <alignment horizontal="center"/>
    </xf>
    <xf numFmtId="165" fontId="13" fillId="4" borderId="33" xfId="1" applyNumberFormat="1" applyFont="1" applyFill="1" applyBorder="1" applyAlignment="1">
      <alignment horizontal="center"/>
    </xf>
    <xf numFmtId="165" fontId="14" fillId="24" borderId="4" xfId="1" applyNumberFormat="1" applyFont="1" applyFill="1" applyBorder="1" applyAlignment="1">
      <alignment horizontal="center" vertical="center"/>
    </xf>
    <xf numFmtId="165" fontId="13" fillId="0" borderId="4" xfId="1" applyNumberFormat="1" applyFont="1" applyBorder="1" applyAlignment="1">
      <alignment horizontal="center" vertical="center"/>
    </xf>
    <xf numFmtId="0" fontId="14" fillId="0" borderId="0" xfId="0" applyFont="1"/>
    <xf numFmtId="0" fontId="15" fillId="5" borderId="6" xfId="0" applyFont="1" applyFill="1" applyBorder="1"/>
    <xf numFmtId="0" fontId="15" fillId="15" borderId="17" xfId="0" applyFont="1" applyFill="1" applyBorder="1"/>
    <xf numFmtId="0" fontId="15" fillId="6" borderId="21" xfId="0" applyFont="1" applyFill="1" applyBorder="1"/>
    <xf numFmtId="0" fontId="15" fillId="7" borderId="25" xfId="0" applyFont="1" applyFill="1" applyBorder="1"/>
    <xf numFmtId="0" fontId="15" fillId="8" borderId="29" xfId="0" applyFont="1" applyFill="1" applyBorder="1"/>
    <xf numFmtId="0" fontId="15" fillId="9" borderId="33" xfId="0" applyFont="1" applyFill="1" applyBorder="1"/>
    <xf numFmtId="0" fontId="3" fillId="2" borderId="0" xfId="0" applyFont="1" applyFill="1" applyAlignment="1">
      <alignment horizontal="left" vertical="center" wrapText="1"/>
    </xf>
    <xf numFmtId="0" fontId="15" fillId="2" borderId="0" xfId="0" applyFont="1" applyFill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5" fillId="3" borderId="2" xfId="0" applyFont="1" applyFill="1" applyBorder="1" applyAlignment="1">
      <alignment horizontal="center"/>
    </xf>
    <xf numFmtId="0" fontId="15" fillId="3" borderId="3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left" vertical="center"/>
    </xf>
    <xf numFmtId="0" fontId="16" fillId="2" borderId="10" xfId="0" applyFont="1" applyFill="1" applyBorder="1" applyAlignment="1">
      <alignment horizontal="center"/>
    </xf>
    <xf numFmtId="0" fontId="17" fillId="0" borderId="36" xfId="0" applyFont="1" applyBorder="1" applyAlignment="1">
      <alignment horizontal="center" vertical="center"/>
    </xf>
    <xf numFmtId="0" fontId="15" fillId="25" borderId="13" xfId="0" applyFont="1" applyFill="1" applyBorder="1" applyAlignment="1">
      <alignment horizontal="center" vertical="center"/>
    </xf>
    <xf numFmtId="0" fontId="15" fillId="23" borderId="7" xfId="0" applyFont="1" applyFill="1" applyBorder="1" applyAlignment="1">
      <alignment horizontal="center" vertical="center"/>
    </xf>
    <xf numFmtId="0" fontId="15" fillId="26" borderId="18" xfId="0" applyFont="1" applyFill="1" applyBorder="1" applyAlignment="1">
      <alignment horizontal="center" vertical="center"/>
    </xf>
    <xf numFmtId="0" fontId="15" fillId="27" borderId="22" xfId="0" applyFont="1" applyFill="1" applyBorder="1" applyAlignment="1">
      <alignment horizontal="center" vertical="center"/>
    </xf>
    <xf numFmtId="0" fontId="15" fillId="28" borderId="26" xfId="0" applyFont="1" applyFill="1" applyBorder="1" applyAlignment="1">
      <alignment horizontal="center" vertical="center"/>
    </xf>
    <xf numFmtId="0" fontId="15" fillId="29" borderId="30" xfId="0" applyFont="1" applyFill="1" applyBorder="1" applyAlignment="1">
      <alignment horizontal="center" vertical="center"/>
    </xf>
    <xf numFmtId="0" fontId="15" fillId="30" borderId="34" xfId="0" applyFont="1" applyFill="1" applyBorder="1" applyAlignment="1">
      <alignment horizontal="center" vertical="center"/>
    </xf>
    <xf numFmtId="0" fontId="17" fillId="0" borderId="36" xfId="0" applyFont="1" applyBorder="1" applyAlignment="1">
      <alignment horizontal="center"/>
    </xf>
    <xf numFmtId="0" fontId="14" fillId="17" borderId="37" xfId="0" applyFont="1" applyFill="1" applyBorder="1"/>
    <xf numFmtId="0" fontId="14" fillId="18" borderId="38" xfId="0" applyFont="1" applyFill="1" applyBorder="1"/>
    <xf numFmtId="0" fontId="14" fillId="19" borderId="39" xfId="0" applyFont="1" applyFill="1" applyBorder="1"/>
    <xf numFmtId="0" fontId="14" fillId="20" borderId="40" xfId="0" applyFont="1" applyFill="1" applyBorder="1"/>
    <xf numFmtId="0" fontId="14" fillId="21" borderId="41" xfId="0" applyFont="1" applyFill="1" applyBorder="1"/>
    <xf numFmtId="0" fontId="14" fillId="22" borderId="42" xfId="0" applyFont="1" applyFill="1" applyBorder="1"/>
    <xf numFmtId="0" fontId="15" fillId="2" borderId="0" xfId="0" applyFont="1" applyFill="1" applyAlignment="1">
      <alignment horizontal="center" vertical="center"/>
    </xf>
    <xf numFmtId="165" fontId="13" fillId="0" borderId="43" xfId="1" applyNumberFormat="1" applyFont="1" applyBorder="1" applyAlignment="1">
      <alignment horizontal="center" vertical="center"/>
    </xf>
    <xf numFmtId="165" fontId="4" fillId="24" borderId="44" xfId="1" applyNumberFormat="1" applyFont="1" applyFill="1" applyBorder="1" applyAlignment="1">
      <alignment horizontal="center" vertical="center"/>
    </xf>
    <xf numFmtId="165" fontId="13" fillId="0" borderId="45" xfId="1" applyNumberFormat="1" applyFont="1" applyBorder="1" applyAlignment="1">
      <alignment horizontal="center" vertical="center"/>
    </xf>
    <xf numFmtId="0" fontId="16" fillId="2" borderId="46" xfId="0" applyFont="1" applyFill="1" applyBorder="1" applyAlignment="1">
      <alignment horizontal="center" vertical="center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 b="1">
                <a:solidFill>
                  <a:sysClr val="windowText" lastClr="000000"/>
                </a:solidFill>
              </a:rPr>
              <a:t>Fonctions mathématiques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'Fonctions mathématiques'!$R$24</c:f>
              <c:strCache>
                <c:ptCount val="1"/>
                <c:pt idx="0">
                  <c:v>Absolue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'Fonctions mathématiques'!$P$25:$P$125</c:f>
              <c:numCache>
                <c:formatCode>#,##0.000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</c:v>
                </c:pt>
                <c:pt idx="3">
                  <c:v>-9.4</c:v>
                </c:pt>
                <c:pt idx="4">
                  <c:v>-9.1999999999999993</c:v>
                </c:pt>
                <c:pt idx="5">
                  <c:v>-9</c:v>
                </c:pt>
                <c:pt idx="6">
                  <c:v>-8.8000000000000007</c:v>
                </c:pt>
                <c:pt idx="7">
                  <c:v>-8.6</c:v>
                </c:pt>
                <c:pt idx="8">
                  <c:v>-8.4</c:v>
                </c:pt>
                <c:pt idx="9">
                  <c:v>-8.1999999999999993</c:v>
                </c:pt>
                <c:pt idx="10">
                  <c:v>-8</c:v>
                </c:pt>
                <c:pt idx="11">
                  <c:v>-7.8</c:v>
                </c:pt>
                <c:pt idx="12">
                  <c:v>-7.6</c:v>
                </c:pt>
                <c:pt idx="13">
                  <c:v>-7.4</c:v>
                </c:pt>
                <c:pt idx="14">
                  <c:v>-7.1999999999999993</c:v>
                </c:pt>
                <c:pt idx="15">
                  <c:v>-7</c:v>
                </c:pt>
                <c:pt idx="16">
                  <c:v>-6.8</c:v>
                </c:pt>
                <c:pt idx="17">
                  <c:v>-6.6</c:v>
                </c:pt>
                <c:pt idx="18">
                  <c:v>-6.4</c:v>
                </c:pt>
                <c:pt idx="19">
                  <c:v>-6.1999999999999993</c:v>
                </c:pt>
                <c:pt idx="20">
                  <c:v>-6</c:v>
                </c:pt>
                <c:pt idx="21">
                  <c:v>-5.8</c:v>
                </c:pt>
                <c:pt idx="22">
                  <c:v>-5.6</c:v>
                </c:pt>
                <c:pt idx="23">
                  <c:v>-5.3999999999999995</c:v>
                </c:pt>
                <c:pt idx="24">
                  <c:v>-5.1999999999999993</c:v>
                </c:pt>
                <c:pt idx="25">
                  <c:v>-5</c:v>
                </c:pt>
                <c:pt idx="26">
                  <c:v>-4.8</c:v>
                </c:pt>
                <c:pt idx="27">
                  <c:v>-4.5999999999999996</c:v>
                </c:pt>
                <c:pt idx="28">
                  <c:v>-4.3999999999999995</c:v>
                </c:pt>
                <c:pt idx="29">
                  <c:v>-4.1999999999999993</c:v>
                </c:pt>
                <c:pt idx="30">
                  <c:v>-4</c:v>
                </c:pt>
                <c:pt idx="31">
                  <c:v>-3.8</c:v>
                </c:pt>
                <c:pt idx="32">
                  <c:v>-3.5999999999999996</c:v>
                </c:pt>
                <c:pt idx="33">
                  <c:v>-3.3999999999999995</c:v>
                </c:pt>
                <c:pt idx="34">
                  <c:v>-3.1999999999999993</c:v>
                </c:pt>
                <c:pt idx="35">
                  <c:v>-3</c:v>
                </c:pt>
                <c:pt idx="36">
                  <c:v>-2.8</c:v>
                </c:pt>
                <c:pt idx="37">
                  <c:v>-2.5999999999999996</c:v>
                </c:pt>
                <c:pt idx="38">
                  <c:v>-2.3999999999999995</c:v>
                </c:pt>
                <c:pt idx="39">
                  <c:v>-2.1999999999999993</c:v>
                </c:pt>
                <c:pt idx="40">
                  <c:v>-2</c:v>
                </c:pt>
                <c:pt idx="41">
                  <c:v>-1.7999999999999989</c:v>
                </c:pt>
                <c:pt idx="42">
                  <c:v>-1.5999999999999996</c:v>
                </c:pt>
                <c:pt idx="43">
                  <c:v>-1.4000000000000004</c:v>
                </c:pt>
                <c:pt idx="44">
                  <c:v>-1.1999999999999993</c:v>
                </c:pt>
                <c:pt idx="45">
                  <c:v>-1</c:v>
                </c:pt>
                <c:pt idx="46">
                  <c:v>-0.79999999999999893</c:v>
                </c:pt>
                <c:pt idx="47">
                  <c:v>-0.59999999999999964</c:v>
                </c:pt>
                <c:pt idx="48">
                  <c:v>-0.39999999999999858</c:v>
                </c:pt>
                <c:pt idx="49">
                  <c:v>-0.19999999999999929</c:v>
                </c:pt>
                <c:pt idx="50">
                  <c:v>0</c:v>
                </c:pt>
                <c:pt idx="51">
                  <c:v>0.20000000000000107</c:v>
                </c:pt>
                <c:pt idx="52">
                  <c:v>0.40000000000000036</c:v>
                </c:pt>
                <c:pt idx="53">
                  <c:v>0.60000000000000142</c:v>
                </c:pt>
                <c:pt idx="54">
                  <c:v>0.80000000000000071</c:v>
                </c:pt>
                <c:pt idx="55">
                  <c:v>1</c:v>
                </c:pt>
                <c:pt idx="56">
                  <c:v>1.2000000000000011</c:v>
                </c:pt>
                <c:pt idx="57">
                  <c:v>1.4000000000000004</c:v>
                </c:pt>
                <c:pt idx="58">
                  <c:v>1.6000000000000014</c:v>
                </c:pt>
                <c:pt idx="59">
                  <c:v>1.8000000000000007</c:v>
                </c:pt>
                <c:pt idx="60">
                  <c:v>2</c:v>
                </c:pt>
                <c:pt idx="61">
                  <c:v>2.2000000000000011</c:v>
                </c:pt>
                <c:pt idx="62">
                  <c:v>2.4000000000000004</c:v>
                </c:pt>
                <c:pt idx="63">
                  <c:v>2.6000000000000014</c:v>
                </c:pt>
                <c:pt idx="64">
                  <c:v>2.8000000000000007</c:v>
                </c:pt>
                <c:pt idx="65">
                  <c:v>3</c:v>
                </c:pt>
                <c:pt idx="66">
                  <c:v>3.2000000000000011</c:v>
                </c:pt>
                <c:pt idx="67">
                  <c:v>3.4000000000000004</c:v>
                </c:pt>
                <c:pt idx="68">
                  <c:v>3.6000000000000014</c:v>
                </c:pt>
                <c:pt idx="69">
                  <c:v>3.8000000000000007</c:v>
                </c:pt>
                <c:pt idx="70">
                  <c:v>4</c:v>
                </c:pt>
                <c:pt idx="71">
                  <c:v>4.2000000000000011</c:v>
                </c:pt>
                <c:pt idx="72">
                  <c:v>4.4000000000000004</c:v>
                </c:pt>
                <c:pt idx="73">
                  <c:v>4.6000000000000014</c:v>
                </c:pt>
                <c:pt idx="74">
                  <c:v>4.8000000000000007</c:v>
                </c:pt>
                <c:pt idx="75">
                  <c:v>5</c:v>
                </c:pt>
                <c:pt idx="76">
                  <c:v>5.2000000000000011</c:v>
                </c:pt>
                <c:pt idx="77">
                  <c:v>5.4</c:v>
                </c:pt>
                <c:pt idx="78">
                  <c:v>5.6000000000000014</c:v>
                </c:pt>
                <c:pt idx="79">
                  <c:v>5.8000000000000007</c:v>
                </c:pt>
                <c:pt idx="80">
                  <c:v>6</c:v>
                </c:pt>
                <c:pt idx="81">
                  <c:v>6.1999999999999993</c:v>
                </c:pt>
                <c:pt idx="82">
                  <c:v>6.4000000000000021</c:v>
                </c:pt>
                <c:pt idx="83">
                  <c:v>6.6000000000000014</c:v>
                </c:pt>
                <c:pt idx="84">
                  <c:v>6.8000000000000007</c:v>
                </c:pt>
                <c:pt idx="85">
                  <c:v>7</c:v>
                </c:pt>
                <c:pt idx="86">
                  <c:v>7.1999999999999993</c:v>
                </c:pt>
                <c:pt idx="87">
                  <c:v>7.4000000000000021</c:v>
                </c:pt>
                <c:pt idx="88">
                  <c:v>7.6000000000000014</c:v>
                </c:pt>
                <c:pt idx="89">
                  <c:v>7.8000000000000007</c:v>
                </c:pt>
                <c:pt idx="90">
                  <c:v>8</c:v>
                </c:pt>
                <c:pt idx="91">
                  <c:v>8.1999999999999993</c:v>
                </c:pt>
                <c:pt idx="92">
                  <c:v>8.4000000000000021</c:v>
                </c:pt>
                <c:pt idx="93">
                  <c:v>8.6000000000000014</c:v>
                </c:pt>
                <c:pt idx="94">
                  <c:v>8.8000000000000007</c:v>
                </c:pt>
                <c:pt idx="95">
                  <c:v>9</c:v>
                </c:pt>
                <c:pt idx="96">
                  <c:v>9.2000000000000028</c:v>
                </c:pt>
                <c:pt idx="97">
                  <c:v>9.4000000000000021</c:v>
                </c:pt>
                <c:pt idx="98">
                  <c:v>9.6000000000000014</c:v>
                </c:pt>
                <c:pt idx="99">
                  <c:v>9.8000000000000007</c:v>
                </c:pt>
                <c:pt idx="100">
                  <c:v>10</c:v>
                </c:pt>
              </c:numCache>
            </c:numRef>
          </c:xVal>
          <c:yVal>
            <c:numRef>
              <c:f>'Fonctions mathématiques'!$R$25:$R$125</c:f>
              <c:numCache>
                <c:formatCode>#,##0.000</c:formatCode>
                <c:ptCount val="101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</c:v>
                </c:pt>
                <c:pt idx="4">
                  <c:v>-21</c:v>
                </c:pt>
                <c:pt idx="5">
                  <c:v>-20</c:v>
                </c:pt>
                <c:pt idx="6">
                  <c:v>-19</c:v>
                </c:pt>
                <c:pt idx="7">
                  <c:v>-18</c:v>
                </c:pt>
                <c:pt idx="8">
                  <c:v>-17</c:v>
                </c:pt>
                <c:pt idx="9">
                  <c:v>-16</c:v>
                </c:pt>
                <c:pt idx="10">
                  <c:v>-15</c:v>
                </c:pt>
                <c:pt idx="11">
                  <c:v>-14</c:v>
                </c:pt>
                <c:pt idx="12">
                  <c:v>-13</c:v>
                </c:pt>
                <c:pt idx="13">
                  <c:v>-12</c:v>
                </c:pt>
                <c:pt idx="14">
                  <c:v>-11</c:v>
                </c:pt>
                <c:pt idx="15">
                  <c:v>-10</c:v>
                </c:pt>
                <c:pt idx="16">
                  <c:v>-9</c:v>
                </c:pt>
                <c:pt idx="17">
                  <c:v>-8</c:v>
                </c:pt>
                <c:pt idx="18">
                  <c:v>-7</c:v>
                </c:pt>
                <c:pt idx="19">
                  <c:v>-6</c:v>
                </c:pt>
                <c:pt idx="20">
                  <c:v>-5</c:v>
                </c:pt>
                <c:pt idx="21">
                  <c:v>-4</c:v>
                </c:pt>
                <c:pt idx="22">
                  <c:v>-3</c:v>
                </c:pt>
                <c:pt idx="23">
                  <c:v>-2</c:v>
                </c:pt>
                <c:pt idx="24">
                  <c:v>-1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16.000000000000007</c:v>
                </c:pt>
                <c:pt idx="42">
                  <c:v>17</c:v>
                </c:pt>
                <c:pt idx="43">
                  <c:v>18</c:v>
                </c:pt>
                <c:pt idx="44">
                  <c:v>19.000000000000004</c:v>
                </c:pt>
                <c:pt idx="45">
                  <c:v>20</c:v>
                </c:pt>
                <c:pt idx="46">
                  <c:v>21.000000000000007</c:v>
                </c:pt>
                <c:pt idx="47">
                  <c:v>22</c:v>
                </c:pt>
                <c:pt idx="48">
                  <c:v>23.000000000000007</c:v>
                </c:pt>
                <c:pt idx="49">
                  <c:v>24.000000000000004</c:v>
                </c:pt>
                <c:pt idx="50">
                  <c:v>25</c:v>
                </c:pt>
                <c:pt idx="51">
                  <c:v>26.000000000000007</c:v>
                </c:pt>
                <c:pt idx="52">
                  <c:v>27</c:v>
                </c:pt>
                <c:pt idx="53">
                  <c:v>28.000000000000007</c:v>
                </c:pt>
                <c:pt idx="54">
                  <c:v>29.000000000000004</c:v>
                </c:pt>
                <c:pt idx="55">
                  <c:v>30</c:v>
                </c:pt>
                <c:pt idx="56">
                  <c:v>31.000000000000007</c:v>
                </c:pt>
                <c:pt idx="57">
                  <c:v>32</c:v>
                </c:pt>
                <c:pt idx="58">
                  <c:v>33.000000000000007</c:v>
                </c:pt>
                <c:pt idx="59">
                  <c:v>34</c:v>
                </c:pt>
                <c:pt idx="60">
                  <c:v>35</c:v>
                </c:pt>
                <c:pt idx="61">
                  <c:v>36.000000000000007</c:v>
                </c:pt>
                <c:pt idx="62">
                  <c:v>37</c:v>
                </c:pt>
                <c:pt idx="63">
                  <c:v>38.000000000000007</c:v>
                </c:pt>
                <c:pt idx="64">
                  <c:v>39</c:v>
                </c:pt>
                <c:pt idx="65">
                  <c:v>40</c:v>
                </c:pt>
                <c:pt idx="66">
                  <c:v>41.000000000000007</c:v>
                </c:pt>
                <c:pt idx="67">
                  <c:v>42</c:v>
                </c:pt>
                <c:pt idx="68">
                  <c:v>43.000000000000007</c:v>
                </c:pt>
                <c:pt idx="69">
                  <c:v>44</c:v>
                </c:pt>
                <c:pt idx="70">
                  <c:v>45</c:v>
                </c:pt>
                <c:pt idx="71">
                  <c:v>46.000000000000007</c:v>
                </c:pt>
                <c:pt idx="72">
                  <c:v>47</c:v>
                </c:pt>
                <c:pt idx="73">
                  <c:v>48.000000000000007</c:v>
                </c:pt>
                <c:pt idx="74">
                  <c:v>49</c:v>
                </c:pt>
                <c:pt idx="75">
                  <c:v>50</c:v>
                </c:pt>
                <c:pt idx="76">
                  <c:v>48.999999999999993</c:v>
                </c:pt>
                <c:pt idx="77">
                  <c:v>48</c:v>
                </c:pt>
                <c:pt idx="78">
                  <c:v>46.999999999999993</c:v>
                </c:pt>
                <c:pt idx="79">
                  <c:v>46</c:v>
                </c:pt>
                <c:pt idx="80">
                  <c:v>45</c:v>
                </c:pt>
                <c:pt idx="81">
                  <c:v>44</c:v>
                </c:pt>
                <c:pt idx="82">
                  <c:v>42.999999999999986</c:v>
                </c:pt>
                <c:pt idx="83">
                  <c:v>41.999999999999993</c:v>
                </c:pt>
                <c:pt idx="84">
                  <c:v>41</c:v>
                </c:pt>
                <c:pt idx="85">
                  <c:v>40</c:v>
                </c:pt>
                <c:pt idx="86">
                  <c:v>39</c:v>
                </c:pt>
                <c:pt idx="87">
                  <c:v>37.999999999999986</c:v>
                </c:pt>
                <c:pt idx="88">
                  <c:v>36.999999999999993</c:v>
                </c:pt>
                <c:pt idx="89">
                  <c:v>36</c:v>
                </c:pt>
                <c:pt idx="90">
                  <c:v>35</c:v>
                </c:pt>
                <c:pt idx="91">
                  <c:v>34</c:v>
                </c:pt>
                <c:pt idx="92">
                  <c:v>32.999999999999986</c:v>
                </c:pt>
                <c:pt idx="93">
                  <c:v>31.999999999999993</c:v>
                </c:pt>
                <c:pt idx="94">
                  <c:v>31</c:v>
                </c:pt>
                <c:pt idx="95">
                  <c:v>30</c:v>
                </c:pt>
                <c:pt idx="96">
                  <c:v>28.999999999999986</c:v>
                </c:pt>
                <c:pt idx="97">
                  <c:v>27.999999999999986</c:v>
                </c:pt>
                <c:pt idx="98">
                  <c:v>26.999999999999993</c:v>
                </c:pt>
                <c:pt idx="99">
                  <c:v>26</c:v>
                </c:pt>
                <c:pt idx="100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C3B-4E5D-9261-ED1CFE66EEE6}"/>
            </c:ext>
          </c:extLst>
        </c:ser>
        <c:ser>
          <c:idx val="0"/>
          <c:order val="1"/>
          <c:tx>
            <c:strRef>
              <c:f>'Fonctions mathématiques'!$T$24</c:f>
              <c:strCache>
                <c:ptCount val="1"/>
                <c:pt idx="0">
                  <c:v>Linéaire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'Fonctions mathématiques'!$P$25:$P$125</c:f>
              <c:numCache>
                <c:formatCode>#,##0.000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</c:v>
                </c:pt>
                <c:pt idx="3">
                  <c:v>-9.4</c:v>
                </c:pt>
                <c:pt idx="4">
                  <c:v>-9.1999999999999993</c:v>
                </c:pt>
                <c:pt idx="5">
                  <c:v>-9</c:v>
                </c:pt>
                <c:pt idx="6">
                  <c:v>-8.8000000000000007</c:v>
                </c:pt>
                <c:pt idx="7">
                  <c:v>-8.6</c:v>
                </c:pt>
                <c:pt idx="8">
                  <c:v>-8.4</c:v>
                </c:pt>
                <c:pt idx="9">
                  <c:v>-8.1999999999999993</c:v>
                </c:pt>
                <c:pt idx="10">
                  <c:v>-8</c:v>
                </c:pt>
                <c:pt idx="11">
                  <c:v>-7.8</c:v>
                </c:pt>
                <c:pt idx="12">
                  <c:v>-7.6</c:v>
                </c:pt>
                <c:pt idx="13">
                  <c:v>-7.4</c:v>
                </c:pt>
                <c:pt idx="14">
                  <c:v>-7.1999999999999993</c:v>
                </c:pt>
                <c:pt idx="15">
                  <c:v>-7</c:v>
                </c:pt>
                <c:pt idx="16">
                  <c:v>-6.8</c:v>
                </c:pt>
                <c:pt idx="17">
                  <c:v>-6.6</c:v>
                </c:pt>
                <c:pt idx="18">
                  <c:v>-6.4</c:v>
                </c:pt>
                <c:pt idx="19">
                  <c:v>-6.1999999999999993</c:v>
                </c:pt>
                <c:pt idx="20">
                  <c:v>-6</c:v>
                </c:pt>
                <c:pt idx="21">
                  <c:v>-5.8</c:v>
                </c:pt>
                <c:pt idx="22">
                  <c:v>-5.6</c:v>
                </c:pt>
                <c:pt idx="23">
                  <c:v>-5.3999999999999995</c:v>
                </c:pt>
                <c:pt idx="24">
                  <c:v>-5.1999999999999993</c:v>
                </c:pt>
                <c:pt idx="25">
                  <c:v>-5</c:v>
                </c:pt>
                <c:pt idx="26">
                  <c:v>-4.8</c:v>
                </c:pt>
                <c:pt idx="27">
                  <c:v>-4.5999999999999996</c:v>
                </c:pt>
                <c:pt idx="28">
                  <c:v>-4.3999999999999995</c:v>
                </c:pt>
                <c:pt idx="29">
                  <c:v>-4.1999999999999993</c:v>
                </c:pt>
                <c:pt idx="30">
                  <c:v>-4</c:v>
                </c:pt>
                <c:pt idx="31">
                  <c:v>-3.8</c:v>
                </c:pt>
                <c:pt idx="32">
                  <c:v>-3.5999999999999996</c:v>
                </c:pt>
                <c:pt idx="33">
                  <c:v>-3.3999999999999995</c:v>
                </c:pt>
                <c:pt idx="34">
                  <c:v>-3.1999999999999993</c:v>
                </c:pt>
                <c:pt idx="35">
                  <c:v>-3</c:v>
                </c:pt>
                <c:pt idx="36">
                  <c:v>-2.8</c:v>
                </c:pt>
                <c:pt idx="37">
                  <c:v>-2.5999999999999996</c:v>
                </c:pt>
                <c:pt idx="38">
                  <c:v>-2.3999999999999995</c:v>
                </c:pt>
                <c:pt idx="39">
                  <c:v>-2.1999999999999993</c:v>
                </c:pt>
                <c:pt idx="40">
                  <c:v>-2</c:v>
                </c:pt>
                <c:pt idx="41">
                  <c:v>-1.7999999999999989</c:v>
                </c:pt>
                <c:pt idx="42">
                  <c:v>-1.5999999999999996</c:v>
                </c:pt>
                <c:pt idx="43">
                  <c:v>-1.4000000000000004</c:v>
                </c:pt>
                <c:pt idx="44">
                  <c:v>-1.1999999999999993</c:v>
                </c:pt>
                <c:pt idx="45">
                  <c:v>-1</c:v>
                </c:pt>
                <c:pt idx="46">
                  <c:v>-0.79999999999999893</c:v>
                </c:pt>
                <c:pt idx="47">
                  <c:v>-0.59999999999999964</c:v>
                </c:pt>
                <c:pt idx="48">
                  <c:v>-0.39999999999999858</c:v>
                </c:pt>
                <c:pt idx="49">
                  <c:v>-0.19999999999999929</c:v>
                </c:pt>
                <c:pt idx="50">
                  <c:v>0</c:v>
                </c:pt>
                <c:pt idx="51">
                  <c:v>0.20000000000000107</c:v>
                </c:pt>
                <c:pt idx="52">
                  <c:v>0.40000000000000036</c:v>
                </c:pt>
                <c:pt idx="53">
                  <c:v>0.60000000000000142</c:v>
                </c:pt>
                <c:pt idx="54">
                  <c:v>0.80000000000000071</c:v>
                </c:pt>
                <c:pt idx="55">
                  <c:v>1</c:v>
                </c:pt>
                <c:pt idx="56">
                  <c:v>1.2000000000000011</c:v>
                </c:pt>
                <c:pt idx="57">
                  <c:v>1.4000000000000004</c:v>
                </c:pt>
                <c:pt idx="58">
                  <c:v>1.6000000000000014</c:v>
                </c:pt>
                <c:pt idx="59">
                  <c:v>1.8000000000000007</c:v>
                </c:pt>
                <c:pt idx="60">
                  <c:v>2</c:v>
                </c:pt>
                <c:pt idx="61">
                  <c:v>2.2000000000000011</c:v>
                </c:pt>
                <c:pt idx="62">
                  <c:v>2.4000000000000004</c:v>
                </c:pt>
                <c:pt idx="63">
                  <c:v>2.6000000000000014</c:v>
                </c:pt>
                <c:pt idx="64">
                  <c:v>2.8000000000000007</c:v>
                </c:pt>
                <c:pt idx="65">
                  <c:v>3</c:v>
                </c:pt>
                <c:pt idx="66">
                  <c:v>3.2000000000000011</c:v>
                </c:pt>
                <c:pt idx="67">
                  <c:v>3.4000000000000004</c:v>
                </c:pt>
                <c:pt idx="68">
                  <c:v>3.6000000000000014</c:v>
                </c:pt>
                <c:pt idx="69">
                  <c:v>3.8000000000000007</c:v>
                </c:pt>
                <c:pt idx="70">
                  <c:v>4</c:v>
                </c:pt>
                <c:pt idx="71">
                  <c:v>4.2000000000000011</c:v>
                </c:pt>
                <c:pt idx="72">
                  <c:v>4.4000000000000004</c:v>
                </c:pt>
                <c:pt idx="73">
                  <c:v>4.6000000000000014</c:v>
                </c:pt>
                <c:pt idx="74">
                  <c:v>4.8000000000000007</c:v>
                </c:pt>
                <c:pt idx="75">
                  <c:v>5</c:v>
                </c:pt>
                <c:pt idx="76">
                  <c:v>5.2000000000000011</c:v>
                </c:pt>
                <c:pt idx="77">
                  <c:v>5.4</c:v>
                </c:pt>
                <c:pt idx="78">
                  <c:v>5.6000000000000014</c:v>
                </c:pt>
                <c:pt idx="79">
                  <c:v>5.8000000000000007</c:v>
                </c:pt>
                <c:pt idx="80">
                  <c:v>6</c:v>
                </c:pt>
                <c:pt idx="81">
                  <c:v>6.1999999999999993</c:v>
                </c:pt>
                <c:pt idx="82">
                  <c:v>6.4000000000000021</c:v>
                </c:pt>
                <c:pt idx="83">
                  <c:v>6.6000000000000014</c:v>
                </c:pt>
                <c:pt idx="84">
                  <c:v>6.8000000000000007</c:v>
                </c:pt>
                <c:pt idx="85">
                  <c:v>7</c:v>
                </c:pt>
                <c:pt idx="86">
                  <c:v>7.1999999999999993</c:v>
                </c:pt>
                <c:pt idx="87">
                  <c:v>7.4000000000000021</c:v>
                </c:pt>
                <c:pt idx="88">
                  <c:v>7.6000000000000014</c:v>
                </c:pt>
                <c:pt idx="89">
                  <c:v>7.8000000000000007</c:v>
                </c:pt>
                <c:pt idx="90">
                  <c:v>8</c:v>
                </c:pt>
                <c:pt idx="91">
                  <c:v>8.1999999999999993</c:v>
                </c:pt>
                <c:pt idx="92">
                  <c:v>8.4000000000000021</c:v>
                </c:pt>
                <c:pt idx="93">
                  <c:v>8.6000000000000014</c:v>
                </c:pt>
                <c:pt idx="94">
                  <c:v>8.8000000000000007</c:v>
                </c:pt>
                <c:pt idx="95">
                  <c:v>9</c:v>
                </c:pt>
                <c:pt idx="96">
                  <c:v>9.2000000000000028</c:v>
                </c:pt>
                <c:pt idx="97">
                  <c:v>9.4000000000000021</c:v>
                </c:pt>
                <c:pt idx="98">
                  <c:v>9.6000000000000014</c:v>
                </c:pt>
                <c:pt idx="99">
                  <c:v>9.8000000000000007</c:v>
                </c:pt>
                <c:pt idx="100">
                  <c:v>10</c:v>
                </c:pt>
              </c:numCache>
            </c:numRef>
          </c:xVal>
          <c:yVal>
            <c:numRef>
              <c:f>'Fonctions mathématiques'!$T$25:$T$125</c:f>
              <c:numCache>
                <c:formatCode>#,##0.000</c:formatCode>
                <c:ptCount val="101"/>
                <c:pt idx="0">
                  <c:v>50</c:v>
                </c:pt>
                <c:pt idx="1">
                  <c:v>49.2</c:v>
                </c:pt>
                <c:pt idx="2">
                  <c:v>48.4</c:v>
                </c:pt>
                <c:pt idx="3">
                  <c:v>47.6</c:v>
                </c:pt>
                <c:pt idx="4">
                  <c:v>46.8</c:v>
                </c:pt>
                <c:pt idx="5">
                  <c:v>46</c:v>
                </c:pt>
                <c:pt idx="6">
                  <c:v>45.2</c:v>
                </c:pt>
                <c:pt idx="7">
                  <c:v>44.4</c:v>
                </c:pt>
                <c:pt idx="8">
                  <c:v>43.6</c:v>
                </c:pt>
                <c:pt idx="9">
                  <c:v>42.8</c:v>
                </c:pt>
                <c:pt idx="10">
                  <c:v>42</c:v>
                </c:pt>
                <c:pt idx="11">
                  <c:v>41.2</c:v>
                </c:pt>
                <c:pt idx="12">
                  <c:v>40.4</c:v>
                </c:pt>
                <c:pt idx="13">
                  <c:v>39.6</c:v>
                </c:pt>
                <c:pt idx="14">
                  <c:v>38.799999999999997</c:v>
                </c:pt>
                <c:pt idx="15">
                  <c:v>38</c:v>
                </c:pt>
                <c:pt idx="16">
                  <c:v>37.200000000000003</c:v>
                </c:pt>
                <c:pt idx="17">
                  <c:v>36.4</c:v>
                </c:pt>
                <c:pt idx="18">
                  <c:v>35.6</c:v>
                </c:pt>
                <c:pt idx="19">
                  <c:v>34.799999999999997</c:v>
                </c:pt>
                <c:pt idx="20">
                  <c:v>34</c:v>
                </c:pt>
                <c:pt idx="21">
                  <c:v>33.200000000000003</c:v>
                </c:pt>
                <c:pt idx="22">
                  <c:v>32.4</c:v>
                </c:pt>
                <c:pt idx="23">
                  <c:v>31.599999999999998</c:v>
                </c:pt>
                <c:pt idx="24">
                  <c:v>30.799999999999997</c:v>
                </c:pt>
                <c:pt idx="25">
                  <c:v>30</c:v>
                </c:pt>
                <c:pt idx="26">
                  <c:v>29.2</c:v>
                </c:pt>
                <c:pt idx="27">
                  <c:v>28.4</c:v>
                </c:pt>
                <c:pt idx="28">
                  <c:v>27.599999999999998</c:v>
                </c:pt>
                <c:pt idx="29">
                  <c:v>26.799999999999997</c:v>
                </c:pt>
                <c:pt idx="30">
                  <c:v>26</c:v>
                </c:pt>
                <c:pt idx="31">
                  <c:v>25.2</c:v>
                </c:pt>
                <c:pt idx="32">
                  <c:v>24.4</c:v>
                </c:pt>
                <c:pt idx="33">
                  <c:v>23.599999999999998</c:v>
                </c:pt>
                <c:pt idx="34">
                  <c:v>22.799999999999997</c:v>
                </c:pt>
                <c:pt idx="35">
                  <c:v>22</c:v>
                </c:pt>
                <c:pt idx="36">
                  <c:v>21.2</c:v>
                </c:pt>
                <c:pt idx="37">
                  <c:v>20.399999999999999</c:v>
                </c:pt>
                <c:pt idx="38">
                  <c:v>19.599999999999998</c:v>
                </c:pt>
                <c:pt idx="39">
                  <c:v>18.799999999999997</c:v>
                </c:pt>
                <c:pt idx="40">
                  <c:v>18</c:v>
                </c:pt>
                <c:pt idx="41">
                  <c:v>17.199999999999996</c:v>
                </c:pt>
                <c:pt idx="42">
                  <c:v>16.399999999999999</c:v>
                </c:pt>
                <c:pt idx="43">
                  <c:v>15.600000000000001</c:v>
                </c:pt>
                <c:pt idx="44">
                  <c:v>14.799999999999997</c:v>
                </c:pt>
                <c:pt idx="45">
                  <c:v>14</c:v>
                </c:pt>
                <c:pt idx="46">
                  <c:v>13.199999999999996</c:v>
                </c:pt>
                <c:pt idx="47">
                  <c:v>12.399999999999999</c:v>
                </c:pt>
                <c:pt idx="48">
                  <c:v>11.599999999999994</c:v>
                </c:pt>
                <c:pt idx="49">
                  <c:v>10.799999999999997</c:v>
                </c:pt>
                <c:pt idx="50">
                  <c:v>10</c:v>
                </c:pt>
                <c:pt idx="51">
                  <c:v>9.1999999999999957</c:v>
                </c:pt>
                <c:pt idx="52">
                  <c:v>8.3999999999999986</c:v>
                </c:pt>
                <c:pt idx="53">
                  <c:v>7.5999999999999943</c:v>
                </c:pt>
                <c:pt idx="54">
                  <c:v>6.7999999999999972</c:v>
                </c:pt>
                <c:pt idx="55">
                  <c:v>6</c:v>
                </c:pt>
                <c:pt idx="56">
                  <c:v>5.1999999999999957</c:v>
                </c:pt>
                <c:pt idx="57">
                  <c:v>4.3999999999999986</c:v>
                </c:pt>
                <c:pt idx="58">
                  <c:v>3.5999999999999943</c:v>
                </c:pt>
                <c:pt idx="59">
                  <c:v>2.7999999999999972</c:v>
                </c:pt>
                <c:pt idx="60">
                  <c:v>2</c:v>
                </c:pt>
                <c:pt idx="61">
                  <c:v>1.1999999999999957</c:v>
                </c:pt>
                <c:pt idx="62">
                  <c:v>0.39999999999999858</c:v>
                </c:pt>
                <c:pt idx="63">
                  <c:v>-0.40000000000000568</c:v>
                </c:pt>
                <c:pt idx="64">
                  <c:v>-1.2000000000000028</c:v>
                </c:pt>
                <c:pt idx="65">
                  <c:v>-2</c:v>
                </c:pt>
                <c:pt idx="66">
                  <c:v>-2.8000000000000043</c:v>
                </c:pt>
                <c:pt idx="67">
                  <c:v>-3.6000000000000014</c:v>
                </c:pt>
                <c:pt idx="68">
                  <c:v>-4.4000000000000057</c:v>
                </c:pt>
                <c:pt idx="69">
                  <c:v>-5.2000000000000028</c:v>
                </c:pt>
                <c:pt idx="70">
                  <c:v>-6</c:v>
                </c:pt>
                <c:pt idx="71">
                  <c:v>-6.8000000000000043</c:v>
                </c:pt>
                <c:pt idx="72">
                  <c:v>-7.6000000000000014</c:v>
                </c:pt>
                <c:pt idx="73">
                  <c:v>-8.4000000000000057</c:v>
                </c:pt>
                <c:pt idx="74">
                  <c:v>-9.2000000000000028</c:v>
                </c:pt>
                <c:pt idx="75">
                  <c:v>-10</c:v>
                </c:pt>
                <c:pt idx="76">
                  <c:v>-10.800000000000004</c:v>
                </c:pt>
                <c:pt idx="77">
                  <c:v>-11.600000000000001</c:v>
                </c:pt>
                <c:pt idx="78">
                  <c:v>-12.400000000000006</c:v>
                </c:pt>
                <c:pt idx="79">
                  <c:v>-13.200000000000003</c:v>
                </c:pt>
                <c:pt idx="80">
                  <c:v>-14</c:v>
                </c:pt>
                <c:pt idx="81">
                  <c:v>-14.799999999999997</c:v>
                </c:pt>
                <c:pt idx="82">
                  <c:v>-15.600000000000009</c:v>
                </c:pt>
                <c:pt idx="83">
                  <c:v>-16.400000000000006</c:v>
                </c:pt>
                <c:pt idx="84">
                  <c:v>-17.200000000000003</c:v>
                </c:pt>
                <c:pt idx="85">
                  <c:v>-18</c:v>
                </c:pt>
                <c:pt idx="86">
                  <c:v>-18.799999999999997</c:v>
                </c:pt>
                <c:pt idx="87">
                  <c:v>-19.600000000000009</c:v>
                </c:pt>
                <c:pt idx="88">
                  <c:v>-20.400000000000006</c:v>
                </c:pt>
                <c:pt idx="89">
                  <c:v>-21.200000000000003</c:v>
                </c:pt>
                <c:pt idx="90">
                  <c:v>-22</c:v>
                </c:pt>
                <c:pt idx="91">
                  <c:v>-22.799999999999997</c:v>
                </c:pt>
                <c:pt idx="92">
                  <c:v>-23.600000000000009</c:v>
                </c:pt>
                <c:pt idx="93">
                  <c:v>-24.400000000000006</c:v>
                </c:pt>
                <c:pt idx="94">
                  <c:v>-25.200000000000003</c:v>
                </c:pt>
                <c:pt idx="95">
                  <c:v>-26</c:v>
                </c:pt>
                <c:pt idx="96">
                  <c:v>-26.800000000000011</c:v>
                </c:pt>
                <c:pt idx="97">
                  <c:v>-27.600000000000009</c:v>
                </c:pt>
                <c:pt idx="98">
                  <c:v>-28.400000000000006</c:v>
                </c:pt>
                <c:pt idx="99">
                  <c:v>-29.200000000000003</c:v>
                </c:pt>
                <c:pt idx="100">
                  <c:v>-30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3B-4E5D-9261-ED1CFE66EEE6}"/>
            </c:ext>
          </c:extLst>
        </c:ser>
        <c:ser>
          <c:idx val="2"/>
          <c:order val="2"/>
          <c:tx>
            <c:strRef>
              <c:f>'Fonctions mathématiques'!$V$24</c:f>
              <c:strCache>
                <c:ptCount val="1"/>
                <c:pt idx="0">
                  <c:v>Pol. Deg. 2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'Fonctions mathématiques'!$P$25:$P$125</c:f>
              <c:numCache>
                <c:formatCode>#,##0.000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</c:v>
                </c:pt>
                <c:pt idx="3">
                  <c:v>-9.4</c:v>
                </c:pt>
                <c:pt idx="4">
                  <c:v>-9.1999999999999993</c:v>
                </c:pt>
                <c:pt idx="5">
                  <c:v>-9</c:v>
                </c:pt>
                <c:pt idx="6">
                  <c:v>-8.8000000000000007</c:v>
                </c:pt>
                <c:pt idx="7">
                  <c:v>-8.6</c:v>
                </c:pt>
                <c:pt idx="8">
                  <c:v>-8.4</c:v>
                </c:pt>
                <c:pt idx="9">
                  <c:v>-8.1999999999999993</c:v>
                </c:pt>
                <c:pt idx="10">
                  <c:v>-8</c:v>
                </c:pt>
                <c:pt idx="11">
                  <c:v>-7.8</c:v>
                </c:pt>
                <c:pt idx="12">
                  <c:v>-7.6</c:v>
                </c:pt>
                <c:pt idx="13">
                  <c:v>-7.4</c:v>
                </c:pt>
                <c:pt idx="14">
                  <c:v>-7.1999999999999993</c:v>
                </c:pt>
                <c:pt idx="15">
                  <c:v>-7</c:v>
                </c:pt>
                <c:pt idx="16">
                  <c:v>-6.8</c:v>
                </c:pt>
                <c:pt idx="17">
                  <c:v>-6.6</c:v>
                </c:pt>
                <c:pt idx="18">
                  <c:v>-6.4</c:v>
                </c:pt>
                <c:pt idx="19">
                  <c:v>-6.1999999999999993</c:v>
                </c:pt>
                <c:pt idx="20">
                  <c:v>-6</c:v>
                </c:pt>
                <c:pt idx="21">
                  <c:v>-5.8</c:v>
                </c:pt>
                <c:pt idx="22">
                  <c:v>-5.6</c:v>
                </c:pt>
                <c:pt idx="23">
                  <c:v>-5.3999999999999995</c:v>
                </c:pt>
                <c:pt idx="24">
                  <c:v>-5.1999999999999993</c:v>
                </c:pt>
                <c:pt idx="25">
                  <c:v>-5</c:v>
                </c:pt>
                <c:pt idx="26">
                  <c:v>-4.8</c:v>
                </c:pt>
                <c:pt idx="27">
                  <c:v>-4.5999999999999996</c:v>
                </c:pt>
                <c:pt idx="28">
                  <c:v>-4.3999999999999995</c:v>
                </c:pt>
                <c:pt idx="29">
                  <c:v>-4.1999999999999993</c:v>
                </c:pt>
                <c:pt idx="30">
                  <c:v>-4</c:v>
                </c:pt>
                <c:pt idx="31">
                  <c:v>-3.8</c:v>
                </c:pt>
                <c:pt idx="32">
                  <c:v>-3.5999999999999996</c:v>
                </c:pt>
                <c:pt idx="33">
                  <c:v>-3.3999999999999995</c:v>
                </c:pt>
                <c:pt idx="34">
                  <c:v>-3.1999999999999993</c:v>
                </c:pt>
                <c:pt idx="35">
                  <c:v>-3</c:v>
                </c:pt>
                <c:pt idx="36">
                  <c:v>-2.8</c:v>
                </c:pt>
                <c:pt idx="37">
                  <c:v>-2.5999999999999996</c:v>
                </c:pt>
                <c:pt idx="38">
                  <c:v>-2.3999999999999995</c:v>
                </c:pt>
                <c:pt idx="39">
                  <c:v>-2.1999999999999993</c:v>
                </c:pt>
                <c:pt idx="40">
                  <c:v>-2</c:v>
                </c:pt>
                <c:pt idx="41">
                  <c:v>-1.7999999999999989</c:v>
                </c:pt>
                <c:pt idx="42">
                  <c:v>-1.5999999999999996</c:v>
                </c:pt>
                <c:pt idx="43">
                  <c:v>-1.4000000000000004</c:v>
                </c:pt>
                <c:pt idx="44">
                  <c:v>-1.1999999999999993</c:v>
                </c:pt>
                <c:pt idx="45">
                  <c:v>-1</c:v>
                </c:pt>
                <c:pt idx="46">
                  <c:v>-0.79999999999999893</c:v>
                </c:pt>
                <c:pt idx="47">
                  <c:v>-0.59999999999999964</c:v>
                </c:pt>
                <c:pt idx="48">
                  <c:v>-0.39999999999999858</c:v>
                </c:pt>
                <c:pt idx="49">
                  <c:v>-0.19999999999999929</c:v>
                </c:pt>
                <c:pt idx="50">
                  <c:v>0</c:v>
                </c:pt>
                <c:pt idx="51">
                  <c:v>0.20000000000000107</c:v>
                </c:pt>
                <c:pt idx="52">
                  <c:v>0.40000000000000036</c:v>
                </c:pt>
                <c:pt idx="53">
                  <c:v>0.60000000000000142</c:v>
                </c:pt>
                <c:pt idx="54">
                  <c:v>0.80000000000000071</c:v>
                </c:pt>
                <c:pt idx="55">
                  <c:v>1</c:v>
                </c:pt>
                <c:pt idx="56">
                  <c:v>1.2000000000000011</c:v>
                </c:pt>
                <c:pt idx="57">
                  <c:v>1.4000000000000004</c:v>
                </c:pt>
                <c:pt idx="58">
                  <c:v>1.6000000000000014</c:v>
                </c:pt>
                <c:pt idx="59">
                  <c:v>1.8000000000000007</c:v>
                </c:pt>
                <c:pt idx="60">
                  <c:v>2</c:v>
                </c:pt>
                <c:pt idx="61">
                  <c:v>2.2000000000000011</c:v>
                </c:pt>
                <c:pt idx="62">
                  <c:v>2.4000000000000004</c:v>
                </c:pt>
                <c:pt idx="63">
                  <c:v>2.6000000000000014</c:v>
                </c:pt>
                <c:pt idx="64">
                  <c:v>2.8000000000000007</c:v>
                </c:pt>
                <c:pt idx="65">
                  <c:v>3</c:v>
                </c:pt>
                <c:pt idx="66">
                  <c:v>3.2000000000000011</c:v>
                </c:pt>
                <c:pt idx="67">
                  <c:v>3.4000000000000004</c:v>
                </c:pt>
                <c:pt idx="68">
                  <c:v>3.6000000000000014</c:v>
                </c:pt>
                <c:pt idx="69">
                  <c:v>3.8000000000000007</c:v>
                </c:pt>
                <c:pt idx="70">
                  <c:v>4</c:v>
                </c:pt>
                <c:pt idx="71">
                  <c:v>4.2000000000000011</c:v>
                </c:pt>
                <c:pt idx="72">
                  <c:v>4.4000000000000004</c:v>
                </c:pt>
                <c:pt idx="73">
                  <c:v>4.6000000000000014</c:v>
                </c:pt>
                <c:pt idx="74">
                  <c:v>4.8000000000000007</c:v>
                </c:pt>
                <c:pt idx="75">
                  <c:v>5</c:v>
                </c:pt>
                <c:pt idx="76">
                  <c:v>5.2000000000000011</c:v>
                </c:pt>
                <c:pt idx="77">
                  <c:v>5.4</c:v>
                </c:pt>
                <c:pt idx="78">
                  <c:v>5.6000000000000014</c:v>
                </c:pt>
                <c:pt idx="79">
                  <c:v>5.8000000000000007</c:v>
                </c:pt>
                <c:pt idx="80">
                  <c:v>6</c:v>
                </c:pt>
                <c:pt idx="81">
                  <c:v>6.1999999999999993</c:v>
                </c:pt>
                <c:pt idx="82">
                  <c:v>6.4000000000000021</c:v>
                </c:pt>
                <c:pt idx="83">
                  <c:v>6.6000000000000014</c:v>
                </c:pt>
                <c:pt idx="84">
                  <c:v>6.8000000000000007</c:v>
                </c:pt>
                <c:pt idx="85">
                  <c:v>7</c:v>
                </c:pt>
                <c:pt idx="86">
                  <c:v>7.1999999999999993</c:v>
                </c:pt>
                <c:pt idx="87">
                  <c:v>7.4000000000000021</c:v>
                </c:pt>
                <c:pt idx="88">
                  <c:v>7.6000000000000014</c:v>
                </c:pt>
                <c:pt idx="89">
                  <c:v>7.8000000000000007</c:v>
                </c:pt>
                <c:pt idx="90">
                  <c:v>8</c:v>
                </c:pt>
                <c:pt idx="91">
                  <c:v>8.1999999999999993</c:v>
                </c:pt>
                <c:pt idx="92">
                  <c:v>8.4000000000000021</c:v>
                </c:pt>
                <c:pt idx="93">
                  <c:v>8.6000000000000014</c:v>
                </c:pt>
                <c:pt idx="94">
                  <c:v>8.8000000000000007</c:v>
                </c:pt>
                <c:pt idx="95">
                  <c:v>9</c:v>
                </c:pt>
                <c:pt idx="96">
                  <c:v>9.2000000000000028</c:v>
                </c:pt>
                <c:pt idx="97">
                  <c:v>9.4000000000000021</c:v>
                </c:pt>
                <c:pt idx="98">
                  <c:v>9.6000000000000014</c:v>
                </c:pt>
                <c:pt idx="99">
                  <c:v>9.8000000000000007</c:v>
                </c:pt>
                <c:pt idx="100">
                  <c:v>10</c:v>
                </c:pt>
              </c:numCache>
            </c:numRef>
          </c:xVal>
          <c:yVal>
            <c:numRef>
              <c:f>'Fonctions mathématiques'!$V$25:$V$125</c:f>
              <c:numCache>
                <c:formatCode>#,##0.000</c:formatCode>
                <c:ptCount val="101"/>
                <c:pt idx="0">
                  <c:v>-5</c:v>
                </c:pt>
                <c:pt idx="1">
                  <c:v>-6.3799999999999919</c:v>
                </c:pt>
                <c:pt idx="2">
                  <c:v>-7.7199999999999989</c:v>
                </c:pt>
                <c:pt idx="3">
                  <c:v>-9.019999999999996</c:v>
                </c:pt>
                <c:pt idx="4">
                  <c:v>-10.280000000000005</c:v>
                </c:pt>
                <c:pt idx="5">
                  <c:v>-11.5</c:v>
                </c:pt>
                <c:pt idx="6">
                  <c:v>-12.679999999999996</c:v>
                </c:pt>
                <c:pt idx="7">
                  <c:v>-13.82</c:v>
                </c:pt>
                <c:pt idx="8">
                  <c:v>-14.920000000000002</c:v>
                </c:pt>
                <c:pt idx="9">
                  <c:v>-15.98</c:v>
                </c:pt>
                <c:pt idx="10">
                  <c:v>-17</c:v>
                </c:pt>
                <c:pt idx="11">
                  <c:v>-17.98</c:v>
                </c:pt>
                <c:pt idx="12">
                  <c:v>-18.919999999999998</c:v>
                </c:pt>
                <c:pt idx="13">
                  <c:v>-19.82</c:v>
                </c:pt>
                <c:pt idx="14">
                  <c:v>-20.680000000000003</c:v>
                </c:pt>
                <c:pt idx="15">
                  <c:v>-21.5</c:v>
                </c:pt>
                <c:pt idx="16">
                  <c:v>-22.28</c:v>
                </c:pt>
                <c:pt idx="17">
                  <c:v>-23.02</c:v>
                </c:pt>
                <c:pt idx="18">
                  <c:v>-23.72</c:v>
                </c:pt>
                <c:pt idx="19">
                  <c:v>-24.380000000000003</c:v>
                </c:pt>
                <c:pt idx="20">
                  <c:v>-25</c:v>
                </c:pt>
                <c:pt idx="21">
                  <c:v>-25.58</c:v>
                </c:pt>
                <c:pt idx="22">
                  <c:v>-26.119999999999997</c:v>
                </c:pt>
                <c:pt idx="23">
                  <c:v>-26.620000000000005</c:v>
                </c:pt>
                <c:pt idx="24">
                  <c:v>-27.080000000000002</c:v>
                </c:pt>
                <c:pt idx="25">
                  <c:v>-27.5</c:v>
                </c:pt>
                <c:pt idx="26">
                  <c:v>-27.88</c:v>
                </c:pt>
                <c:pt idx="27">
                  <c:v>-28.22</c:v>
                </c:pt>
                <c:pt idx="28">
                  <c:v>-28.520000000000003</c:v>
                </c:pt>
                <c:pt idx="29">
                  <c:v>-28.78</c:v>
                </c:pt>
                <c:pt idx="30">
                  <c:v>-29</c:v>
                </c:pt>
                <c:pt idx="31">
                  <c:v>-29.18</c:v>
                </c:pt>
                <c:pt idx="32">
                  <c:v>-29.32</c:v>
                </c:pt>
                <c:pt idx="33">
                  <c:v>-29.42</c:v>
                </c:pt>
                <c:pt idx="34">
                  <c:v>-29.48</c:v>
                </c:pt>
                <c:pt idx="35">
                  <c:v>-29.5</c:v>
                </c:pt>
                <c:pt idx="36">
                  <c:v>-29.479999999999997</c:v>
                </c:pt>
                <c:pt idx="37">
                  <c:v>-29.42</c:v>
                </c:pt>
                <c:pt idx="38">
                  <c:v>-29.32</c:v>
                </c:pt>
                <c:pt idx="39">
                  <c:v>-29.18</c:v>
                </c:pt>
                <c:pt idx="40">
                  <c:v>-29</c:v>
                </c:pt>
                <c:pt idx="41">
                  <c:v>-28.779999999999998</c:v>
                </c:pt>
                <c:pt idx="42">
                  <c:v>-28.52</c:v>
                </c:pt>
                <c:pt idx="43">
                  <c:v>-28.22</c:v>
                </c:pt>
                <c:pt idx="44">
                  <c:v>-27.88</c:v>
                </c:pt>
                <c:pt idx="45">
                  <c:v>-27.5</c:v>
                </c:pt>
                <c:pt idx="46">
                  <c:v>-27.08</c:v>
                </c:pt>
                <c:pt idx="47">
                  <c:v>-26.619999999999997</c:v>
                </c:pt>
                <c:pt idx="48">
                  <c:v>-26.119999999999997</c:v>
                </c:pt>
                <c:pt idx="49">
                  <c:v>-25.58</c:v>
                </c:pt>
                <c:pt idx="50">
                  <c:v>-25</c:v>
                </c:pt>
                <c:pt idx="51">
                  <c:v>-24.379999999999995</c:v>
                </c:pt>
                <c:pt idx="52">
                  <c:v>-23.72</c:v>
                </c:pt>
                <c:pt idx="53">
                  <c:v>-23.019999999999996</c:v>
                </c:pt>
                <c:pt idx="54">
                  <c:v>-22.279999999999998</c:v>
                </c:pt>
                <c:pt idx="55">
                  <c:v>-21.5</c:v>
                </c:pt>
                <c:pt idx="56">
                  <c:v>-20.679999999999996</c:v>
                </c:pt>
                <c:pt idx="57">
                  <c:v>-19.82</c:v>
                </c:pt>
                <c:pt idx="58">
                  <c:v>-18.919999999999995</c:v>
                </c:pt>
                <c:pt idx="59">
                  <c:v>-17.979999999999997</c:v>
                </c:pt>
                <c:pt idx="60">
                  <c:v>-17</c:v>
                </c:pt>
                <c:pt idx="61">
                  <c:v>-15.979999999999995</c:v>
                </c:pt>
                <c:pt idx="62">
                  <c:v>-14.919999999999998</c:v>
                </c:pt>
                <c:pt idx="63">
                  <c:v>-13.819999999999991</c:v>
                </c:pt>
                <c:pt idx="64">
                  <c:v>-12.679999999999996</c:v>
                </c:pt>
                <c:pt idx="65">
                  <c:v>-11.5</c:v>
                </c:pt>
                <c:pt idx="66">
                  <c:v>-10.279999999999994</c:v>
                </c:pt>
                <c:pt idx="67">
                  <c:v>-9.0199999999999978</c:v>
                </c:pt>
                <c:pt idx="68">
                  <c:v>-7.7199999999999918</c:v>
                </c:pt>
                <c:pt idx="69">
                  <c:v>-6.3799999999999955</c:v>
                </c:pt>
                <c:pt idx="70">
                  <c:v>-5</c:v>
                </c:pt>
                <c:pt idx="71">
                  <c:v>-3.5799999999999912</c:v>
                </c:pt>
                <c:pt idx="72">
                  <c:v>-2.1199999999999974</c:v>
                </c:pt>
                <c:pt idx="73">
                  <c:v>-0.61999999999999034</c:v>
                </c:pt>
                <c:pt idx="74">
                  <c:v>0.92000000000000526</c:v>
                </c:pt>
                <c:pt idx="75">
                  <c:v>2.5</c:v>
                </c:pt>
                <c:pt idx="76">
                  <c:v>4.1200000000000081</c:v>
                </c:pt>
                <c:pt idx="77">
                  <c:v>5.7800000000000047</c:v>
                </c:pt>
                <c:pt idx="78">
                  <c:v>7.4800000000000111</c:v>
                </c:pt>
                <c:pt idx="79">
                  <c:v>9.220000000000006</c:v>
                </c:pt>
                <c:pt idx="80">
                  <c:v>11</c:v>
                </c:pt>
                <c:pt idx="81">
                  <c:v>12.819999999999993</c:v>
                </c:pt>
                <c:pt idx="82">
                  <c:v>14.680000000000021</c:v>
                </c:pt>
                <c:pt idx="83">
                  <c:v>16.580000000000013</c:v>
                </c:pt>
                <c:pt idx="84">
                  <c:v>18.52000000000001</c:v>
                </c:pt>
                <c:pt idx="85">
                  <c:v>20.5</c:v>
                </c:pt>
                <c:pt idx="86">
                  <c:v>22.519999999999996</c:v>
                </c:pt>
                <c:pt idx="87">
                  <c:v>24.580000000000027</c:v>
                </c:pt>
                <c:pt idx="88">
                  <c:v>26.680000000000014</c:v>
                </c:pt>
                <c:pt idx="89">
                  <c:v>28.820000000000007</c:v>
                </c:pt>
                <c:pt idx="90">
                  <c:v>31</c:v>
                </c:pt>
                <c:pt idx="91">
                  <c:v>33.22</c:v>
                </c:pt>
                <c:pt idx="92">
                  <c:v>35.480000000000018</c:v>
                </c:pt>
                <c:pt idx="93">
                  <c:v>37.780000000000015</c:v>
                </c:pt>
                <c:pt idx="94">
                  <c:v>40.120000000000005</c:v>
                </c:pt>
                <c:pt idx="95">
                  <c:v>42.5</c:v>
                </c:pt>
                <c:pt idx="96">
                  <c:v>44.920000000000044</c:v>
                </c:pt>
                <c:pt idx="97">
                  <c:v>47.380000000000024</c:v>
                </c:pt>
                <c:pt idx="98">
                  <c:v>49.880000000000024</c:v>
                </c:pt>
                <c:pt idx="99">
                  <c:v>52.420000000000016</c:v>
                </c:pt>
                <c:pt idx="100">
                  <c:v>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C3B-4E5D-9261-ED1CFE66EEE6}"/>
            </c:ext>
          </c:extLst>
        </c:ser>
        <c:ser>
          <c:idx val="3"/>
          <c:order val="3"/>
          <c:tx>
            <c:strRef>
              <c:f>'Fonctions mathématiques'!$X$24</c:f>
              <c:strCache>
                <c:ptCount val="1"/>
                <c:pt idx="0">
                  <c:v>Pol. Deg. 3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'Fonctions mathématiques'!$P$25:$P$125</c:f>
              <c:numCache>
                <c:formatCode>#,##0.000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</c:v>
                </c:pt>
                <c:pt idx="3">
                  <c:v>-9.4</c:v>
                </c:pt>
                <c:pt idx="4">
                  <c:v>-9.1999999999999993</c:v>
                </c:pt>
                <c:pt idx="5">
                  <c:v>-9</c:v>
                </c:pt>
                <c:pt idx="6">
                  <c:v>-8.8000000000000007</c:v>
                </c:pt>
                <c:pt idx="7">
                  <c:v>-8.6</c:v>
                </c:pt>
                <c:pt idx="8">
                  <c:v>-8.4</c:v>
                </c:pt>
                <c:pt idx="9">
                  <c:v>-8.1999999999999993</c:v>
                </c:pt>
                <c:pt idx="10">
                  <c:v>-8</c:v>
                </c:pt>
                <c:pt idx="11">
                  <c:v>-7.8</c:v>
                </c:pt>
                <c:pt idx="12">
                  <c:v>-7.6</c:v>
                </c:pt>
                <c:pt idx="13">
                  <c:v>-7.4</c:v>
                </c:pt>
                <c:pt idx="14">
                  <c:v>-7.1999999999999993</c:v>
                </c:pt>
                <c:pt idx="15">
                  <c:v>-7</c:v>
                </c:pt>
                <c:pt idx="16">
                  <c:v>-6.8</c:v>
                </c:pt>
                <c:pt idx="17">
                  <c:v>-6.6</c:v>
                </c:pt>
                <c:pt idx="18">
                  <c:v>-6.4</c:v>
                </c:pt>
                <c:pt idx="19">
                  <c:v>-6.1999999999999993</c:v>
                </c:pt>
                <c:pt idx="20">
                  <c:v>-6</c:v>
                </c:pt>
                <c:pt idx="21">
                  <c:v>-5.8</c:v>
                </c:pt>
                <c:pt idx="22">
                  <c:v>-5.6</c:v>
                </c:pt>
                <c:pt idx="23">
                  <c:v>-5.3999999999999995</c:v>
                </c:pt>
                <c:pt idx="24">
                  <c:v>-5.1999999999999993</c:v>
                </c:pt>
                <c:pt idx="25">
                  <c:v>-5</c:v>
                </c:pt>
                <c:pt idx="26">
                  <c:v>-4.8</c:v>
                </c:pt>
                <c:pt idx="27">
                  <c:v>-4.5999999999999996</c:v>
                </c:pt>
                <c:pt idx="28">
                  <c:v>-4.3999999999999995</c:v>
                </c:pt>
                <c:pt idx="29">
                  <c:v>-4.1999999999999993</c:v>
                </c:pt>
                <c:pt idx="30">
                  <c:v>-4</c:v>
                </c:pt>
                <c:pt idx="31">
                  <c:v>-3.8</c:v>
                </c:pt>
                <c:pt idx="32">
                  <c:v>-3.5999999999999996</c:v>
                </c:pt>
                <c:pt idx="33">
                  <c:v>-3.3999999999999995</c:v>
                </c:pt>
                <c:pt idx="34">
                  <c:v>-3.1999999999999993</c:v>
                </c:pt>
                <c:pt idx="35">
                  <c:v>-3</c:v>
                </c:pt>
                <c:pt idx="36">
                  <c:v>-2.8</c:v>
                </c:pt>
                <c:pt idx="37">
                  <c:v>-2.5999999999999996</c:v>
                </c:pt>
                <c:pt idx="38">
                  <c:v>-2.3999999999999995</c:v>
                </c:pt>
                <c:pt idx="39">
                  <c:v>-2.1999999999999993</c:v>
                </c:pt>
                <c:pt idx="40">
                  <c:v>-2</c:v>
                </c:pt>
                <c:pt idx="41">
                  <c:v>-1.7999999999999989</c:v>
                </c:pt>
                <c:pt idx="42">
                  <c:v>-1.5999999999999996</c:v>
                </c:pt>
                <c:pt idx="43">
                  <c:v>-1.4000000000000004</c:v>
                </c:pt>
                <c:pt idx="44">
                  <c:v>-1.1999999999999993</c:v>
                </c:pt>
                <c:pt idx="45">
                  <c:v>-1</c:v>
                </c:pt>
                <c:pt idx="46">
                  <c:v>-0.79999999999999893</c:v>
                </c:pt>
                <c:pt idx="47">
                  <c:v>-0.59999999999999964</c:v>
                </c:pt>
                <c:pt idx="48">
                  <c:v>-0.39999999999999858</c:v>
                </c:pt>
                <c:pt idx="49">
                  <c:v>-0.19999999999999929</c:v>
                </c:pt>
                <c:pt idx="50">
                  <c:v>0</c:v>
                </c:pt>
                <c:pt idx="51">
                  <c:v>0.20000000000000107</c:v>
                </c:pt>
                <c:pt idx="52">
                  <c:v>0.40000000000000036</c:v>
                </c:pt>
                <c:pt idx="53">
                  <c:v>0.60000000000000142</c:v>
                </c:pt>
                <c:pt idx="54">
                  <c:v>0.80000000000000071</c:v>
                </c:pt>
                <c:pt idx="55">
                  <c:v>1</c:v>
                </c:pt>
                <c:pt idx="56">
                  <c:v>1.2000000000000011</c:v>
                </c:pt>
                <c:pt idx="57">
                  <c:v>1.4000000000000004</c:v>
                </c:pt>
                <c:pt idx="58">
                  <c:v>1.6000000000000014</c:v>
                </c:pt>
                <c:pt idx="59">
                  <c:v>1.8000000000000007</c:v>
                </c:pt>
                <c:pt idx="60">
                  <c:v>2</c:v>
                </c:pt>
                <c:pt idx="61">
                  <c:v>2.2000000000000011</c:v>
                </c:pt>
                <c:pt idx="62">
                  <c:v>2.4000000000000004</c:v>
                </c:pt>
                <c:pt idx="63">
                  <c:v>2.6000000000000014</c:v>
                </c:pt>
                <c:pt idx="64">
                  <c:v>2.8000000000000007</c:v>
                </c:pt>
                <c:pt idx="65">
                  <c:v>3</c:v>
                </c:pt>
                <c:pt idx="66">
                  <c:v>3.2000000000000011</c:v>
                </c:pt>
                <c:pt idx="67">
                  <c:v>3.4000000000000004</c:v>
                </c:pt>
                <c:pt idx="68">
                  <c:v>3.6000000000000014</c:v>
                </c:pt>
                <c:pt idx="69">
                  <c:v>3.8000000000000007</c:v>
                </c:pt>
                <c:pt idx="70">
                  <c:v>4</c:v>
                </c:pt>
                <c:pt idx="71">
                  <c:v>4.2000000000000011</c:v>
                </c:pt>
                <c:pt idx="72">
                  <c:v>4.4000000000000004</c:v>
                </c:pt>
                <c:pt idx="73">
                  <c:v>4.6000000000000014</c:v>
                </c:pt>
                <c:pt idx="74">
                  <c:v>4.8000000000000007</c:v>
                </c:pt>
                <c:pt idx="75">
                  <c:v>5</c:v>
                </c:pt>
                <c:pt idx="76">
                  <c:v>5.2000000000000011</c:v>
                </c:pt>
                <c:pt idx="77">
                  <c:v>5.4</c:v>
                </c:pt>
                <c:pt idx="78">
                  <c:v>5.6000000000000014</c:v>
                </c:pt>
                <c:pt idx="79">
                  <c:v>5.8000000000000007</c:v>
                </c:pt>
                <c:pt idx="80">
                  <c:v>6</c:v>
                </c:pt>
                <c:pt idx="81">
                  <c:v>6.1999999999999993</c:v>
                </c:pt>
                <c:pt idx="82">
                  <c:v>6.4000000000000021</c:v>
                </c:pt>
                <c:pt idx="83">
                  <c:v>6.6000000000000014</c:v>
                </c:pt>
                <c:pt idx="84">
                  <c:v>6.8000000000000007</c:v>
                </c:pt>
                <c:pt idx="85">
                  <c:v>7</c:v>
                </c:pt>
                <c:pt idx="86">
                  <c:v>7.1999999999999993</c:v>
                </c:pt>
                <c:pt idx="87">
                  <c:v>7.4000000000000021</c:v>
                </c:pt>
                <c:pt idx="88">
                  <c:v>7.6000000000000014</c:v>
                </c:pt>
                <c:pt idx="89">
                  <c:v>7.8000000000000007</c:v>
                </c:pt>
                <c:pt idx="90">
                  <c:v>8</c:v>
                </c:pt>
                <c:pt idx="91">
                  <c:v>8.1999999999999993</c:v>
                </c:pt>
                <c:pt idx="92">
                  <c:v>8.4000000000000021</c:v>
                </c:pt>
                <c:pt idx="93">
                  <c:v>8.6000000000000014</c:v>
                </c:pt>
                <c:pt idx="94">
                  <c:v>8.8000000000000007</c:v>
                </c:pt>
                <c:pt idx="95">
                  <c:v>9</c:v>
                </c:pt>
                <c:pt idx="96">
                  <c:v>9.2000000000000028</c:v>
                </c:pt>
                <c:pt idx="97">
                  <c:v>9.4000000000000021</c:v>
                </c:pt>
                <c:pt idx="98">
                  <c:v>9.6000000000000014</c:v>
                </c:pt>
                <c:pt idx="99">
                  <c:v>9.8000000000000007</c:v>
                </c:pt>
                <c:pt idx="100">
                  <c:v>10</c:v>
                </c:pt>
              </c:numCache>
            </c:numRef>
          </c:xVal>
          <c:yVal>
            <c:numRef>
              <c:f>'Fonctions mathématiques'!$X$25:$X$125</c:f>
              <c:numCache>
                <c:formatCode>#,##0.000</c:formatCode>
                <c:ptCount val="101"/>
                <c:pt idx="0">
                  <c:v>-20</c:v>
                </c:pt>
                <c:pt idx="1">
                  <c:v>-17.179400000000005</c:v>
                </c:pt>
                <c:pt idx="2">
                  <c:v>-14.5152</c:v>
                </c:pt>
                <c:pt idx="3">
                  <c:v>-12.003800000000005</c:v>
                </c:pt>
                <c:pt idx="4">
                  <c:v>-9.6415999999999862</c:v>
                </c:pt>
                <c:pt idx="5">
                  <c:v>-7.4249999999999972</c:v>
                </c:pt>
                <c:pt idx="6">
                  <c:v>-5.3504000000000076</c:v>
                </c:pt>
                <c:pt idx="7">
                  <c:v>-3.4141999999999975</c:v>
                </c:pt>
                <c:pt idx="8">
                  <c:v>-1.6128</c:v>
                </c:pt>
                <c:pt idx="9">
                  <c:v>5.7400000000001228E-2</c:v>
                </c:pt>
                <c:pt idx="10">
                  <c:v>1.6000000000000014</c:v>
                </c:pt>
                <c:pt idx="11">
                  <c:v>3.0186000000000064</c:v>
                </c:pt>
                <c:pt idx="12">
                  <c:v>4.3168000000000006</c:v>
                </c:pt>
                <c:pt idx="13">
                  <c:v>5.4982000000000006</c:v>
                </c:pt>
                <c:pt idx="14">
                  <c:v>6.5664000000000051</c:v>
                </c:pt>
                <c:pt idx="15">
                  <c:v>7.5250000000000021</c:v>
                </c:pt>
                <c:pt idx="16">
                  <c:v>8.377600000000001</c:v>
                </c:pt>
                <c:pt idx="17">
                  <c:v>9.1277999999999988</c:v>
                </c:pt>
                <c:pt idx="18">
                  <c:v>9.7791999999999994</c:v>
                </c:pt>
                <c:pt idx="19">
                  <c:v>10.335400000000002</c:v>
                </c:pt>
                <c:pt idx="20">
                  <c:v>10.8</c:v>
                </c:pt>
                <c:pt idx="21">
                  <c:v>11.176600000000001</c:v>
                </c:pt>
                <c:pt idx="22">
                  <c:v>11.468799999999998</c:v>
                </c:pt>
                <c:pt idx="23">
                  <c:v>11.680200000000003</c:v>
                </c:pt>
                <c:pt idx="24">
                  <c:v>11.814400000000001</c:v>
                </c:pt>
                <c:pt idx="25">
                  <c:v>11.875</c:v>
                </c:pt>
                <c:pt idx="26">
                  <c:v>11.865599999999999</c:v>
                </c:pt>
                <c:pt idx="27">
                  <c:v>11.7898</c:v>
                </c:pt>
                <c:pt idx="28">
                  <c:v>11.651200000000001</c:v>
                </c:pt>
                <c:pt idx="29">
                  <c:v>11.453399999999998</c:v>
                </c:pt>
                <c:pt idx="30">
                  <c:v>11.2</c:v>
                </c:pt>
                <c:pt idx="31">
                  <c:v>10.894599999999999</c:v>
                </c:pt>
                <c:pt idx="32">
                  <c:v>10.540799999999999</c:v>
                </c:pt>
                <c:pt idx="33">
                  <c:v>10.142199999999999</c:v>
                </c:pt>
                <c:pt idx="34">
                  <c:v>9.7023999999999972</c:v>
                </c:pt>
                <c:pt idx="35">
                  <c:v>9.2249999999999996</c:v>
                </c:pt>
                <c:pt idx="36">
                  <c:v>8.7135999999999996</c:v>
                </c:pt>
                <c:pt idx="37">
                  <c:v>8.1717999999999993</c:v>
                </c:pt>
                <c:pt idx="38">
                  <c:v>7.6031999999999984</c:v>
                </c:pt>
                <c:pt idx="39">
                  <c:v>7.0113999999999983</c:v>
                </c:pt>
                <c:pt idx="40">
                  <c:v>6.4</c:v>
                </c:pt>
                <c:pt idx="41">
                  <c:v>5.7725999999999971</c:v>
                </c:pt>
                <c:pt idx="42">
                  <c:v>5.1327999999999987</c:v>
                </c:pt>
                <c:pt idx="43">
                  <c:v>4.4842000000000013</c:v>
                </c:pt>
                <c:pt idx="44">
                  <c:v>3.8303999999999978</c:v>
                </c:pt>
                <c:pt idx="45">
                  <c:v>3.1749999999999998</c:v>
                </c:pt>
                <c:pt idx="46">
                  <c:v>2.5215999999999967</c:v>
                </c:pt>
                <c:pt idx="47">
                  <c:v>1.8737999999999988</c:v>
                </c:pt>
                <c:pt idx="48">
                  <c:v>1.2351999999999954</c:v>
                </c:pt>
                <c:pt idx="49">
                  <c:v>0.60939999999999783</c:v>
                </c:pt>
                <c:pt idx="50">
                  <c:v>0</c:v>
                </c:pt>
                <c:pt idx="51">
                  <c:v>-0.58940000000000303</c:v>
                </c:pt>
                <c:pt idx="52">
                  <c:v>-1.1552000000000009</c:v>
                </c:pt>
                <c:pt idx="53">
                  <c:v>-1.6938000000000037</c:v>
                </c:pt>
                <c:pt idx="54">
                  <c:v>-2.2016000000000018</c:v>
                </c:pt>
                <c:pt idx="55">
                  <c:v>-2.6749999999999998</c:v>
                </c:pt>
                <c:pt idx="56">
                  <c:v>-3.1104000000000021</c:v>
                </c:pt>
                <c:pt idx="57">
                  <c:v>-3.5042000000000009</c:v>
                </c:pt>
                <c:pt idx="58">
                  <c:v>-3.8528000000000024</c:v>
                </c:pt>
                <c:pt idx="59">
                  <c:v>-4.1526000000000014</c:v>
                </c:pt>
                <c:pt idx="60">
                  <c:v>-4.4000000000000004</c:v>
                </c:pt>
                <c:pt idx="61">
                  <c:v>-4.591400000000001</c:v>
                </c:pt>
                <c:pt idx="62">
                  <c:v>-4.7232000000000003</c:v>
                </c:pt>
                <c:pt idx="63">
                  <c:v>-4.7918000000000003</c:v>
                </c:pt>
                <c:pt idx="64">
                  <c:v>-4.7935999999999996</c:v>
                </c:pt>
                <c:pt idx="65">
                  <c:v>-4.7249999999999996</c:v>
                </c:pt>
                <c:pt idx="66">
                  <c:v>-4.5823999999999989</c:v>
                </c:pt>
                <c:pt idx="67">
                  <c:v>-4.3621999999999996</c:v>
                </c:pt>
                <c:pt idx="68">
                  <c:v>-4.0607999999999977</c:v>
                </c:pt>
                <c:pt idx="69">
                  <c:v>-3.674599999999999</c:v>
                </c:pt>
                <c:pt idx="70">
                  <c:v>-3.1999999999999993</c:v>
                </c:pt>
                <c:pt idx="71">
                  <c:v>-2.6333999999999964</c:v>
                </c:pt>
                <c:pt idx="72">
                  <c:v>-1.9711999999999978</c:v>
                </c:pt>
                <c:pt idx="73">
                  <c:v>-1.2097999999999942</c:v>
                </c:pt>
                <c:pt idx="74">
                  <c:v>-0.34559999999999746</c:v>
                </c:pt>
                <c:pt idx="75">
                  <c:v>0.625</c:v>
                </c:pt>
                <c:pt idx="76">
                  <c:v>1.7056000000000058</c:v>
                </c:pt>
                <c:pt idx="77">
                  <c:v>2.899799999999999</c:v>
                </c:pt>
                <c:pt idx="78">
                  <c:v>4.2112000000000087</c:v>
                </c:pt>
                <c:pt idx="79">
                  <c:v>5.6434000000000033</c:v>
                </c:pt>
                <c:pt idx="80">
                  <c:v>7.1999999999999993</c:v>
                </c:pt>
                <c:pt idx="81">
                  <c:v>8.8845999999999954</c:v>
                </c:pt>
                <c:pt idx="82">
                  <c:v>10.700800000000019</c:v>
                </c:pt>
                <c:pt idx="83">
                  <c:v>12.652200000000015</c:v>
                </c:pt>
                <c:pt idx="84">
                  <c:v>14.742400000000007</c:v>
                </c:pt>
                <c:pt idx="85">
                  <c:v>16.974999999999994</c:v>
                </c:pt>
                <c:pt idx="86">
                  <c:v>19.353599999999989</c:v>
                </c:pt>
                <c:pt idx="87">
                  <c:v>21.88180000000003</c:v>
                </c:pt>
                <c:pt idx="88">
                  <c:v>24.563200000000016</c:v>
                </c:pt>
                <c:pt idx="89">
                  <c:v>27.401400000000006</c:v>
                </c:pt>
                <c:pt idx="90">
                  <c:v>30.4</c:v>
                </c:pt>
                <c:pt idx="91">
                  <c:v>33.562600000000003</c:v>
                </c:pt>
                <c:pt idx="92">
                  <c:v>36.892800000000037</c:v>
                </c:pt>
                <c:pt idx="93">
                  <c:v>40.394200000000019</c:v>
                </c:pt>
                <c:pt idx="94">
                  <c:v>44.070400000000006</c:v>
                </c:pt>
                <c:pt idx="95">
                  <c:v>47.924999999999997</c:v>
                </c:pt>
                <c:pt idx="96">
                  <c:v>51.961600000000061</c:v>
                </c:pt>
                <c:pt idx="97">
                  <c:v>56.183800000000062</c:v>
                </c:pt>
                <c:pt idx="98">
                  <c:v>60.595200000000027</c:v>
                </c:pt>
                <c:pt idx="99">
                  <c:v>65.199400000000011</c:v>
                </c:pt>
                <c:pt idx="100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C3B-4E5D-9261-ED1CFE66EEE6}"/>
            </c:ext>
          </c:extLst>
        </c:ser>
        <c:ser>
          <c:idx val="4"/>
          <c:order val="4"/>
          <c:tx>
            <c:strRef>
              <c:f>'Fonctions mathématiques'!$Z$24</c:f>
              <c:strCache>
                <c:ptCount val="1"/>
                <c:pt idx="0">
                  <c:v>Exp.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'Fonctions mathématiques'!$P$25:$P$125</c:f>
              <c:numCache>
                <c:formatCode>#,##0.000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</c:v>
                </c:pt>
                <c:pt idx="3">
                  <c:v>-9.4</c:v>
                </c:pt>
                <c:pt idx="4">
                  <c:v>-9.1999999999999993</c:v>
                </c:pt>
                <c:pt idx="5">
                  <c:v>-9</c:v>
                </c:pt>
                <c:pt idx="6">
                  <c:v>-8.8000000000000007</c:v>
                </c:pt>
                <c:pt idx="7">
                  <c:v>-8.6</c:v>
                </c:pt>
                <c:pt idx="8">
                  <c:v>-8.4</c:v>
                </c:pt>
                <c:pt idx="9">
                  <c:v>-8.1999999999999993</c:v>
                </c:pt>
                <c:pt idx="10">
                  <c:v>-8</c:v>
                </c:pt>
                <c:pt idx="11">
                  <c:v>-7.8</c:v>
                </c:pt>
                <c:pt idx="12">
                  <c:v>-7.6</c:v>
                </c:pt>
                <c:pt idx="13">
                  <c:v>-7.4</c:v>
                </c:pt>
                <c:pt idx="14">
                  <c:v>-7.1999999999999993</c:v>
                </c:pt>
                <c:pt idx="15">
                  <c:v>-7</c:v>
                </c:pt>
                <c:pt idx="16">
                  <c:v>-6.8</c:v>
                </c:pt>
                <c:pt idx="17">
                  <c:v>-6.6</c:v>
                </c:pt>
                <c:pt idx="18">
                  <c:v>-6.4</c:v>
                </c:pt>
                <c:pt idx="19">
                  <c:v>-6.1999999999999993</c:v>
                </c:pt>
                <c:pt idx="20">
                  <c:v>-6</c:v>
                </c:pt>
                <c:pt idx="21">
                  <c:v>-5.8</c:v>
                </c:pt>
                <c:pt idx="22">
                  <c:v>-5.6</c:v>
                </c:pt>
                <c:pt idx="23">
                  <c:v>-5.3999999999999995</c:v>
                </c:pt>
                <c:pt idx="24">
                  <c:v>-5.1999999999999993</c:v>
                </c:pt>
                <c:pt idx="25">
                  <c:v>-5</c:v>
                </c:pt>
                <c:pt idx="26">
                  <c:v>-4.8</c:v>
                </c:pt>
                <c:pt idx="27">
                  <c:v>-4.5999999999999996</c:v>
                </c:pt>
                <c:pt idx="28">
                  <c:v>-4.3999999999999995</c:v>
                </c:pt>
                <c:pt idx="29">
                  <c:v>-4.1999999999999993</c:v>
                </c:pt>
                <c:pt idx="30">
                  <c:v>-4</c:v>
                </c:pt>
                <c:pt idx="31">
                  <c:v>-3.8</c:v>
                </c:pt>
                <c:pt idx="32">
                  <c:v>-3.5999999999999996</c:v>
                </c:pt>
                <c:pt idx="33">
                  <c:v>-3.3999999999999995</c:v>
                </c:pt>
                <c:pt idx="34">
                  <c:v>-3.1999999999999993</c:v>
                </c:pt>
                <c:pt idx="35">
                  <c:v>-3</c:v>
                </c:pt>
                <c:pt idx="36">
                  <c:v>-2.8</c:v>
                </c:pt>
                <c:pt idx="37">
                  <c:v>-2.5999999999999996</c:v>
                </c:pt>
                <c:pt idx="38">
                  <c:v>-2.3999999999999995</c:v>
                </c:pt>
                <c:pt idx="39">
                  <c:v>-2.1999999999999993</c:v>
                </c:pt>
                <c:pt idx="40">
                  <c:v>-2</c:v>
                </c:pt>
                <c:pt idx="41">
                  <c:v>-1.7999999999999989</c:v>
                </c:pt>
                <c:pt idx="42">
                  <c:v>-1.5999999999999996</c:v>
                </c:pt>
                <c:pt idx="43">
                  <c:v>-1.4000000000000004</c:v>
                </c:pt>
                <c:pt idx="44">
                  <c:v>-1.1999999999999993</c:v>
                </c:pt>
                <c:pt idx="45">
                  <c:v>-1</c:v>
                </c:pt>
                <c:pt idx="46">
                  <c:v>-0.79999999999999893</c:v>
                </c:pt>
                <c:pt idx="47">
                  <c:v>-0.59999999999999964</c:v>
                </c:pt>
                <c:pt idx="48">
                  <c:v>-0.39999999999999858</c:v>
                </c:pt>
                <c:pt idx="49">
                  <c:v>-0.19999999999999929</c:v>
                </c:pt>
                <c:pt idx="50">
                  <c:v>0</c:v>
                </c:pt>
                <c:pt idx="51">
                  <c:v>0.20000000000000107</c:v>
                </c:pt>
                <c:pt idx="52">
                  <c:v>0.40000000000000036</c:v>
                </c:pt>
                <c:pt idx="53">
                  <c:v>0.60000000000000142</c:v>
                </c:pt>
                <c:pt idx="54">
                  <c:v>0.80000000000000071</c:v>
                </c:pt>
                <c:pt idx="55">
                  <c:v>1</c:v>
                </c:pt>
                <c:pt idx="56">
                  <c:v>1.2000000000000011</c:v>
                </c:pt>
                <c:pt idx="57">
                  <c:v>1.4000000000000004</c:v>
                </c:pt>
                <c:pt idx="58">
                  <c:v>1.6000000000000014</c:v>
                </c:pt>
                <c:pt idx="59">
                  <c:v>1.8000000000000007</c:v>
                </c:pt>
                <c:pt idx="60">
                  <c:v>2</c:v>
                </c:pt>
                <c:pt idx="61">
                  <c:v>2.2000000000000011</c:v>
                </c:pt>
                <c:pt idx="62">
                  <c:v>2.4000000000000004</c:v>
                </c:pt>
                <c:pt idx="63">
                  <c:v>2.6000000000000014</c:v>
                </c:pt>
                <c:pt idx="64">
                  <c:v>2.8000000000000007</c:v>
                </c:pt>
                <c:pt idx="65">
                  <c:v>3</c:v>
                </c:pt>
                <c:pt idx="66">
                  <c:v>3.2000000000000011</c:v>
                </c:pt>
                <c:pt idx="67">
                  <c:v>3.4000000000000004</c:v>
                </c:pt>
                <c:pt idx="68">
                  <c:v>3.6000000000000014</c:v>
                </c:pt>
                <c:pt idx="69">
                  <c:v>3.8000000000000007</c:v>
                </c:pt>
                <c:pt idx="70">
                  <c:v>4</c:v>
                </c:pt>
                <c:pt idx="71">
                  <c:v>4.2000000000000011</c:v>
                </c:pt>
                <c:pt idx="72">
                  <c:v>4.4000000000000004</c:v>
                </c:pt>
                <c:pt idx="73">
                  <c:v>4.6000000000000014</c:v>
                </c:pt>
                <c:pt idx="74">
                  <c:v>4.8000000000000007</c:v>
                </c:pt>
                <c:pt idx="75">
                  <c:v>5</c:v>
                </c:pt>
                <c:pt idx="76">
                  <c:v>5.2000000000000011</c:v>
                </c:pt>
                <c:pt idx="77">
                  <c:v>5.4</c:v>
                </c:pt>
                <c:pt idx="78">
                  <c:v>5.6000000000000014</c:v>
                </c:pt>
                <c:pt idx="79">
                  <c:v>5.8000000000000007</c:v>
                </c:pt>
                <c:pt idx="80">
                  <c:v>6</c:v>
                </c:pt>
                <c:pt idx="81">
                  <c:v>6.1999999999999993</c:v>
                </c:pt>
                <c:pt idx="82">
                  <c:v>6.4000000000000021</c:v>
                </c:pt>
                <c:pt idx="83">
                  <c:v>6.6000000000000014</c:v>
                </c:pt>
                <c:pt idx="84">
                  <c:v>6.8000000000000007</c:v>
                </c:pt>
                <c:pt idx="85">
                  <c:v>7</c:v>
                </c:pt>
                <c:pt idx="86">
                  <c:v>7.1999999999999993</c:v>
                </c:pt>
                <c:pt idx="87">
                  <c:v>7.4000000000000021</c:v>
                </c:pt>
                <c:pt idx="88">
                  <c:v>7.6000000000000014</c:v>
                </c:pt>
                <c:pt idx="89">
                  <c:v>7.8000000000000007</c:v>
                </c:pt>
                <c:pt idx="90">
                  <c:v>8</c:v>
                </c:pt>
                <c:pt idx="91">
                  <c:v>8.1999999999999993</c:v>
                </c:pt>
                <c:pt idx="92">
                  <c:v>8.4000000000000021</c:v>
                </c:pt>
                <c:pt idx="93">
                  <c:v>8.6000000000000014</c:v>
                </c:pt>
                <c:pt idx="94">
                  <c:v>8.8000000000000007</c:v>
                </c:pt>
                <c:pt idx="95">
                  <c:v>9</c:v>
                </c:pt>
                <c:pt idx="96">
                  <c:v>9.2000000000000028</c:v>
                </c:pt>
                <c:pt idx="97">
                  <c:v>9.4000000000000021</c:v>
                </c:pt>
                <c:pt idx="98">
                  <c:v>9.6000000000000014</c:v>
                </c:pt>
                <c:pt idx="99">
                  <c:v>9.8000000000000007</c:v>
                </c:pt>
                <c:pt idx="100">
                  <c:v>10</c:v>
                </c:pt>
              </c:numCache>
            </c:numRef>
          </c:xVal>
          <c:yVal>
            <c:numRef>
              <c:f>'Fonctions mathématiques'!$Z$25:$Z$125</c:f>
              <c:numCache>
                <c:formatCode>#,##0.000</c:formatCode>
                <c:ptCount val="101"/>
                <c:pt idx="0">
                  <c:v>-19.96875</c:v>
                </c:pt>
                <c:pt idx="1">
                  <c:v>-19.966507079295742</c:v>
                </c:pt>
                <c:pt idx="2">
                  <c:v>-19.964103176406343</c:v>
                </c:pt>
                <c:pt idx="3">
                  <c:v>-19.96152673708297</c:v>
                </c:pt>
                <c:pt idx="4">
                  <c:v>-19.958765377788346</c:v>
                </c:pt>
                <c:pt idx="5">
                  <c:v>-19.95580582617584</c:v>
                </c:pt>
                <c:pt idx="6">
                  <c:v>-19.952633857296551</c:v>
                </c:pt>
                <c:pt idx="7">
                  <c:v>-19.949234225227734</c:v>
                </c:pt>
                <c:pt idx="8">
                  <c:v>-19.945590589793991</c:v>
                </c:pt>
                <c:pt idx="9">
                  <c:v>-19.941685438028948</c:v>
                </c:pt>
                <c:pt idx="10">
                  <c:v>-19.9375</c:v>
                </c:pt>
                <c:pt idx="11">
                  <c:v>-19.933014158591483</c:v>
                </c:pt>
                <c:pt idx="12">
                  <c:v>-19.928206352812687</c:v>
                </c:pt>
                <c:pt idx="13">
                  <c:v>-19.923053474165943</c:v>
                </c:pt>
                <c:pt idx="14">
                  <c:v>-19.917530755576696</c:v>
                </c:pt>
                <c:pt idx="15">
                  <c:v>-19.911611652351681</c:v>
                </c:pt>
                <c:pt idx="16">
                  <c:v>-19.905267714593101</c:v>
                </c:pt>
                <c:pt idx="17">
                  <c:v>-19.898468450455471</c:v>
                </c:pt>
                <c:pt idx="18">
                  <c:v>-19.891181179587985</c:v>
                </c:pt>
                <c:pt idx="19">
                  <c:v>-19.883370876057899</c:v>
                </c:pt>
                <c:pt idx="20">
                  <c:v>-19.875</c:v>
                </c:pt>
                <c:pt idx="21">
                  <c:v>-19.866028317182963</c:v>
                </c:pt>
                <c:pt idx="22">
                  <c:v>-19.85641270562537</c:v>
                </c:pt>
                <c:pt idx="23">
                  <c:v>-19.846106948331887</c:v>
                </c:pt>
                <c:pt idx="24">
                  <c:v>-19.835061511153388</c:v>
                </c:pt>
                <c:pt idx="25">
                  <c:v>-19.823223304703362</c:v>
                </c:pt>
                <c:pt idx="26">
                  <c:v>-19.810535429186199</c:v>
                </c:pt>
                <c:pt idx="27">
                  <c:v>-19.796936900910943</c:v>
                </c:pt>
                <c:pt idx="28">
                  <c:v>-19.78236235917597</c:v>
                </c:pt>
                <c:pt idx="29">
                  <c:v>-19.766741752115799</c:v>
                </c:pt>
                <c:pt idx="30">
                  <c:v>-19.75</c:v>
                </c:pt>
                <c:pt idx="31">
                  <c:v>-19.732056634365925</c:v>
                </c:pt>
                <c:pt idx="32">
                  <c:v>-19.712825411250741</c:v>
                </c:pt>
                <c:pt idx="33">
                  <c:v>-19.69221389666377</c:v>
                </c:pt>
                <c:pt idx="34">
                  <c:v>-19.670123022306775</c:v>
                </c:pt>
                <c:pt idx="35">
                  <c:v>-19.646446609406727</c:v>
                </c:pt>
                <c:pt idx="36">
                  <c:v>-19.621070858372402</c:v>
                </c:pt>
                <c:pt idx="37">
                  <c:v>-19.593873801821882</c:v>
                </c:pt>
                <c:pt idx="38">
                  <c:v>-19.564724718351936</c:v>
                </c:pt>
                <c:pt idx="39">
                  <c:v>-19.533483504231597</c:v>
                </c:pt>
                <c:pt idx="40">
                  <c:v>-19.5</c:v>
                </c:pt>
                <c:pt idx="41">
                  <c:v>-19.464113268731854</c:v>
                </c:pt>
                <c:pt idx="42">
                  <c:v>-19.425650822501481</c:v>
                </c:pt>
                <c:pt idx="43">
                  <c:v>-19.384427793327543</c:v>
                </c:pt>
                <c:pt idx="44">
                  <c:v>-19.340246044613554</c:v>
                </c:pt>
                <c:pt idx="45">
                  <c:v>-19.292893218813454</c:v>
                </c:pt>
                <c:pt idx="46">
                  <c:v>-19.242141716744801</c:v>
                </c:pt>
                <c:pt idx="47">
                  <c:v>-19.187747603643764</c:v>
                </c:pt>
                <c:pt idx="48">
                  <c:v>-19.129449436703876</c:v>
                </c:pt>
                <c:pt idx="49">
                  <c:v>-19.066967008463191</c:v>
                </c:pt>
                <c:pt idx="50">
                  <c:v>-19</c:v>
                </c:pt>
                <c:pt idx="51">
                  <c:v>-18.928226537463708</c:v>
                </c:pt>
                <c:pt idx="52">
                  <c:v>-18.851301645002966</c:v>
                </c:pt>
                <c:pt idx="53">
                  <c:v>-18.768855586655082</c:v>
                </c:pt>
                <c:pt idx="54">
                  <c:v>-18.680492089227105</c:v>
                </c:pt>
                <c:pt idx="55">
                  <c:v>-18.585786437626904</c:v>
                </c:pt>
                <c:pt idx="56">
                  <c:v>-18.484283433489601</c:v>
                </c:pt>
                <c:pt idx="57">
                  <c:v>-18.375495207287528</c:v>
                </c:pt>
                <c:pt idx="58">
                  <c:v>-18.258898873407752</c:v>
                </c:pt>
                <c:pt idx="59">
                  <c:v>-18.133934016926386</c:v>
                </c:pt>
                <c:pt idx="60">
                  <c:v>-18</c:v>
                </c:pt>
                <c:pt idx="61">
                  <c:v>-17.856453074927412</c:v>
                </c:pt>
                <c:pt idx="62">
                  <c:v>-17.702603290005928</c:v>
                </c:pt>
                <c:pt idx="63">
                  <c:v>-17.537711173310168</c:v>
                </c:pt>
                <c:pt idx="64">
                  <c:v>-17.36098417845421</c:v>
                </c:pt>
                <c:pt idx="65">
                  <c:v>-17.171572875253808</c:v>
                </c:pt>
                <c:pt idx="66">
                  <c:v>-16.968566866979202</c:v>
                </c:pt>
                <c:pt idx="67">
                  <c:v>-16.750990414575057</c:v>
                </c:pt>
                <c:pt idx="68">
                  <c:v>-16.517797746815504</c:v>
                </c:pt>
                <c:pt idx="69">
                  <c:v>-16.267868033852771</c:v>
                </c:pt>
                <c:pt idx="70">
                  <c:v>-16</c:v>
                </c:pt>
                <c:pt idx="71">
                  <c:v>-15.712906149854826</c:v>
                </c:pt>
                <c:pt idx="72">
                  <c:v>-15.40520658001186</c:v>
                </c:pt>
                <c:pt idx="73">
                  <c:v>-15.075422346620332</c:v>
                </c:pt>
                <c:pt idx="74">
                  <c:v>-14.721968356908421</c:v>
                </c:pt>
                <c:pt idx="75">
                  <c:v>-14.34314575050762</c:v>
                </c:pt>
                <c:pt idx="76">
                  <c:v>-13.937133733958406</c:v>
                </c:pt>
                <c:pt idx="77">
                  <c:v>-13.501980829150115</c:v>
                </c:pt>
                <c:pt idx="78">
                  <c:v>-13.035595493631003</c:v>
                </c:pt>
                <c:pt idx="79">
                  <c:v>-12.535736067705539</c:v>
                </c:pt>
                <c:pt idx="80">
                  <c:v>-12</c:v>
                </c:pt>
                <c:pt idx="81">
                  <c:v>-11.425812299709657</c:v>
                </c:pt>
                <c:pt idx="82">
                  <c:v>-10.810413160023714</c:v>
                </c:pt>
                <c:pt idx="83">
                  <c:v>-10.150844693240668</c:v>
                </c:pt>
                <c:pt idx="84">
                  <c:v>-9.4439367138168429</c:v>
                </c:pt>
                <c:pt idx="85">
                  <c:v>-8.6862915010152406</c:v>
                </c:pt>
                <c:pt idx="86">
                  <c:v>-7.8742674679168161</c:v>
                </c:pt>
                <c:pt idx="87">
                  <c:v>-7.0039616583002218</c:v>
                </c:pt>
                <c:pt idx="88">
                  <c:v>-6.0711909872620087</c:v>
                </c:pt>
                <c:pt idx="89">
                  <c:v>-5.0714721354110761</c:v>
                </c:pt>
                <c:pt idx="90">
                  <c:v>-4</c:v>
                </c:pt>
                <c:pt idx="91">
                  <c:v>-2.851624599419317</c:v>
                </c:pt>
                <c:pt idx="92">
                  <c:v>-1.6208263200474242</c:v>
                </c:pt>
                <c:pt idx="93">
                  <c:v>-0.30168938648133192</c:v>
                </c:pt>
                <c:pt idx="94">
                  <c:v>1.1121265723663072</c:v>
                </c:pt>
                <c:pt idx="95">
                  <c:v>2.6274169979695188</c:v>
                </c:pt>
                <c:pt idx="96">
                  <c:v>4.2514650641663891</c:v>
                </c:pt>
                <c:pt idx="97">
                  <c:v>5.9920766833995458</c:v>
                </c:pt>
                <c:pt idx="98">
                  <c:v>7.8576180254759826</c:v>
                </c:pt>
                <c:pt idx="99">
                  <c:v>9.8570557291778371</c:v>
                </c:pt>
                <c:pt idx="100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C3B-4E5D-9261-ED1CFE66EEE6}"/>
            </c:ext>
          </c:extLst>
        </c:ser>
        <c:ser>
          <c:idx val="5"/>
          <c:order val="5"/>
          <c:tx>
            <c:strRef>
              <c:f>'Fonctions mathématiques'!$AB$24</c:f>
              <c:strCache>
                <c:ptCount val="1"/>
                <c:pt idx="0">
                  <c:v>Log.</c:v>
                </c:pt>
              </c:strCache>
            </c:strRef>
          </c:tx>
          <c:spPr>
            <a:ln w="19050" cap="rnd">
              <a:solidFill>
                <a:schemeClr val="tx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'Fonctions mathématiques'!$P$25:$P$125</c:f>
              <c:numCache>
                <c:formatCode>#,##0.000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</c:v>
                </c:pt>
                <c:pt idx="3">
                  <c:v>-9.4</c:v>
                </c:pt>
                <c:pt idx="4">
                  <c:v>-9.1999999999999993</c:v>
                </c:pt>
                <c:pt idx="5">
                  <c:v>-9</c:v>
                </c:pt>
                <c:pt idx="6">
                  <c:v>-8.8000000000000007</c:v>
                </c:pt>
                <c:pt idx="7">
                  <c:v>-8.6</c:v>
                </c:pt>
                <c:pt idx="8">
                  <c:v>-8.4</c:v>
                </c:pt>
                <c:pt idx="9">
                  <c:v>-8.1999999999999993</c:v>
                </c:pt>
                <c:pt idx="10">
                  <c:v>-8</c:v>
                </c:pt>
                <c:pt idx="11">
                  <c:v>-7.8</c:v>
                </c:pt>
                <c:pt idx="12">
                  <c:v>-7.6</c:v>
                </c:pt>
                <c:pt idx="13">
                  <c:v>-7.4</c:v>
                </c:pt>
                <c:pt idx="14">
                  <c:v>-7.1999999999999993</c:v>
                </c:pt>
                <c:pt idx="15">
                  <c:v>-7</c:v>
                </c:pt>
                <c:pt idx="16">
                  <c:v>-6.8</c:v>
                </c:pt>
                <c:pt idx="17">
                  <c:v>-6.6</c:v>
                </c:pt>
                <c:pt idx="18">
                  <c:v>-6.4</c:v>
                </c:pt>
                <c:pt idx="19">
                  <c:v>-6.1999999999999993</c:v>
                </c:pt>
                <c:pt idx="20">
                  <c:v>-6</c:v>
                </c:pt>
                <c:pt idx="21">
                  <c:v>-5.8</c:v>
                </c:pt>
                <c:pt idx="22">
                  <c:v>-5.6</c:v>
                </c:pt>
                <c:pt idx="23">
                  <c:v>-5.3999999999999995</c:v>
                </c:pt>
                <c:pt idx="24">
                  <c:v>-5.1999999999999993</c:v>
                </c:pt>
                <c:pt idx="25">
                  <c:v>-5</c:v>
                </c:pt>
                <c:pt idx="26">
                  <c:v>-4.8</c:v>
                </c:pt>
                <c:pt idx="27">
                  <c:v>-4.5999999999999996</c:v>
                </c:pt>
                <c:pt idx="28">
                  <c:v>-4.3999999999999995</c:v>
                </c:pt>
                <c:pt idx="29">
                  <c:v>-4.1999999999999993</c:v>
                </c:pt>
                <c:pt idx="30">
                  <c:v>-4</c:v>
                </c:pt>
                <c:pt idx="31">
                  <c:v>-3.8</c:v>
                </c:pt>
                <c:pt idx="32">
                  <c:v>-3.5999999999999996</c:v>
                </c:pt>
                <c:pt idx="33">
                  <c:v>-3.3999999999999995</c:v>
                </c:pt>
                <c:pt idx="34">
                  <c:v>-3.1999999999999993</c:v>
                </c:pt>
                <c:pt idx="35">
                  <c:v>-3</c:v>
                </c:pt>
                <c:pt idx="36">
                  <c:v>-2.8</c:v>
                </c:pt>
                <c:pt idx="37">
                  <c:v>-2.5999999999999996</c:v>
                </c:pt>
                <c:pt idx="38">
                  <c:v>-2.3999999999999995</c:v>
                </c:pt>
                <c:pt idx="39">
                  <c:v>-2.1999999999999993</c:v>
                </c:pt>
                <c:pt idx="40">
                  <c:v>-2</c:v>
                </c:pt>
                <c:pt idx="41">
                  <c:v>-1.7999999999999989</c:v>
                </c:pt>
                <c:pt idx="42">
                  <c:v>-1.5999999999999996</c:v>
                </c:pt>
                <c:pt idx="43">
                  <c:v>-1.4000000000000004</c:v>
                </c:pt>
                <c:pt idx="44">
                  <c:v>-1.1999999999999993</c:v>
                </c:pt>
                <c:pt idx="45">
                  <c:v>-1</c:v>
                </c:pt>
                <c:pt idx="46">
                  <c:v>-0.79999999999999893</c:v>
                </c:pt>
                <c:pt idx="47">
                  <c:v>-0.59999999999999964</c:v>
                </c:pt>
                <c:pt idx="48">
                  <c:v>-0.39999999999999858</c:v>
                </c:pt>
                <c:pt idx="49">
                  <c:v>-0.19999999999999929</c:v>
                </c:pt>
                <c:pt idx="50">
                  <c:v>0</c:v>
                </c:pt>
                <c:pt idx="51">
                  <c:v>0.20000000000000107</c:v>
                </c:pt>
                <c:pt idx="52">
                  <c:v>0.40000000000000036</c:v>
                </c:pt>
                <c:pt idx="53">
                  <c:v>0.60000000000000142</c:v>
                </c:pt>
                <c:pt idx="54">
                  <c:v>0.80000000000000071</c:v>
                </c:pt>
                <c:pt idx="55">
                  <c:v>1</c:v>
                </c:pt>
                <c:pt idx="56">
                  <c:v>1.2000000000000011</c:v>
                </c:pt>
                <c:pt idx="57">
                  <c:v>1.4000000000000004</c:v>
                </c:pt>
                <c:pt idx="58">
                  <c:v>1.6000000000000014</c:v>
                </c:pt>
                <c:pt idx="59">
                  <c:v>1.8000000000000007</c:v>
                </c:pt>
                <c:pt idx="60">
                  <c:v>2</c:v>
                </c:pt>
                <c:pt idx="61">
                  <c:v>2.2000000000000011</c:v>
                </c:pt>
                <c:pt idx="62">
                  <c:v>2.4000000000000004</c:v>
                </c:pt>
                <c:pt idx="63">
                  <c:v>2.6000000000000014</c:v>
                </c:pt>
                <c:pt idx="64">
                  <c:v>2.8000000000000007</c:v>
                </c:pt>
                <c:pt idx="65">
                  <c:v>3</c:v>
                </c:pt>
                <c:pt idx="66">
                  <c:v>3.2000000000000011</c:v>
                </c:pt>
                <c:pt idx="67">
                  <c:v>3.4000000000000004</c:v>
                </c:pt>
                <c:pt idx="68">
                  <c:v>3.6000000000000014</c:v>
                </c:pt>
                <c:pt idx="69">
                  <c:v>3.8000000000000007</c:v>
                </c:pt>
                <c:pt idx="70">
                  <c:v>4</c:v>
                </c:pt>
                <c:pt idx="71">
                  <c:v>4.2000000000000011</c:v>
                </c:pt>
                <c:pt idx="72">
                  <c:v>4.4000000000000004</c:v>
                </c:pt>
                <c:pt idx="73">
                  <c:v>4.6000000000000014</c:v>
                </c:pt>
                <c:pt idx="74">
                  <c:v>4.8000000000000007</c:v>
                </c:pt>
                <c:pt idx="75">
                  <c:v>5</c:v>
                </c:pt>
                <c:pt idx="76">
                  <c:v>5.2000000000000011</c:v>
                </c:pt>
                <c:pt idx="77">
                  <c:v>5.4</c:v>
                </c:pt>
                <c:pt idx="78">
                  <c:v>5.6000000000000014</c:v>
                </c:pt>
                <c:pt idx="79">
                  <c:v>5.8000000000000007</c:v>
                </c:pt>
                <c:pt idx="80">
                  <c:v>6</c:v>
                </c:pt>
                <c:pt idx="81">
                  <c:v>6.1999999999999993</c:v>
                </c:pt>
                <c:pt idx="82">
                  <c:v>6.4000000000000021</c:v>
                </c:pt>
                <c:pt idx="83">
                  <c:v>6.6000000000000014</c:v>
                </c:pt>
                <c:pt idx="84">
                  <c:v>6.8000000000000007</c:v>
                </c:pt>
                <c:pt idx="85">
                  <c:v>7</c:v>
                </c:pt>
                <c:pt idx="86">
                  <c:v>7.1999999999999993</c:v>
                </c:pt>
                <c:pt idx="87">
                  <c:v>7.4000000000000021</c:v>
                </c:pt>
                <c:pt idx="88">
                  <c:v>7.6000000000000014</c:v>
                </c:pt>
                <c:pt idx="89">
                  <c:v>7.8000000000000007</c:v>
                </c:pt>
                <c:pt idx="90">
                  <c:v>8</c:v>
                </c:pt>
                <c:pt idx="91">
                  <c:v>8.1999999999999993</c:v>
                </c:pt>
                <c:pt idx="92">
                  <c:v>8.4000000000000021</c:v>
                </c:pt>
                <c:pt idx="93">
                  <c:v>8.6000000000000014</c:v>
                </c:pt>
                <c:pt idx="94">
                  <c:v>8.8000000000000007</c:v>
                </c:pt>
                <c:pt idx="95">
                  <c:v>9</c:v>
                </c:pt>
                <c:pt idx="96">
                  <c:v>9.2000000000000028</c:v>
                </c:pt>
                <c:pt idx="97">
                  <c:v>9.4000000000000021</c:v>
                </c:pt>
                <c:pt idx="98">
                  <c:v>9.6000000000000014</c:v>
                </c:pt>
                <c:pt idx="99">
                  <c:v>9.8000000000000007</c:v>
                </c:pt>
                <c:pt idx="100">
                  <c:v>10</c:v>
                </c:pt>
              </c:numCache>
            </c:numRef>
          </c:xVal>
          <c:yVal>
            <c:numRef>
              <c:f>'Fonctions mathématiques'!$AB$25:$AB$125</c:f>
              <c:numCache>
                <c:formatCode>#,##0.000</c:formatCode>
                <c:ptCount val="101"/>
                <c:pt idx="0">
                  <c:v>50</c:v>
                </c:pt>
                <c:pt idx="1">
                  <c:v>48.176784432060458</c:v>
                </c:pt>
                <c:pt idx="2">
                  <c:v>46.635277633787865</c:v>
                </c:pt>
                <c:pt idx="3">
                  <c:v>45.299963707542645</c:v>
                </c:pt>
                <c:pt idx="4">
                  <c:v>44.122133350978807</c:v>
                </c:pt>
                <c:pt idx="5">
                  <c:v>43.06852819440055</c:v>
                </c:pt>
                <c:pt idx="6">
                  <c:v>42.1154263963573</c:v>
                </c:pt>
                <c:pt idx="7">
                  <c:v>41.245312626461001</c:v>
                </c:pt>
                <c:pt idx="8">
                  <c:v>40.44488554972564</c:v>
                </c:pt>
                <c:pt idx="9">
                  <c:v>39.703805828188415</c:v>
                </c:pt>
                <c:pt idx="10">
                  <c:v>39.013877113318898</c:v>
                </c:pt>
                <c:pt idx="11">
                  <c:v>38.368491901943187</c:v>
                </c:pt>
                <c:pt idx="12">
                  <c:v>37.762245683778843</c:v>
                </c:pt>
                <c:pt idx="13">
                  <c:v>37.190661545379356</c:v>
                </c:pt>
                <c:pt idx="14">
                  <c:v>36.649989332676597</c:v>
                </c:pt>
                <c:pt idx="15">
                  <c:v>36.137056388801092</c:v>
                </c:pt>
                <c:pt idx="16">
                  <c:v>35.64915474710677</c:v>
                </c:pt>
                <c:pt idx="17">
                  <c:v>35.183954590757843</c:v>
                </c:pt>
                <c:pt idx="18">
                  <c:v>34.739436965049507</c:v>
                </c:pt>
                <c:pt idx="19">
                  <c:v>34.313840820861543</c:v>
                </c:pt>
                <c:pt idx="20">
                  <c:v>33.905620875658997</c:v>
                </c:pt>
                <c:pt idx="21">
                  <c:v>33.513413744126183</c:v>
                </c:pt>
                <c:pt idx="22">
                  <c:v>33.136010464297712</c:v>
                </c:pt>
                <c:pt idx="23">
                  <c:v>32.772334022588964</c:v>
                </c:pt>
                <c:pt idx="24">
                  <c:v>32.421420824476257</c:v>
                </c:pt>
                <c:pt idx="25">
                  <c:v>32.082405307719455</c:v>
                </c:pt>
                <c:pt idx="26">
                  <c:v>31.754507079489539</c:v>
                </c:pt>
                <c:pt idx="27">
                  <c:v>31.437020096343737</c:v>
                </c:pt>
                <c:pt idx="28">
                  <c:v>31.129303509676202</c:v>
                </c:pt>
                <c:pt idx="29">
                  <c:v>30.830773878179389</c:v>
                </c:pt>
                <c:pt idx="30">
                  <c:v>30.540898509446869</c:v>
                </c:pt>
                <c:pt idx="31">
                  <c:v>30.259189739779902</c:v>
                </c:pt>
                <c:pt idx="32">
                  <c:v>29.985199997898757</c:v>
                </c:pt>
                <c:pt idx="33">
                  <c:v>29.718517527077143</c:v>
                </c:pt>
                <c:pt idx="34">
                  <c:v>29.458762663044538</c:v>
                </c:pt>
                <c:pt idx="35">
                  <c:v>29.205584583201642</c:v>
                </c:pt>
                <c:pt idx="36">
                  <c:v>28.958658457297926</c:v>
                </c:pt>
                <c:pt idx="37">
                  <c:v>28.71768294150732</c:v>
                </c:pt>
                <c:pt idx="38">
                  <c:v>28.482377967405377</c:v>
                </c:pt>
                <c:pt idx="39">
                  <c:v>28.252482785158392</c:v>
                </c:pt>
                <c:pt idx="40">
                  <c:v>28.027754226637803</c:v>
                </c:pt>
                <c:pt idx="41">
                  <c:v>27.807965159450056</c:v>
                </c:pt>
                <c:pt idx="42">
                  <c:v>27.592903107240417</c:v>
                </c:pt>
                <c:pt idx="43">
                  <c:v>27.382369015262093</c:v>
                </c:pt>
                <c:pt idx="44">
                  <c:v>27.176176143234734</c:v>
                </c:pt>
                <c:pt idx="45">
                  <c:v>26.974149070059539</c:v>
                </c:pt>
                <c:pt idx="46">
                  <c:v>26.776122797097742</c:v>
                </c:pt>
                <c:pt idx="47">
                  <c:v>26.581941938526729</c:v>
                </c:pt>
                <c:pt idx="48">
                  <c:v>26.391459988819786</c:v>
                </c:pt>
                <c:pt idx="49">
                  <c:v>26.204538658698262</c:v>
                </c:pt>
                <c:pt idx="50">
                  <c:v>26.021047272016293</c:v>
                </c:pt>
                <c:pt idx="51">
                  <c:v>25.840862216989507</c:v>
                </c:pt>
                <c:pt idx="52">
                  <c:v>25.663866445995502</c:v>
                </c:pt>
                <c:pt idx="53">
                  <c:v>25.489949018876811</c:v>
                </c:pt>
                <c:pt idx="54">
                  <c:v>25.319004685283808</c:v>
                </c:pt>
                <c:pt idx="55">
                  <c:v>25.150933502119997</c:v>
                </c:pt>
                <c:pt idx="56">
                  <c:v>24.985640482607891</c:v>
                </c:pt>
                <c:pt idx="57">
                  <c:v>24.823035273890088</c:v>
                </c:pt>
                <c:pt idx="58">
                  <c:v>24.663031860425676</c:v>
                </c:pt>
                <c:pt idx="59">
                  <c:v>24.505548290744287</c:v>
                </c:pt>
                <c:pt idx="60">
                  <c:v>24.350506425384634</c:v>
                </c:pt>
                <c:pt idx="61">
                  <c:v>24.197831704076748</c:v>
                </c:pt>
                <c:pt idx="62">
                  <c:v>24.047452930431344</c:v>
                </c:pt>
                <c:pt idx="63">
                  <c:v>23.899302072579935</c:v>
                </c:pt>
                <c:pt idx="64">
                  <c:v>23.753314078368408</c:v>
                </c:pt>
                <c:pt idx="65">
                  <c:v>23.609426703847415</c:v>
                </c:pt>
                <c:pt idx="66">
                  <c:v>23.46758035392785</c:v>
                </c:pt>
                <c:pt idx="67">
                  <c:v>23.327717934180452</c:v>
                </c:pt>
                <c:pt idx="68">
                  <c:v>23.18978471285709</c:v>
                </c:pt>
                <c:pt idx="69">
                  <c:v>23.053728192299307</c:v>
                </c:pt>
                <c:pt idx="70">
                  <c:v>22.919497988977898</c:v>
                </c:pt>
                <c:pt idx="71">
                  <c:v>22.787045721477696</c:v>
                </c:pt>
                <c:pt idx="72">
                  <c:v>22.656324905804162</c:v>
                </c:pt>
                <c:pt idx="73">
                  <c:v>22.527290857445085</c:v>
                </c:pt>
                <c:pt idx="74">
                  <c:v>22.39990059967079</c:v>
                </c:pt>
                <c:pt idx="75">
                  <c:v>22.274112777602188</c:v>
                </c:pt>
                <c:pt idx="76">
                  <c:v>22.149887577616614</c:v>
                </c:pt>
                <c:pt idx="77">
                  <c:v>22.027186651698472</c:v>
                </c:pt>
                <c:pt idx="78">
                  <c:v>21.905973046375024</c:v>
                </c:pt>
                <c:pt idx="79">
                  <c:v>21.786211135907866</c:v>
                </c:pt>
                <c:pt idx="80">
                  <c:v>21.66786655943784</c:v>
                </c:pt>
                <c:pt idx="81">
                  <c:v>21.550906161805926</c:v>
                </c:pt>
                <c:pt idx="82">
                  <c:v>21.435297937795163</c:v>
                </c:pt>
                <c:pt idx="83">
                  <c:v>21.321010979558935</c:v>
                </c:pt>
                <c:pt idx="84">
                  <c:v>21.208015427019603</c:v>
                </c:pt>
                <c:pt idx="85">
                  <c:v>21.096282421038353</c:v>
                </c:pt>
                <c:pt idx="86">
                  <c:v>20.985784059172502</c:v>
                </c:pt>
                <c:pt idx="87">
                  <c:v>20.876493353850599</c:v>
                </c:pt>
                <c:pt idx="88">
                  <c:v>20.768384192808441</c:v>
                </c:pt>
                <c:pt idx="89">
                  <c:v>20.661431301640963</c:v>
                </c:pt>
                <c:pt idx="90">
                  <c:v>20.555610208335597</c:v>
                </c:pt>
                <c:pt idx="91">
                  <c:v>20.450897209662639</c:v>
                </c:pt>
                <c:pt idx="92">
                  <c:v>20.347269339307172</c:v>
                </c:pt>
                <c:pt idx="93">
                  <c:v>20.244704337635284</c:v>
                </c:pt>
                <c:pt idx="94">
                  <c:v>20.143180622995104</c:v>
                </c:pt>
                <c:pt idx="95">
                  <c:v>20.042677264460092</c:v>
                </c:pt>
                <c:pt idx="96">
                  <c:v>19.943173955928408</c:v>
                </c:pt>
                <c:pt idx="97">
                  <c:v>19.844650991498295</c:v>
                </c:pt>
                <c:pt idx="98">
                  <c:v>19.747089242044645</c:v>
                </c:pt>
                <c:pt idx="99">
                  <c:v>19.650470132927275</c:v>
                </c:pt>
                <c:pt idx="100">
                  <c:v>19.554775622765771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4C3B-4E5D-9261-ED1CFE66E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041120"/>
        <c:axId val="386046944"/>
      </c:scatterChart>
      <c:valAx>
        <c:axId val="386041120"/>
        <c:scaling>
          <c:orientation val="minMax"/>
        </c:scaling>
        <c:delete val="0"/>
        <c:axPos val="b"/>
        <c:numFmt formatCode="#,##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6046944"/>
        <c:crosses val="autoZero"/>
        <c:crossBetween val="midCat"/>
      </c:valAx>
      <c:valAx>
        <c:axId val="38604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#,##0" sourceLinked="0"/>
        <c:majorTickMark val="in"/>
        <c:minorTickMark val="in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6041120"/>
        <c:crosses val="autoZero"/>
        <c:crossBetween val="midCat"/>
      </c:valAx>
      <c:spPr>
        <a:noFill/>
        <a:ln>
          <a:solidFill>
            <a:schemeClr val="bg2">
              <a:lumMod val="50000"/>
            </a:schemeClr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>
                <a:solidFill>
                  <a:sysClr val="windowText" lastClr="000000"/>
                </a:solidFill>
              </a:rPr>
              <a:t>Fonctions trigonométriques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'Fonctions trigonométriques'!$N$4</c:f>
              <c:strCache>
                <c:ptCount val="1"/>
                <c:pt idx="0">
                  <c:v>Cosinus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'Fonctions trigonométriques'!$M$5:$M$105</c:f>
              <c:numCache>
                <c:formatCode>#,##0.000</c:formatCode>
                <c:ptCount val="101"/>
                <c:pt idx="0">
                  <c:v>-6.2831853071795862</c:v>
                </c:pt>
                <c:pt idx="1">
                  <c:v>-6.1575216010359943</c:v>
                </c:pt>
                <c:pt idx="2">
                  <c:v>-6.0318578948924024</c:v>
                </c:pt>
                <c:pt idx="3">
                  <c:v>-5.9061941887488105</c:v>
                </c:pt>
                <c:pt idx="4">
                  <c:v>-5.7805304826052186</c:v>
                </c:pt>
                <c:pt idx="5">
                  <c:v>-5.6548667764616267</c:v>
                </c:pt>
                <c:pt idx="6">
                  <c:v>-5.5292030703180348</c:v>
                </c:pt>
                <c:pt idx="7">
                  <c:v>-5.4035393641744429</c:v>
                </c:pt>
                <c:pt idx="8">
                  <c:v>-5.277875658030851</c:v>
                </c:pt>
                <c:pt idx="9">
                  <c:v>-5.1522119518872591</c:v>
                </c:pt>
                <c:pt idx="10">
                  <c:v>-5.0265482457436672</c:v>
                </c:pt>
                <c:pt idx="11">
                  <c:v>-4.9008845396000753</c:v>
                </c:pt>
                <c:pt idx="12">
                  <c:v>-4.7752208334564834</c:v>
                </c:pt>
                <c:pt idx="13">
                  <c:v>-4.6495571273128915</c:v>
                </c:pt>
                <c:pt idx="14">
                  <c:v>-4.5238934211692996</c:v>
                </c:pt>
                <c:pt idx="15">
                  <c:v>-4.3982297150257077</c:v>
                </c:pt>
                <c:pt idx="16">
                  <c:v>-4.2725660088821158</c:v>
                </c:pt>
                <c:pt idx="17">
                  <c:v>-4.1469023027385239</c:v>
                </c:pt>
                <c:pt idx="18">
                  <c:v>-4.021238596594932</c:v>
                </c:pt>
                <c:pt idx="19">
                  <c:v>-3.8955748904513401</c:v>
                </c:pt>
                <c:pt idx="20">
                  <c:v>-3.7699111843077482</c:v>
                </c:pt>
                <c:pt idx="21">
                  <c:v>-3.6442474781641563</c:v>
                </c:pt>
                <c:pt idx="22">
                  <c:v>-3.5185837720205644</c:v>
                </c:pt>
                <c:pt idx="23">
                  <c:v>-3.3929200658769725</c:v>
                </c:pt>
                <c:pt idx="24">
                  <c:v>-3.2672563597333806</c:v>
                </c:pt>
                <c:pt idx="25">
                  <c:v>-3.1415926535897887</c:v>
                </c:pt>
                <c:pt idx="26">
                  <c:v>-3.0159289474461968</c:v>
                </c:pt>
                <c:pt idx="27">
                  <c:v>-2.8902652413026049</c:v>
                </c:pt>
                <c:pt idx="28">
                  <c:v>-2.764601535159013</c:v>
                </c:pt>
                <c:pt idx="29">
                  <c:v>-2.6389378290154211</c:v>
                </c:pt>
                <c:pt idx="30">
                  <c:v>-2.5132741228718292</c:v>
                </c:pt>
                <c:pt idx="31">
                  <c:v>-2.3876104167282373</c:v>
                </c:pt>
                <c:pt idx="32">
                  <c:v>-2.2619467105846454</c:v>
                </c:pt>
                <c:pt idx="33">
                  <c:v>-2.1362830044410535</c:v>
                </c:pt>
                <c:pt idx="34">
                  <c:v>-2.0106192982974616</c:v>
                </c:pt>
                <c:pt idx="35">
                  <c:v>-1.8849555921538699</c:v>
                </c:pt>
                <c:pt idx="36">
                  <c:v>-1.7592918860102782</c:v>
                </c:pt>
                <c:pt idx="37">
                  <c:v>-1.6336281798666865</c:v>
                </c:pt>
                <c:pt idx="38">
                  <c:v>-1.5079644737230948</c:v>
                </c:pt>
                <c:pt idx="39">
                  <c:v>-1.3823007675795032</c:v>
                </c:pt>
                <c:pt idx="40">
                  <c:v>-1.2566370614359115</c:v>
                </c:pt>
                <c:pt idx="41">
                  <c:v>-1.1309733552923198</c:v>
                </c:pt>
                <c:pt idx="42">
                  <c:v>-1.0053096491487281</c:v>
                </c:pt>
                <c:pt idx="43">
                  <c:v>-0.87964594300513643</c:v>
                </c:pt>
                <c:pt idx="44">
                  <c:v>-0.75398223686154475</c:v>
                </c:pt>
                <c:pt idx="45">
                  <c:v>-0.62831853071795307</c:v>
                </c:pt>
                <c:pt idx="46">
                  <c:v>-0.50265482457436139</c:v>
                </c:pt>
                <c:pt idx="47">
                  <c:v>-0.37699111843076966</c:v>
                </c:pt>
                <c:pt idx="48">
                  <c:v>-0.25132741228717792</c:v>
                </c:pt>
                <c:pt idx="49">
                  <c:v>-0.12566370614358618</c:v>
                </c:pt>
                <c:pt idx="50">
                  <c:v>5.5511151231257827E-15</c:v>
                </c:pt>
                <c:pt idx="51">
                  <c:v>0.12566370614359729</c:v>
                </c:pt>
                <c:pt idx="52">
                  <c:v>0.25132741228718902</c:v>
                </c:pt>
                <c:pt idx="53">
                  <c:v>0.37699111843078076</c:v>
                </c:pt>
                <c:pt idx="54">
                  <c:v>0.50265482457437249</c:v>
                </c:pt>
                <c:pt idx="55">
                  <c:v>0.62831853071796417</c:v>
                </c:pt>
                <c:pt idx="56">
                  <c:v>0.75398223686155585</c:v>
                </c:pt>
                <c:pt idx="57">
                  <c:v>0.87964594300514753</c:v>
                </c:pt>
                <c:pt idx="58">
                  <c:v>1.0053096491487392</c:v>
                </c:pt>
                <c:pt idx="59">
                  <c:v>1.1309733552923309</c:v>
                </c:pt>
                <c:pt idx="60">
                  <c:v>1.2566370614359226</c:v>
                </c:pt>
                <c:pt idx="61">
                  <c:v>1.3823007675795143</c:v>
                </c:pt>
                <c:pt idx="62">
                  <c:v>1.5079644737231059</c:v>
                </c:pt>
                <c:pt idx="63">
                  <c:v>1.6336281798666976</c:v>
                </c:pt>
                <c:pt idx="64">
                  <c:v>1.7592918860102893</c:v>
                </c:pt>
                <c:pt idx="65">
                  <c:v>1.884955592153881</c:v>
                </c:pt>
                <c:pt idx="66">
                  <c:v>2.0106192982974727</c:v>
                </c:pt>
                <c:pt idx="67">
                  <c:v>2.1362830044410646</c:v>
                </c:pt>
                <c:pt idx="68">
                  <c:v>2.2619467105846565</c:v>
                </c:pt>
                <c:pt idx="69">
                  <c:v>2.3876104167282484</c:v>
                </c:pt>
                <c:pt idx="70">
                  <c:v>2.5132741228718403</c:v>
                </c:pt>
                <c:pt idx="71">
                  <c:v>2.6389378290154322</c:v>
                </c:pt>
                <c:pt idx="72">
                  <c:v>2.7646015351590241</c:v>
                </c:pt>
                <c:pt idx="73">
                  <c:v>2.890265241302616</c:v>
                </c:pt>
                <c:pt idx="74">
                  <c:v>3.0159289474462079</c:v>
                </c:pt>
                <c:pt idx="75">
                  <c:v>3.1415926535897998</c:v>
                </c:pt>
                <c:pt idx="76">
                  <c:v>3.2672563597333917</c:v>
                </c:pt>
                <c:pt idx="77">
                  <c:v>3.3929200658769836</c:v>
                </c:pt>
                <c:pt idx="78">
                  <c:v>3.5185837720205755</c:v>
                </c:pt>
                <c:pt idx="79">
                  <c:v>3.6442474781641674</c:v>
                </c:pt>
                <c:pt idx="80">
                  <c:v>3.7699111843077593</c:v>
                </c:pt>
                <c:pt idx="81">
                  <c:v>3.8955748904513512</c:v>
                </c:pt>
                <c:pt idx="82">
                  <c:v>4.0212385965949426</c:v>
                </c:pt>
                <c:pt idx="83">
                  <c:v>4.1469023027385346</c:v>
                </c:pt>
                <c:pt idx="84">
                  <c:v>4.2725660088821265</c:v>
                </c:pt>
                <c:pt idx="85">
                  <c:v>4.3982297150257184</c:v>
                </c:pt>
                <c:pt idx="86">
                  <c:v>4.5238934211693103</c:v>
                </c:pt>
                <c:pt idx="87">
                  <c:v>4.6495571273129022</c:v>
                </c:pt>
                <c:pt idx="88">
                  <c:v>4.7752208334564941</c:v>
                </c:pt>
                <c:pt idx="89">
                  <c:v>4.900884539600086</c:v>
                </c:pt>
                <c:pt idx="90">
                  <c:v>5.0265482457436779</c:v>
                </c:pt>
                <c:pt idx="91">
                  <c:v>5.1522119518872698</c:v>
                </c:pt>
                <c:pt idx="92">
                  <c:v>5.2778756580308617</c:v>
                </c:pt>
                <c:pt idx="93">
                  <c:v>5.4035393641744536</c:v>
                </c:pt>
                <c:pt idx="94">
                  <c:v>5.5292030703180455</c:v>
                </c:pt>
                <c:pt idx="95">
                  <c:v>5.6548667764616374</c:v>
                </c:pt>
                <c:pt idx="96">
                  <c:v>5.7805304826052293</c:v>
                </c:pt>
                <c:pt idx="97">
                  <c:v>5.9061941887488212</c:v>
                </c:pt>
                <c:pt idx="98">
                  <c:v>6.0318578948924131</c:v>
                </c:pt>
                <c:pt idx="99">
                  <c:v>6.157521601036005</c:v>
                </c:pt>
                <c:pt idx="100">
                  <c:v>6.2831853071795969</c:v>
                </c:pt>
              </c:numCache>
            </c:numRef>
          </c:xVal>
          <c:yVal>
            <c:numRef>
              <c:f>'Fonctions trigonométriques'!$N$5:$N$105</c:f>
              <c:numCache>
                <c:formatCode>#,##0.000</c:formatCode>
                <c:ptCount val="101"/>
                <c:pt idx="0">
                  <c:v>2</c:v>
                </c:pt>
                <c:pt idx="1">
                  <c:v>1.9371663222572619</c:v>
                </c:pt>
                <c:pt idx="2">
                  <c:v>1.7526133600877261</c:v>
                </c:pt>
                <c:pt idx="3">
                  <c:v>1.4579372548428209</c:v>
                </c:pt>
                <c:pt idx="4">
                  <c:v>1.07165358995799</c:v>
                </c:pt>
                <c:pt idx="5">
                  <c:v>0.61803398874989068</c:v>
                </c:pt>
                <c:pt idx="6">
                  <c:v>0.12558103905862164</c:v>
                </c:pt>
                <c:pt idx="7">
                  <c:v>-0.37476262917145498</c:v>
                </c:pt>
                <c:pt idx="8">
                  <c:v>-0.8515585831301512</c:v>
                </c:pt>
                <c:pt idx="9">
                  <c:v>-1.274847979497385</c:v>
                </c:pt>
                <c:pt idx="10">
                  <c:v>-1.6180339887498996</c:v>
                </c:pt>
                <c:pt idx="11">
                  <c:v>-1.859552971776506</c:v>
                </c:pt>
                <c:pt idx="12">
                  <c:v>-1.9842294026289569</c:v>
                </c:pt>
                <c:pt idx="13">
                  <c:v>-1.9842294026289544</c:v>
                </c:pt>
                <c:pt idx="14">
                  <c:v>-1.8595529717764989</c:v>
                </c:pt>
                <c:pt idx="15">
                  <c:v>-1.6180339887498882</c:v>
                </c:pt>
                <c:pt idx="16">
                  <c:v>-1.2748479794973702</c:v>
                </c:pt>
                <c:pt idx="17">
                  <c:v>-0.85155858313013377</c:v>
                </c:pt>
                <c:pt idx="18">
                  <c:v>-0.3747626291714361</c:v>
                </c:pt>
                <c:pt idx="19">
                  <c:v>0.12558103905864082</c:v>
                </c:pt>
                <c:pt idx="20">
                  <c:v>0.61803398874990889</c:v>
                </c:pt>
                <c:pt idx="21">
                  <c:v>1.0716535899580064</c:v>
                </c:pt>
                <c:pt idx="22">
                  <c:v>1.4579372548428342</c:v>
                </c:pt>
                <c:pt idx="23">
                  <c:v>1.7526133600877354</c:v>
                </c:pt>
                <c:pt idx="24">
                  <c:v>1.9371663222572666</c:v>
                </c:pt>
                <c:pt idx="25">
                  <c:v>2</c:v>
                </c:pt>
                <c:pt idx="26">
                  <c:v>1.9371663222572575</c:v>
                </c:pt>
                <c:pt idx="27">
                  <c:v>1.7526133600877176</c:v>
                </c:pt>
                <c:pt idx="28">
                  <c:v>1.4579372548428091</c:v>
                </c:pt>
                <c:pt idx="29">
                  <c:v>1.0716535899579755</c:v>
                </c:pt>
                <c:pt idx="30">
                  <c:v>0.61803398874987425</c:v>
                </c:pt>
                <c:pt idx="31">
                  <c:v>0.1255810390586044</c:v>
                </c:pt>
                <c:pt idx="32">
                  <c:v>-0.37476262917147196</c:v>
                </c:pt>
                <c:pt idx="33">
                  <c:v>-0.85155858313016686</c:v>
                </c:pt>
                <c:pt idx="34">
                  <c:v>-1.2748479794973984</c:v>
                </c:pt>
                <c:pt idx="35">
                  <c:v>-1.6180339887499091</c:v>
                </c:pt>
                <c:pt idx="36">
                  <c:v>-1.8595529717765116</c:v>
                </c:pt>
                <c:pt idx="37">
                  <c:v>-1.9842294026289586</c:v>
                </c:pt>
                <c:pt idx="38">
                  <c:v>-1.9842294026289526</c:v>
                </c:pt>
                <c:pt idx="39">
                  <c:v>-1.8595529717764943</c:v>
                </c:pt>
                <c:pt idx="40">
                  <c:v>-1.6180339887498811</c:v>
                </c:pt>
                <c:pt idx="41">
                  <c:v>-1.2748479794973617</c:v>
                </c:pt>
                <c:pt idx="42">
                  <c:v>-0.85155858313012456</c:v>
                </c:pt>
                <c:pt idx="43">
                  <c:v>-0.37476262917142694</c:v>
                </c:pt>
                <c:pt idx="44">
                  <c:v>0.1255810390586492</c:v>
                </c:pt>
                <c:pt idx="45">
                  <c:v>0.61803398874991611</c:v>
                </c:pt>
                <c:pt idx="46">
                  <c:v>1.071653589958012</c:v>
                </c:pt>
                <c:pt idx="47">
                  <c:v>1.4579372548428382</c:v>
                </c:pt>
                <c:pt idx="48">
                  <c:v>1.7526133600877378</c:v>
                </c:pt>
                <c:pt idx="49">
                  <c:v>1.9371663222572677</c:v>
                </c:pt>
                <c:pt idx="50">
                  <c:v>2</c:v>
                </c:pt>
                <c:pt idx="51">
                  <c:v>1.9371663222572566</c:v>
                </c:pt>
                <c:pt idx="52">
                  <c:v>1.7526133600877165</c:v>
                </c:pt>
                <c:pt idx="53">
                  <c:v>1.4579372548428078</c:v>
                </c:pt>
                <c:pt idx="54">
                  <c:v>1.0716535899579744</c:v>
                </c:pt>
                <c:pt idx="55">
                  <c:v>0.61803398874987381</c:v>
                </c:pt>
                <c:pt idx="56">
                  <c:v>0.12558103905860488</c:v>
                </c:pt>
                <c:pt idx="57">
                  <c:v>-0.37476262917147057</c:v>
                </c:pt>
                <c:pt idx="58">
                  <c:v>-0.85155858313016475</c:v>
                </c:pt>
                <c:pt idx="59">
                  <c:v>-1.2748479794973959</c:v>
                </c:pt>
                <c:pt idx="60">
                  <c:v>-1.6180339887499073</c:v>
                </c:pt>
                <c:pt idx="61">
                  <c:v>-1.8595529717765105</c:v>
                </c:pt>
                <c:pt idx="62">
                  <c:v>-1.9842294026289582</c:v>
                </c:pt>
                <c:pt idx="63">
                  <c:v>-1.9842294026289531</c:v>
                </c:pt>
                <c:pt idx="64">
                  <c:v>-1.8595529717764954</c:v>
                </c:pt>
                <c:pt idx="65">
                  <c:v>-1.6180339887498829</c:v>
                </c:pt>
                <c:pt idx="66">
                  <c:v>-1.2748479794973639</c:v>
                </c:pt>
                <c:pt idx="67">
                  <c:v>-0.85155858313012667</c:v>
                </c:pt>
                <c:pt idx="68">
                  <c:v>-0.37476262917142833</c:v>
                </c:pt>
                <c:pt idx="69">
                  <c:v>0.12558103905864873</c:v>
                </c:pt>
                <c:pt idx="70">
                  <c:v>0.61803398874991644</c:v>
                </c:pt>
                <c:pt idx="71">
                  <c:v>1.0716535899580131</c:v>
                </c:pt>
                <c:pt idx="72">
                  <c:v>1.4579372548428395</c:v>
                </c:pt>
                <c:pt idx="73">
                  <c:v>1.7526133600877392</c:v>
                </c:pt>
                <c:pt idx="74">
                  <c:v>1.9371663222572686</c:v>
                </c:pt>
                <c:pt idx="75">
                  <c:v>2</c:v>
                </c:pt>
                <c:pt idx="76">
                  <c:v>1.9371663222572555</c:v>
                </c:pt>
                <c:pt idx="77">
                  <c:v>1.7526133600877138</c:v>
                </c:pt>
                <c:pt idx="78">
                  <c:v>1.4579372548428038</c:v>
                </c:pt>
                <c:pt idx="79">
                  <c:v>1.0716535899579689</c:v>
                </c:pt>
                <c:pt idx="80">
                  <c:v>0.6180339887498667</c:v>
                </c:pt>
                <c:pt idx="81">
                  <c:v>0.12558103905859652</c:v>
                </c:pt>
                <c:pt idx="82">
                  <c:v>-0.37476262917147796</c:v>
                </c:pt>
                <c:pt idx="83">
                  <c:v>-0.85155858313017241</c:v>
                </c:pt>
                <c:pt idx="84">
                  <c:v>-1.274847979497403</c:v>
                </c:pt>
                <c:pt idx="85">
                  <c:v>-1.6180339887499133</c:v>
                </c:pt>
                <c:pt idx="86">
                  <c:v>-1.8595529717765147</c:v>
                </c:pt>
                <c:pt idx="87">
                  <c:v>-1.9842294026289597</c:v>
                </c:pt>
                <c:pt idx="88">
                  <c:v>-1.9842294026289515</c:v>
                </c:pt>
                <c:pt idx="89">
                  <c:v>-1.8595529717764903</c:v>
                </c:pt>
                <c:pt idx="90">
                  <c:v>-1.6180339887498745</c:v>
                </c:pt>
                <c:pt idx="91">
                  <c:v>-1.2748479794973522</c:v>
                </c:pt>
                <c:pt idx="92">
                  <c:v>-0.85155858313011257</c:v>
                </c:pt>
                <c:pt idx="93">
                  <c:v>-0.37476262917141312</c:v>
                </c:pt>
                <c:pt idx="94">
                  <c:v>0.12558103905866419</c:v>
                </c:pt>
                <c:pt idx="95">
                  <c:v>0.61803398874993121</c:v>
                </c:pt>
                <c:pt idx="96">
                  <c:v>1.0716535899580262</c:v>
                </c:pt>
                <c:pt idx="97">
                  <c:v>1.4579372548428502</c:v>
                </c:pt>
                <c:pt idx="98">
                  <c:v>1.7526133600877465</c:v>
                </c:pt>
                <c:pt idx="99">
                  <c:v>1.9371663222572724</c:v>
                </c:pt>
                <c:pt idx="10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AF-4E2E-B8AA-65A94616561E}"/>
            </c:ext>
          </c:extLst>
        </c:ser>
        <c:ser>
          <c:idx val="1"/>
          <c:order val="1"/>
          <c:tx>
            <c:strRef>
              <c:f>'Fonctions trigonométriques'!$O$4</c:f>
              <c:strCache>
                <c:ptCount val="1"/>
                <c:pt idx="0">
                  <c:v>Sinus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'Fonctions trigonométriques'!$M$5:$M$105</c:f>
              <c:numCache>
                <c:formatCode>#,##0.000</c:formatCode>
                <c:ptCount val="101"/>
                <c:pt idx="0">
                  <c:v>-6.2831853071795862</c:v>
                </c:pt>
                <c:pt idx="1">
                  <c:v>-6.1575216010359943</c:v>
                </c:pt>
                <c:pt idx="2">
                  <c:v>-6.0318578948924024</c:v>
                </c:pt>
                <c:pt idx="3">
                  <c:v>-5.9061941887488105</c:v>
                </c:pt>
                <c:pt idx="4">
                  <c:v>-5.7805304826052186</c:v>
                </c:pt>
                <c:pt idx="5">
                  <c:v>-5.6548667764616267</c:v>
                </c:pt>
                <c:pt idx="6">
                  <c:v>-5.5292030703180348</c:v>
                </c:pt>
                <c:pt idx="7">
                  <c:v>-5.4035393641744429</c:v>
                </c:pt>
                <c:pt idx="8">
                  <c:v>-5.277875658030851</c:v>
                </c:pt>
                <c:pt idx="9">
                  <c:v>-5.1522119518872591</c:v>
                </c:pt>
                <c:pt idx="10">
                  <c:v>-5.0265482457436672</c:v>
                </c:pt>
                <c:pt idx="11">
                  <c:v>-4.9008845396000753</c:v>
                </c:pt>
                <c:pt idx="12">
                  <c:v>-4.7752208334564834</c:v>
                </c:pt>
                <c:pt idx="13">
                  <c:v>-4.6495571273128915</c:v>
                </c:pt>
                <c:pt idx="14">
                  <c:v>-4.5238934211692996</c:v>
                </c:pt>
                <c:pt idx="15">
                  <c:v>-4.3982297150257077</c:v>
                </c:pt>
                <c:pt idx="16">
                  <c:v>-4.2725660088821158</c:v>
                </c:pt>
                <c:pt idx="17">
                  <c:v>-4.1469023027385239</c:v>
                </c:pt>
                <c:pt idx="18">
                  <c:v>-4.021238596594932</c:v>
                </c:pt>
                <c:pt idx="19">
                  <c:v>-3.8955748904513401</c:v>
                </c:pt>
                <c:pt idx="20">
                  <c:v>-3.7699111843077482</c:v>
                </c:pt>
                <c:pt idx="21">
                  <c:v>-3.6442474781641563</c:v>
                </c:pt>
                <c:pt idx="22">
                  <c:v>-3.5185837720205644</c:v>
                </c:pt>
                <c:pt idx="23">
                  <c:v>-3.3929200658769725</c:v>
                </c:pt>
                <c:pt idx="24">
                  <c:v>-3.2672563597333806</c:v>
                </c:pt>
                <c:pt idx="25">
                  <c:v>-3.1415926535897887</c:v>
                </c:pt>
                <c:pt idx="26">
                  <c:v>-3.0159289474461968</c:v>
                </c:pt>
                <c:pt idx="27">
                  <c:v>-2.8902652413026049</c:v>
                </c:pt>
                <c:pt idx="28">
                  <c:v>-2.764601535159013</c:v>
                </c:pt>
                <c:pt idx="29">
                  <c:v>-2.6389378290154211</c:v>
                </c:pt>
                <c:pt idx="30">
                  <c:v>-2.5132741228718292</c:v>
                </c:pt>
                <c:pt idx="31">
                  <c:v>-2.3876104167282373</c:v>
                </c:pt>
                <c:pt idx="32">
                  <c:v>-2.2619467105846454</c:v>
                </c:pt>
                <c:pt idx="33">
                  <c:v>-2.1362830044410535</c:v>
                </c:pt>
                <c:pt idx="34">
                  <c:v>-2.0106192982974616</c:v>
                </c:pt>
                <c:pt idx="35">
                  <c:v>-1.8849555921538699</c:v>
                </c:pt>
                <c:pt idx="36">
                  <c:v>-1.7592918860102782</c:v>
                </c:pt>
                <c:pt idx="37">
                  <c:v>-1.6336281798666865</c:v>
                </c:pt>
                <c:pt idx="38">
                  <c:v>-1.5079644737230948</c:v>
                </c:pt>
                <c:pt idx="39">
                  <c:v>-1.3823007675795032</c:v>
                </c:pt>
                <c:pt idx="40">
                  <c:v>-1.2566370614359115</c:v>
                </c:pt>
                <c:pt idx="41">
                  <c:v>-1.1309733552923198</c:v>
                </c:pt>
                <c:pt idx="42">
                  <c:v>-1.0053096491487281</c:v>
                </c:pt>
                <c:pt idx="43">
                  <c:v>-0.87964594300513643</c:v>
                </c:pt>
                <c:pt idx="44">
                  <c:v>-0.75398223686154475</c:v>
                </c:pt>
                <c:pt idx="45">
                  <c:v>-0.62831853071795307</c:v>
                </c:pt>
                <c:pt idx="46">
                  <c:v>-0.50265482457436139</c:v>
                </c:pt>
                <c:pt idx="47">
                  <c:v>-0.37699111843076966</c:v>
                </c:pt>
                <c:pt idx="48">
                  <c:v>-0.25132741228717792</c:v>
                </c:pt>
                <c:pt idx="49">
                  <c:v>-0.12566370614358618</c:v>
                </c:pt>
                <c:pt idx="50">
                  <c:v>5.5511151231257827E-15</c:v>
                </c:pt>
                <c:pt idx="51">
                  <c:v>0.12566370614359729</c:v>
                </c:pt>
                <c:pt idx="52">
                  <c:v>0.25132741228718902</c:v>
                </c:pt>
                <c:pt idx="53">
                  <c:v>0.37699111843078076</c:v>
                </c:pt>
                <c:pt idx="54">
                  <c:v>0.50265482457437249</c:v>
                </c:pt>
                <c:pt idx="55">
                  <c:v>0.62831853071796417</c:v>
                </c:pt>
                <c:pt idx="56">
                  <c:v>0.75398223686155585</c:v>
                </c:pt>
                <c:pt idx="57">
                  <c:v>0.87964594300514753</c:v>
                </c:pt>
                <c:pt idx="58">
                  <c:v>1.0053096491487392</c:v>
                </c:pt>
                <c:pt idx="59">
                  <c:v>1.1309733552923309</c:v>
                </c:pt>
                <c:pt idx="60">
                  <c:v>1.2566370614359226</c:v>
                </c:pt>
                <c:pt idx="61">
                  <c:v>1.3823007675795143</c:v>
                </c:pt>
                <c:pt idx="62">
                  <c:v>1.5079644737231059</c:v>
                </c:pt>
                <c:pt idx="63">
                  <c:v>1.6336281798666976</c:v>
                </c:pt>
                <c:pt idx="64">
                  <c:v>1.7592918860102893</c:v>
                </c:pt>
                <c:pt idx="65">
                  <c:v>1.884955592153881</c:v>
                </c:pt>
                <c:pt idx="66">
                  <c:v>2.0106192982974727</c:v>
                </c:pt>
                <c:pt idx="67">
                  <c:v>2.1362830044410646</c:v>
                </c:pt>
                <c:pt idx="68">
                  <c:v>2.2619467105846565</c:v>
                </c:pt>
                <c:pt idx="69">
                  <c:v>2.3876104167282484</c:v>
                </c:pt>
                <c:pt idx="70">
                  <c:v>2.5132741228718403</c:v>
                </c:pt>
                <c:pt idx="71">
                  <c:v>2.6389378290154322</c:v>
                </c:pt>
                <c:pt idx="72">
                  <c:v>2.7646015351590241</c:v>
                </c:pt>
                <c:pt idx="73">
                  <c:v>2.890265241302616</c:v>
                </c:pt>
                <c:pt idx="74">
                  <c:v>3.0159289474462079</c:v>
                </c:pt>
                <c:pt idx="75">
                  <c:v>3.1415926535897998</c:v>
                </c:pt>
                <c:pt idx="76">
                  <c:v>3.2672563597333917</c:v>
                </c:pt>
                <c:pt idx="77">
                  <c:v>3.3929200658769836</c:v>
                </c:pt>
                <c:pt idx="78">
                  <c:v>3.5185837720205755</c:v>
                </c:pt>
                <c:pt idx="79">
                  <c:v>3.6442474781641674</c:v>
                </c:pt>
                <c:pt idx="80">
                  <c:v>3.7699111843077593</c:v>
                </c:pt>
                <c:pt idx="81">
                  <c:v>3.8955748904513512</c:v>
                </c:pt>
                <c:pt idx="82">
                  <c:v>4.0212385965949426</c:v>
                </c:pt>
                <c:pt idx="83">
                  <c:v>4.1469023027385346</c:v>
                </c:pt>
                <c:pt idx="84">
                  <c:v>4.2725660088821265</c:v>
                </c:pt>
                <c:pt idx="85">
                  <c:v>4.3982297150257184</c:v>
                </c:pt>
                <c:pt idx="86">
                  <c:v>4.5238934211693103</c:v>
                </c:pt>
                <c:pt idx="87">
                  <c:v>4.6495571273129022</c:v>
                </c:pt>
                <c:pt idx="88">
                  <c:v>4.7752208334564941</c:v>
                </c:pt>
                <c:pt idx="89">
                  <c:v>4.900884539600086</c:v>
                </c:pt>
                <c:pt idx="90">
                  <c:v>5.0265482457436779</c:v>
                </c:pt>
                <c:pt idx="91">
                  <c:v>5.1522119518872698</c:v>
                </c:pt>
                <c:pt idx="92">
                  <c:v>5.2778756580308617</c:v>
                </c:pt>
                <c:pt idx="93">
                  <c:v>5.4035393641744536</c:v>
                </c:pt>
                <c:pt idx="94">
                  <c:v>5.5292030703180455</c:v>
                </c:pt>
                <c:pt idx="95">
                  <c:v>5.6548667764616374</c:v>
                </c:pt>
                <c:pt idx="96">
                  <c:v>5.7805304826052293</c:v>
                </c:pt>
                <c:pt idx="97">
                  <c:v>5.9061941887488212</c:v>
                </c:pt>
                <c:pt idx="98">
                  <c:v>6.0318578948924131</c:v>
                </c:pt>
                <c:pt idx="99">
                  <c:v>6.157521601036005</c:v>
                </c:pt>
                <c:pt idx="100">
                  <c:v>6.2831853071795969</c:v>
                </c:pt>
              </c:numCache>
            </c:numRef>
          </c:xVal>
          <c:yVal>
            <c:numRef>
              <c:f>'Fonctions trigonométriques'!$O$5:$O$105</c:f>
              <c:numCache>
                <c:formatCode>#,##0.000</c:formatCode>
                <c:ptCount val="101"/>
                <c:pt idx="0">
                  <c:v>4.90059381963448E-16</c:v>
                </c:pt>
                <c:pt idx="1">
                  <c:v>0.25066646712860929</c:v>
                </c:pt>
                <c:pt idx="2">
                  <c:v>0.4973797743297107</c:v>
                </c:pt>
                <c:pt idx="3">
                  <c:v>0.73624910536935739</c:v>
                </c:pt>
                <c:pt idx="4">
                  <c:v>0.9635073482034322</c:v>
                </c:pt>
                <c:pt idx="5">
                  <c:v>1.1755705045849481</c:v>
                </c:pt>
                <c:pt idx="6">
                  <c:v>1.3690942118573792</c:v>
                </c:pt>
                <c:pt idx="7">
                  <c:v>1.5410264855515803</c:v>
                </c:pt>
                <c:pt idx="8">
                  <c:v>1.6886558510040319</c:v>
                </c:pt>
                <c:pt idx="9">
                  <c:v>1.8096541049320405</c:v>
                </c:pt>
                <c:pt idx="10">
                  <c:v>1.9021130325903084</c:v>
                </c:pt>
                <c:pt idx="11">
                  <c:v>1.9645745014573781</c:v>
                </c:pt>
                <c:pt idx="12">
                  <c:v>1.9960534568565433</c:v>
                </c:pt>
                <c:pt idx="13">
                  <c:v>1.9960534568565429</c:v>
                </c:pt>
                <c:pt idx="14">
                  <c:v>1.9645745014573763</c:v>
                </c:pt>
                <c:pt idx="15">
                  <c:v>1.9021130325903053</c:v>
                </c:pt>
                <c:pt idx="16">
                  <c:v>1.8096541049320365</c:v>
                </c:pt>
                <c:pt idx="17">
                  <c:v>1.6886558510040268</c:v>
                </c:pt>
                <c:pt idx="18">
                  <c:v>1.5410264855515743</c:v>
                </c:pt>
                <c:pt idx="19">
                  <c:v>1.3690942118573721</c:v>
                </c:pt>
                <c:pt idx="20">
                  <c:v>1.1755705045849403</c:v>
                </c:pt>
                <c:pt idx="21">
                  <c:v>0.96350734820342376</c:v>
                </c:pt>
                <c:pt idx="22">
                  <c:v>0.7362491053693484</c:v>
                </c:pt>
                <c:pt idx="23">
                  <c:v>0.49737977432970143</c:v>
                </c:pt>
                <c:pt idx="24">
                  <c:v>0.2506664671285998</c:v>
                </c:pt>
                <c:pt idx="25">
                  <c:v>-9.1268138879829763E-15</c:v>
                </c:pt>
                <c:pt idx="26">
                  <c:v>-0.2506664671286179</c:v>
                </c:pt>
                <c:pt idx="27">
                  <c:v>-0.49737977432971908</c:v>
                </c:pt>
                <c:pt idx="28">
                  <c:v>-0.73624910536936539</c:v>
                </c:pt>
                <c:pt idx="29">
                  <c:v>-0.96350734820343975</c:v>
                </c:pt>
                <c:pt idx="30">
                  <c:v>-1.1755705045849549</c:v>
                </c:pt>
                <c:pt idx="31">
                  <c:v>-1.3690942118573854</c:v>
                </c:pt>
                <c:pt idx="32">
                  <c:v>-1.5410264855515858</c:v>
                </c:pt>
                <c:pt idx="33">
                  <c:v>-1.6886558510040366</c:v>
                </c:pt>
                <c:pt idx="34">
                  <c:v>-1.8096541049320443</c:v>
                </c:pt>
                <c:pt idx="35">
                  <c:v>-1.9021130325903108</c:v>
                </c:pt>
                <c:pt idx="36">
                  <c:v>-1.9645745014573797</c:v>
                </c:pt>
                <c:pt idx="37">
                  <c:v>-1.9960534568565438</c:v>
                </c:pt>
                <c:pt idx="38">
                  <c:v>-1.9960534568565425</c:v>
                </c:pt>
                <c:pt idx="39">
                  <c:v>-1.9645745014573752</c:v>
                </c:pt>
                <c:pt idx="40">
                  <c:v>-1.9021130325903035</c:v>
                </c:pt>
                <c:pt idx="41">
                  <c:v>-1.809654104932034</c:v>
                </c:pt>
                <c:pt idx="42">
                  <c:v>-1.6886558510040239</c:v>
                </c:pt>
                <c:pt idx="43">
                  <c:v>-1.5410264855515712</c:v>
                </c:pt>
                <c:pt idx="44">
                  <c:v>-1.3690942118573692</c:v>
                </c:pt>
                <c:pt idx="45">
                  <c:v>-1.1755705045849372</c:v>
                </c:pt>
                <c:pt idx="46">
                  <c:v>-0.96350734820342088</c:v>
                </c:pt>
                <c:pt idx="47">
                  <c:v>-0.73624910536934562</c:v>
                </c:pt>
                <c:pt idx="48">
                  <c:v>-0.49737977432969882</c:v>
                </c:pt>
                <c:pt idx="49">
                  <c:v>-0.25066646712859747</c:v>
                </c:pt>
                <c:pt idx="50">
                  <c:v>1.1102230246251565E-14</c:v>
                </c:pt>
                <c:pt idx="51">
                  <c:v>0.25066646712861951</c:v>
                </c:pt>
                <c:pt idx="52">
                  <c:v>0.49737977432972036</c:v>
                </c:pt>
                <c:pt idx="53">
                  <c:v>0.73624910536936627</c:v>
                </c:pt>
                <c:pt idx="54">
                  <c:v>0.96350734820344031</c:v>
                </c:pt>
                <c:pt idx="55">
                  <c:v>1.1755705045849552</c:v>
                </c:pt>
                <c:pt idx="56">
                  <c:v>1.3690942118573852</c:v>
                </c:pt>
                <c:pt idx="57">
                  <c:v>1.5410264855515854</c:v>
                </c:pt>
                <c:pt idx="58">
                  <c:v>1.6886558510040359</c:v>
                </c:pt>
                <c:pt idx="59">
                  <c:v>1.8096541049320436</c:v>
                </c:pt>
                <c:pt idx="60">
                  <c:v>1.9021130325903104</c:v>
                </c:pt>
                <c:pt idx="61">
                  <c:v>1.9645745014573792</c:v>
                </c:pt>
                <c:pt idx="62">
                  <c:v>1.9960534568565438</c:v>
                </c:pt>
                <c:pt idx="63">
                  <c:v>1.9960534568565425</c:v>
                </c:pt>
                <c:pt idx="64">
                  <c:v>1.9645745014573754</c:v>
                </c:pt>
                <c:pt idx="65">
                  <c:v>1.902113032590304</c:v>
                </c:pt>
                <c:pt idx="66">
                  <c:v>1.8096541049320347</c:v>
                </c:pt>
                <c:pt idx="67">
                  <c:v>1.6886558510040246</c:v>
                </c:pt>
                <c:pt idx="68">
                  <c:v>1.5410264855515716</c:v>
                </c:pt>
                <c:pt idx="69">
                  <c:v>1.3690942118573692</c:v>
                </c:pt>
                <c:pt idx="70">
                  <c:v>1.1755705045849372</c:v>
                </c:pt>
                <c:pt idx="71">
                  <c:v>0.96350734820342032</c:v>
                </c:pt>
                <c:pt idx="72">
                  <c:v>0.73624910536934474</c:v>
                </c:pt>
                <c:pt idx="73">
                  <c:v>0.4973797743296976</c:v>
                </c:pt>
                <c:pt idx="74">
                  <c:v>0.25066646712859586</c:v>
                </c:pt>
                <c:pt idx="75">
                  <c:v>-1.3077646604520154E-14</c:v>
                </c:pt>
                <c:pt idx="76">
                  <c:v>-0.25066646712862178</c:v>
                </c:pt>
                <c:pt idx="77">
                  <c:v>-0.49737977432972291</c:v>
                </c:pt>
                <c:pt idx="78">
                  <c:v>-0.73624910536936905</c:v>
                </c:pt>
                <c:pt idx="79">
                  <c:v>-0.96350734820344319</c:v>
                </c:pt>
                <c:pt idx="80">
                  <c:v>-1.1755705045849583</c:v>
                </c:pt>
                <c:pt idx="81">
                  <c:v>-1.3690942118573883</c:v>
                </c:pt>
                <c:pt idx="82">
                  <c:v>-1.5410264855515878</c:v>
                </c:pt>
                <c:pt idx="83">
                  <c:v>-1.6886558510040381</c:v>
                </c:pt>
                <c:pt idx="84">
                  <c:v>-1.8096541049320456</c:v>
                </c:pt>
                <c:pt idx="85">
                  <c:v>-1.9021130325903119</c:v>
                </c:pt>
                <c:pt idx="86">
                  <c:v>-1.9645745014573803</c:v>
                </c:pt>
                <c:pt idx="87">
                  <c:v>-1.9960534568565442</c:v>
                </c:pt>
                <c:pt idx="88">
                  <c:v>-1.996053456856542</c:v>
                </c:pt>
                <c:pt idx="89">
                  <c:v>-1.9645745014573741</c:v>
                </c:pt>
                <c:pt idx="90">
                  <c:v>-1.9021130325903017</c:v>
                </c:pt>
                <c:pt idx="91">
                  <c:v>-1.8096541049320316</c:v>
                </c:pt>
                <c:pt idx="92">
                  <c:v>-1.6886558510040204</c:v>
                </c:pt>
                <c:pt idx="93">
                  <c:v>-1.5410264855515667</c:v>
                </c:pt>
                <c:pt idx="94">
                  <c:v>-1.3690942118573637</c:v>
                </c:pt>
                <c:pt idx="95">
                  <c:v>-1.1755705045849307</c:v>
                </c:pt>
                <c:pt idx="96">
                  <c:v>-0.96350734820341355</c:v>
                </c:pt>
                <c:pt idx="97">
                  <c:v>-0.73624910536933752</c:v>
                </c:pt>
                <c:pt idx="98">
                  <c:v>-0.49737977432969005</c:v>
                </c:pt>
                <c:pt idx="99">
                  <c:v>-0.25066646712858814</c:v>
                </c:pt>
                <c:pt idx="100">
                  <c:v>2.0826222690839558E-14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5AF-4E2E-B8AA-65A94616561E}"/>
            </c:ext>
          </c:extLst>
        </c:ser>
        <c:ser>
          <c:idx val="2"/>
          <c:order val="2"/>
          <c:tx>
            <c:strRef>
              <c:f>'Fonctions trigonométriques'!$P$4</c:f>
              <c:strCache>
                <c:ptCount val="1"/>
                <c:pt idx="0">
                  <c:v>Tangente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'Fonctions trigonométriques'!$M$5:$M$105</c:f>
              <c:numCache>
                <c:formatCode>#,##0.000</c:formatCode>
                <c:ptCount val="101"/>
                <c:pt idx="0">
                  <c:v>-6.2831853071795862</c:v>
                </c:pt>
                <c:pt idx="1">
                  <c:v>-6.1575216010359943</c:v>
                </c:pt>
                <c:pt idx="2">
                  <c:v>-6.0318578948924024</c:v>
                </c:pt>
                <c:pt idx="3">
                  <c:v>-5.9061941887488105</c:v>
                </c:pt>
                <c:pt idx="4">
                  <c:v>-5.7805304826052186</c:v>
                </c:pt>
                <c:pt idx="5">
                  <c:v>-5.6548667764616267</c:v>
                </c:pt>
                <c:pt idx="6">
                  <c:v>-5.5292030703180348</c:v>
                </c:pt>
                <c:pt idx="7">
                  <c:v>-5.4035393641744429</c:v>
                </c:pt>
                <c:pt idx="8">
                  <c:v>-5.277875658030851</c:v>
                </c:pt>
                <c:pt idx="9">
                  <c:v>-5.1522119518872591</c:v>
                </c:pt>
                <c:pt idx="10">
                  <c:v>-5.0265482457436672</c:v>
                </c:pt>
                <c:pt idx="11">
                  <c:v>-4.9008845396000753</c:v>
                </c:pt>
                <c:pt idx="12">
                  <c:v>-4.7752208334564834</c:v>
                </c:pt>
                <c:pt idx="13">
                  <c:v>-4.6495571273128915</c:v>
                </c:pt>
                <c:pt idx="14">
                  <c:v>-4.5238934211692996</c:v>
                </c:pt>
                <c:pt idx="15">
                  <c:v>-4.3982297150257077</c:v>
                </c:pt>
                <c:pt idx="16">
                  <c:v>-4.2725660088821158</c:v>
                </c:pt>
                <c:pt idx="17">
                  <c:v>-4.1469023027385239</c:v>
                </c:pt>
                <c:pt idx="18">
                  <c:v>-4.021238596594932</c:v>
                </c:pt>
                <c:pt idx="19">
                  <c:v>-3.8955748904513401</c:v>
                </c:pt>
                <c:pt idx="20">
                  <c:v>-3.7699111843077482</c:v>
                </c:pt>
                <c:pt idx="21">
                  <c:v>-3.6442474781641563</c:v>
                </c:pt>
                <c:pt idx="22">
                  <c:v>-3.5185837720205644</c:v>
                </c:pt>
                <c:pt idx="23">
                  <c:v>-3.3929200658769725</c:v>
                </c:pt>
                <c:pt idx="24">
                  <c:v>-3.2672563597333806</c:v>
                </c:pt>
                <c:pt idx="25">
                  <c:v>-3.1415926535897887</c:v>
                </c:pt>
                <c:pt idx="26">
                  <c:v>-3.0159289474461968</c:v>
                </c:pt>
                <c:pt idx="27">
                  <c:v>-2.8902652413026049</c:v>
                </c:pt>
                <c:pt idx="28">
                  <c:v>-2.764601535159013</c:v>
                </c:pt>
                <c:pt idx="29">
                  <c:v>-2.6389378290154211</c:v>
                </c:pt>
                <c:pt idx="30">
                  <c:v>-2.5132741228718292</c:v>
                </c:pt>
                <c:pt idx="31">
                  <c:v>-2.3876104167282373</c:v>
                </c:pt>
                <c:pt idx="32">
                  <c:v>-2.2619467105846454</c:v>
                </c:pt>
                <c:pt idx="33">
                  <c:v>-2.1362830044410535</c:v>
                </c:pt>
                <c:pt idx="34">
                  <c:v>-2.0106192982974616</c:v>
                </c:pt>
                <c:pt idx="35">
                  <c:v>-1.8849555921538699</c:v>
                </c:pt>
                <c:pt idx="36">
                  <c:v>-1.7592918860102782</c:v>
                </c:pt>
                <c:pt idx="37">
                  <c:v>-1.6336281798666865</c:v>
                </c:pt>
                <c:pt idx="38">
                  <c:v>-1.5079644737230948</c:v>
                </c:pt>
                <c:pt idx="39">
                  <c:v>-1.3823007675795032</c:v>
                </c:pt>
                <c:pt idx="40">
                  <c:v>-1.2566370614359115</c:v>
                </c:pt>
                <c:pt idx="41">
                  <c:v>-1.1309733552923198</c:v>
                </c:pt>
                <c:pt idx="42">
                  <c:v>-1.0053096491487281</c:v>
                </c:pt>
                <c:pt idx="43">
                  <c:v>-0.87964594300513643</c:v>
                </c:pt>
                <c:pt idx="44">
                  <c:v>-0.75398223686154475</c:v>
                </c:pt>
                <c:pt idx="45">
                  <c:v>-0.62831853071795307</c:v>
                </c:pt>
                <c:pt idx="46">
                  <c:v>-0.50265482457436139</c:v>
                </c:pt>
                <c:pt idx="47">
                  <c:v>-0.37699111843076966</c:v>
                </c:pt>
                <c:pt idx="48">
                  <c:v>-0.25132741228717792</c:v>
                </c:pt>
                <c:pt idx="49">
                  <c:v>-0.12566370614358618</c:v>
                </c:pt>
                <c:pt idx="50">
                  <c:v>5.5511151231257827E-15</c:v>
                </c:pt>
                <c:pt idx="51">
                  <c:v>0.12566370614359729</c:v>
                </c:pt>
                <c:pt idx="52">
                  <c:v>0.25132741228718902</c:v>
                </c:pt>
                <c:pt idx="53">
                  <c:v>0.37699111843078076</c:v>
                </c:pt>
                <c:pt idx="54">
                  <c:v>0.50265482457437249</c:v>
                </c:pt>
                <c:pt idx="55">
                  <c:v>0.62831853071796417</c:v>
                </c:pt>
                <c:pt idx="56">
                  <c:v>0.75398223686155585</c:v>
                </c:pt>
                <c:pt idx="57">
                  <c:v>0.87964594300514753</c:v>
                </c:pt>
                <c:pt idx="58">
                  <c:v>1.0053096491487392</c:v>
                </c:pt>
                <c:pt idx="59">
                  <c:v>1.1309733552923309</c:v>
                </c:pt>
                <c:pt idx="60">
                  <c:v>1.2566370614359226</c:v>
                </c:pt>
                <c:pt idx="61">
                  <c:v>1.3823007675795143</c:v>
                </c:pt>
                <c:pt idx="62">
                  <c:v>1.5079644737231059</c:v>
                </c:pt>
                <c:pt idx="63">
                  <c:v>1.6336281798666976</c:v>
                </c:pt>
                <c:pt idx="64">
                  <c:v>1.7592918860102893</c:v>
                </c:pt>
                <c:pt idx="65">
                  <c:v>1.884955592153881</c:v>
                </c:pt>
                <c:pt idx="66">
                  <c:v>2.0106192982974727</c:v>
                </c:pt>
                <c:pt idx="67">
                  <c:v>2.1362830044410646</c:v>
                </c:pt>
                <c:pt idx="68">
                  <c:v>2.2619467105846565</c:v>
                </c:pt>
                <c:pt idx="69">
                  <c:v>2.3876104167282484</c:v>
                </c:pt>
                <c:pt idx="70">
                  <c:v>2.5132741228718403</c:v>
                </c:pt>
                <c:pt idx="71">
                  <c:v>2.6389378290154322</c:v>
                </c:pt>
                <c:pt idx="72">
                  <c:v>2.7646015351590241</c:v>
                </c:pt>
                <c:pt idx="73">
                  <c:v>2.890265241302616</c:v>
                </c:pt>
                <c:pt idx="74">
                  <c:v>3.0159289474462079</c:v>
                </c:pt>
                <c:pt idx="75">
                  <c:v>3.1415926535897998</c:v>
                </c:pt>
                <c:pt idx="76">
                  <c:v>3.2672563597333917</c:v>
                </c:pt>
                <c:pt idx="77">
                  <c:v>3.3929200658769836</c:v>
                </c:pt>
                <c:pt idx="78">
                  <c:v>3.5185837720205755</c:v>
                </c:pt>
                <c:pt idx="79">
                  <c:v>3.6442474781641674</c:v>
                </c:pt>
                <c:pt idx="80">
                  <c:v>3.7699111843077593</c:v>
                </c:pt>
                <c:pt idx="81">
                  <c:v>3.8955748904513512</c:v>
                </c:pt>
                <c:pt idx="82">
                  <c:v>4.0212385965949426</c:v>
                </c:pt>
                <c:pt idx="83">
                  <c:v>4.1469023027385346</c:v>
                </c:pt>
                <c:pt idx="84">
                  <c:v>4.2725660088821265</c:v>
                </c:pt>
                <c:pt idx="85">
                  <c:v>4.3982297150257184</c:v>
                </c:pt>
                <c:pt idx="86">
                  <c:v>4.5238934211693103</c:v>
                </c:pt>
                <c:pt idx="87">
                  <c:v>4.6495571273129022</c:v>
                </c:pt>
                <c:pt idx="88">
                  <c:v>4.7752208334564941</c:v>
                </c:pt>
                <c:pt idx="89">
                  <c:v>4.900884539600086</c:v>
                </c:pt>
                <c:pt idx="90">
                  <c:v>5.0265482457436779</c:v>
                </c:pt>
                <c:pt idx="91">
                  <c:v>5.1522119518872698</c:v>
                </c:pt>
                <c:pt idx="92">
                  <c:v>5.2778756580308617</c:v>
                </c:pt>
                <c:pt idx="93">
                  <c:v>5.4035393641744536</c:v>
                </c:pt>
                <c:pt idx="94">
                  <c:v>5.5292030703180455</c:v>
                </c:pt>
                <c:pt idx="95">
                  <c:v>5.6548667764616374</c:v>
                </c:pt>
                <c:pt idx="96">
                  <c:v>5.7805304826052293</c:v>
                </c:pt>
                <c:pt idx="97">
                  <c:v>5.9061941887488212</c:v>
                </c:pt>
                <c:pt idx="98">
                  <c:v>6.0318578948924131</c:v>
                </c:pt>
                <c:pt idx="99">
                  <c:v>6.157521601036005</c:v>
                </c:pt>
                <c:pt idx="100">
                  <c:v>6.2831853071795969</c:v>
                </c:pt>
              </c:numCache>
            </c:numRef>
          </c:xVal>
          <c:yVal>
            <c:numRef>
              <c:f>'Fonctions trigonométriques'!$P$5:$P$105</c:f>
              <c:numCache>
                <c:formatCode>#,##0.000</c:formatCode>
                <c:ptCount val="101"/>
                <c:pt idx="0">
                  <c:v>2.45029690981724E-16</c:v>
                </c:pt>
                <c:pt idx="1">
                  <c:v>0.12632937844610859</c:v>
                </c:pt>
                <c:pt idx="2">
                  <c:v>0.25675636036772742</c:v>
                </c:pt>
                <c:pt idx="3">
                  <c:v>0.39592800879772216</c:v>
                </c:pt>
                <c:pt idx="4">
                  <c:v>0.54975465219277131</c:v>
                </c:pt>
                <c:pt idx="5">
                  <c:v>0.72654252800536256</c:v>
                </c:pt>
                <c:pt idx="6">
                  <c:v>0.93906250581749473</c:v>
                </c:pt>
                <c:pt idx="7">
                  <c:v>1.2087923504096127</c:v>
                </c:pt>
                <c:pt idx="8">
                  <c:v>1.5757478599686567</c:v>
                </c:pt>
                <c:pt idx="9">
                  <c:v>2.1251081731572126</c:v>
                </c:pt>
                <c:pt idx="10">
                  <c:v>3.077683537175274</c:v>
                </c:pt>
                <c:pt idx="11">
                  <c:v>5.2421835811132382</c:v>
                </c:pt>
                <c:pt idx="12">
                  <c:v>15.894544843865891</c:v>
                </c:pt>
                <c:pt idx="13">
                  <c:v>-15.894544843864672</c:v>
                </c:pt>
                <c:pt idx="14">
                  <c:v>-5.2421835811131006</c:v>
                </c:pt>
                <c:pt idx="15">
                  <c:v>-3.0776835371752238</c:v>
                </c:pt>
                <c:pt idx="16">
                  <c:v>-2.1251081731571864</c:v>
                </c:pt>
                <c:pt idx="17">
                  <c:v>-1.5757478599686401</c:v>
                </c:pt>
                <c:pt idx="18">
                  <c:v>-1.208792350409601</c:v>
                </c:pt>
                <c:pt idx="19">
                  <c:v>-0.93906250581748574</c:v>
                </c:pt>
                <c:pt idx="20">
                  <c:v>-0.72654252800535524</c:v>
                </c:pt>
                <c:pt idx="21">
                  <c:v>-0.54975465219276498</c:v>
                </c:pt>
                <c:pt idx="22">
                  <c:v>-0.39592800879771656</c:v>
                </c:pt>
                <c:pt idx="23">
                  <c:v>-0.25675636036772231</c:v>
                </c:pt>
                <c:pt idx="24">
                  <c:v>-0.1263293784461037</c:v>
                </c:pt>
                <c:pt idx="25">
                  <c:v>4.5634069439914882E-15</c:v>
                </c:pt>
                <c:pt idx="26">
                  <c:v>0.126329378446113</c:v>
                </c:pt>
                <c:pt idx="27">
                  <c:v>0.25675636036773203</c:v>
                </c:pt>
                <c:pt idx="28">
                  <c:v>0.39592800879772716</c:v>
                </c:pt>
                <c:pt idx="29">
                  <c:v>0.54975465219277697</c:v>
                </c:pt>
                <c:pt idx="30">
                  <c:v>0.72654252800536923</c:v>
                </c:pt>
                <c:pt idx="31">
                  <c:v>0.93906250581750284</c:v>
                </c:pt>
                <c:pt idx="32">
                  <c:v>1.2087923504096234</c:v>
                </c:pt>
                <c:pt idx="33">
                  <c:v>1.5757478599686718</c:v>
                </c:pt>
                <c:pt idx="34">
                  <c:v>2.1251081731572365</c:v>
                </c:pt>
                <c:pt idx="35">
                  <c:v>3.0776835371753171</c:v>
                </c:pt>
                <c:pt idx="36">
                  <c:v>5.2421835811133484</c:v>
                </c:pt>
                <c:pt idx="37">
                  <c:v>15.894544843866818</c:v>
                </c:pt>
                <c:pt idx="38">
                  <c:v>-15.894544843863802</c:v>
                </c:pt>
                <c:pt idx="39">
                  <c:v>-5.2421835811130091</c:v>
                </c:pt>
                <c:pt idx="40">
                  <c:v>-3.0776835371751923</c:v>
                </c:pt>
                <c:pt idx="41">
                  <c:v>-2.1251081731571708</c:v>
                </c:pt>
                <c:pt idx="42">
                  <c:v>-1.5757478599686312</c:v>
                </c:pt>
                <c:pt idx="43">
                  <c:v>-1.2087923504095952</c:v>
                </c:pt>
                <c:pt idx="44">
                  <c:v>-0.93906250581748174</c:v>
                </c:pt>
                <c:pt idx="45">
                  <c:v>-0.72654252800535235</c:v>
                </c:pt>
                <c:pt idx="46">
                  <c:v>-0.54975465219276287</c:v>
                </c:pt>
                <c:pt idx="47">
                  <c:v>-0.39592800879771484</c:v>
                </c:pt>
                <c:pt idx="48">
                  <c:v>-0.25675636036772087</c:v>
                </c:pt>
                <c:pt idx="49">
                  <c:v>-0.12632937844610254</c:v>
                </c:pt>
                <c:pt idx="50">
                  <c:v>5.5511151231257827E-15</c:v>
                </c:pt>
                <c:pt idx="51">
                  <c:v>0.12632937844611383</c:v>
                </c:pt>
                <c:pt idx="52">
                  <c:v>0.25675636036773269</c:v>
                </c:pt>
                <c:pt idx="53">
                  <c:v>0.39592800879772772</c:v>
                </c:pt>
                <c:pt idx="54">
                  <c:v>0.5497546521927773</c:v>
                </c:pt>
                <c:pt idx="55">
                  <c:v>0.72654252800536934</c:v>
                </c:pt>
                <c:pt idx="56">
                  <c:v>0.93906250581750261</c:v>
                </c:pt>
                <c:pt idx="57">
                  <c:v>1.2087923504096225</c:v>
                </c:pt>
                <c:pt idx="58">
                  <c:v>1.5757478599686698</c:v>
                </c:pt>
                <c:pt idx="59">
                  <c:v>2.1251081731572321</c:v>
                </c:pt>
                <c:pt idx="60">
                  <c:v>3.0776835371753086</c:v>
                </c:pt>
                <c:pt idx="61">
                  <c:v>5.2421835811133253</c:v>
                </c:pt>
                <c:pt idx="62">
                  <c:v>15.894544843866617</c:v>
                </c:pt>
                <c:pt idx="63">
                  <c:v>-15.894544843864002</c:v>
                </c:pt>
                <c:pt idx="64">
                  <c:v>-5.2421835811130322</c:v>
                </c:pt>
                <c:pt idx="65">
                  <c:v>-3.0776835371752007</c:v>
                </c:pt>
                <c:pt idx="66">
                  <c:v>-2.1251081731571753</c:v>
                </c:pt>
                <c:pt idx="67">
                  <c:v>-1.5757478599686332</c:v>
                </c:pt>
                <c:pt idx="68">
                  <c:v>-1.2087923504095961</c:v>
                </c:pt>
                <c:pt idx="69">
                  <c:v>-0.93906250581748196</c:v>
                </c:pt>
                <c:pt idx="70">
                  <c:v>-0.72654252800535224</c:v>
                </c:pt>
                <c:pt idx="71">
                  <c:v>-0.54975465219276243</c:v>
                </c:pt>
                <c:pt idx="72">
                  <c:v>-0.39592800879771428</c:v>
                </c:pt>
                <c:pt idx="73">
                  <c:v>-0.2567563603677202</c:v>
                </c:pt>
                <c:pt idx="74">
                  <c:v>-0.1263293784461017</c:v>
                </c:pt>
                <c:pt idx="75">
                  <c:v>6.5388233022600772E-15</c:v>
                </c:pt>
                <c:pt idx="76">
                  <c:v>0.126329378446115</c:v>
                </c:pt>
                <c:pt idx="77">
                  <c:v>0.25675636036773414</c:v>
                </c:pt>
                <c:pt idx="78">
                  <c:v>0.39592800879772944</c:v>
                </c:pt>
                <c:pt idx="79">
                  <c:v>0.54975465219277952</c:v>
                </c:pt>
                <c:pt idx="80">
                  <c:v>0.72654252800537222</c:v>
                </c:pt>
                <c:pt idx="81">
                  <c:v>0.93906250581750661</c:v>
                </c:pt>
                <c:pt idx="82">
                  <c:v>1.2087923504096272</c:v>
                </c:pt>
                <c:pt idx="83">
                  <c:v>1.5757478599686772</c:v>
                </c:pt>
                <c:pt idx="84">
                  <c:v>2.125108173157245</c:v>
                </c:pt>
                <c:pt idx="85">
                  <c:v>3.0776835371753353</c:v>
                </c:pt>
                <c:pt idx="86">
                  <c:v>5.2421835811134043</c:v>
                </c:pt>
                <c:pt idx="87">
                  <c:v>15.894544843867376</c:v>
                </c:pt>
                <c:pt idx="88">
                  <c:v>-15.894544843863189</c:v>
                </c:pt>
                <c:pt idx="89">
                  <c:v>-5.2421835811129345</c:v>
                </c:pt>
                <c:pt idx="90">
                  <c:v>-3.0776835371751625</c:v>
                </c:pt>
                <c:pt idx="91">
                  <c:v>-2.1251081731571539</c:v>
                </c:pt>
                <c:pt idx="92">
                  <c:v>-1.5757478599686197</c:v>
                </c:pt>
                <c:pt idx="93">
                  <c:v>-1.2087923504095865</c:v>
                </c:pt>
                <c:pt idx="94">
                  <c:v>-0.93906250581747475</c:v>
                </c:pt>
                <c:pt idx="95">
                  <c:v>-0.72654252800534624</c:v>
                </c:pt>
                <c:pt idx="96">
                  <c:v>-0.54975465219275743</c:v>
                </c:pt>
                <c:pt idx="97">
                  <c:v>-0.39592800879770984</c:v>
                </c:pt>
                <c:pt idx="98">
                  <c:v>-0.25675636036771604</c:v>
                </c:pt>
                <c:pt idx="99">
                  <c:v>-0.12632937844609776</c:v>
                </c:pt>
                <c:pt idx="100">
                  <c:v>1.0413111345419779E-14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5AF-4E2E-B8AA-65A946165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904896"/>
        <c:axId val="565894496"/>
      </c:scatterChart>
      <c:valAx>
        <c:axId val="565904896"/>
        <c:scaling>
          <c:orientation val="minMax"/>
        </c:scaling>
        <c:delete val="0"/>
        <c:axPos val="b"/>
        <c:numFmt formatCode="#,##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5894496"/>
        <c:crosses val="autoZero"/>
        <c:crossBetween val="midCat"/>
      </c:valAx>
      <c:valAx>
        <c:axId val="565894496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#,##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5904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22</xdr:row>
      <xdr:rowOff>0</xdr:rowOff>
    </xdr:from>
    <xdr:to>
      <xdr:col>11</xdr:col>
      <xdr:colOff>581024</xdr:colOff>
      <xdr:row>53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DD44168-D350-4602-ADCC-44B68C72A3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10</xdr:col>
      <xdr:colOff>0</xdr:colOff>
      <xdr:row>47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910C128-E8F9-4D7B-821E-EB194960CF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4BABA-0DBC-4BC2-BA4C-79A8E31D924C}">
  <dimension ref="B1:AB125"/>
  <sheetViews>
    <sheetView showGridLines="0" showRowColHeaders="0" tabSelected="1" workbookViewId="0">
      <selection activeCell="X7" sqref="X7"/>
    </sheetView>
  </sheetViews>
  <sheetFormatPr baseColWidth="10" defaultRowHeight="14.4" x14ac:dyDescent="0.3"/>
  <cols>
    <col min="1" max="4" width="1.33203125" customWidth="1"/>
    <col min="5" max="5" width="19.109375" bestFit="1" customWidth="1"/>
    <col min="6" max="6" width="17.109375" bestFit="1" customWidth="1"/>
    <col min="7" max="12" width="8.6640625" customWidth="1"/>
    <col min="13" max="13" width="5.77734375" customWidth="1"/>
    <col min="14" max="14" width="3.5546875" bestFit="1" customWidth="1"/>
    <col min="15" max="15" width="1.6640625" customWidth="1"/>
    <col min="16" max="16" width="9.77734375" customWidth="1"/>
    <col min="17" max="17" width="1.6640625" customWidth="1"/>
    <col min="18" max="18" width="9.77734375" customWidth="1"/>
    <col min="19" max="19" width="1.6640625" customWidth="1"/>
    <col min="20" max="20" width="9.77734375" customWidth="1"/>
    <col min="21" max="21" width="1.6640625" customWidth="1"/>
    <col min="22" max="22" width="9.77734375" customWidth="1"/>
    <col min="23" max="23" width="1.6640625" customWidth="1"/>
    <col min="24" max="24" width="9.77734375" customWidth="1"/>
    <col min="25" max="25" width="1.6640625" customWidth="1"/>
    <col min="26" max="26" width="9.77734375" customWidth="1"/>
    <col min="27" max="27" width="1.6640625" customWidth="1"/>
    <col min="28" max="28" width="9.77734375" customWidth="1"/>
  </cols>
  <sheetData>
    <row r="1" spans="2:28" ht="6" customHeight="1" x14ac:dyDescent="0.3"/>
    <row r="2" spans="2:28" ht="19.5" customHeight="1" x14ac:dyDescent="0.3">
      <c r="B2" s="86" t="s">
        <v>0</v>
      </c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</row>
    <row r="3" spans="2:28" ht="13.5" customHeight="1" x14ac:dyDescent="0.3"/>
    <row r="4" spans="2:28" ht="10.050000000000001" customHeight="1" x14ac:dyDescent="0.3">
      <c r="B4" s="4"/>
      <c r="C4" s="4"/>
      <c r="D4" s="4"/>
      <c r="E4" s="78" t="s">
        <v>1</v>
      </c>
      <c r="F4" s="3"/>
      <c r="G4" s="79" t="s">
        <v>24</v>
      </c>
      <c r="H4" s="79"/>
      <c r="I4" s="79"/>
      <c r="J4" s="79"/>
      <c r="K4" s="79"/>
      <c r="L4" s="79"/>
    </row>
    <row r="5" spans="2:28" ht="10.050000000000001" customHeight="1" x14ac:dyDescent="0.3">
      <c r="B5" s="4"/>
      <c r="C5" s="4"/>
      <c r="D5" s="4"/>
      <c r="E5" s="78"/>
      <c r="F5" s="3"/>
      <c r="G5" s="80" t="s">
        <v>9</v>
      </c>
      <c r="H5" s="81" t="s">
        <v>10</v>
      </c>
      <c r="I5" s="81" t="s">
        <v>11</v>
      </c>
      <c r="J5" s="81" t="s">
        <v>12</v>
      </c>
      <c r="K5" s="81" t="s">
        <v>13</v>
      </c>
      <c r="L5" s="82" t="s">
        <v>14</v>
      </c>
      <c r="O5" s="2"/>
    </row>
    <row r="6" spans="2:28" ht="3" customHeight="1" thickBot="1" x14ac:dyDescent="0.35"/>
    <row r="7" spans="2:28" ht="13.05" customHeight="1" thickBot="1" x14ac:dyDescent="0.35">
      <c r="B7" s="5"/>
      <c r="C7" s="6"/>
      <c r="D7" s="6"/>
      <c r="E7" s="72" t="s">
        <v>2</v>
      </c>
      <c r="F7" s="95" t="s">
        <v>28</v>
      </c>
      <c r="G7" s="54">
        <v>-1</v>
      </c>
      <c r="H7" s="54">
        <v>5</v>
      </c>
      <c r="I7" s="54">
        <v>-25</v>
      </c>
      <c r="J7" s="54">
        <v>50</v>
      </c>
      <c r="K7" s="55"/>
      <c r="L7" s="56"/>
      <c r="M7" s="7"/>
      <c r="N7" s="7"/>
      <c r="O7" s="8"/>
      <c r="P7" s="7"/>
      <c r="Q7" s="7"/>
      <c r="R7" s="10"/>
    </row>
    <row r="8" spans="2:28" ht="3" customHeight="1" thickBot="1" x14ac:dyDescent="0.35">
      <c r="E8" s="46"/>
      <c r="G8" s="57"/>
      <c r="H8" s="57"/>
      <c r="I8" s="57"/>
      <c r="J8" s="57"/>
      <c r="K8" s="57"/>
      <c r="L8" s="58"/>
      <c r="R8" s="9"/>
    </row>
    <row r="9" spans="2:28" ht="13.05" customHeight="1" thickBot="1" x14ac:dyDescent="0.35">
      <c r="B9" s="20"/>
      <c r="C9" s="21"/>
      <c r="D9" s="21"/>
      <c r="E9" s="73" t="s">
        <v>3</v>
      </c>
      <c r="F9" s="96" t="s">
        <v>29</v>
      </c>
      <c r="G9" s="59">
        <v>-4</v>
      </c>
      <c r="H9" s="59">
        <v>10</v>
      </c>
      <c r="I9" s="60"/>
      <c r="J9" s="60"/>
      <c r="K9" s="60"/>
      <c r="L9" s="60"/>
      <c r="M9" s="22"/>
      <c r="N9" s="22"/>
      <c r="O9" s="22"/>
      <c r="P9" s="22"/>
      <c r="Q9" s="22"/>
      <c r="R9" s="9"/>
      <c r="S9" s="22"/>
      <c r="T9" s="23"/>
    </row>
    <row r="10" spans="2:28" ht="3" customHeight="1" thickBot="1" x14ac:dyDescent="0.35">
      <c r="E10" s="46"/>
      <c r="F10" s="71"/>
      <c r="G10" s="57"/>
      <c r="H10" s="57"/>
      <c r="I10" s="57"/>
      <c r="J10" s="57"/>
      <c r="K10" s="57"/>
      <c r="L10" s="58"/>
      <c r="R10" s="9"/>
      <c r="T10" s="24"/>
    </row>
    <row r="11" spans="2:28" ht="13.05" customHeight="1" thickBot="1" x14ac:dyDescent="0.35">
      <c r="B11" s="25"/>
      <c r="C11" s="26"/>
      <c r="D11" s="26"/>
      <c r="E11" s="74" t="s">
        <v>4</v>
      </c>
      <c r="F11" s="97" t="s">
        <v>30</v>
      </c>
      <c r="G11" s="61">
        <v>0.5</v>
      </c>
      <c r="H11" s="61">
        <v>3</v>
      </c>
      <c r="I11" s="61">
        <v>-25</v>
      </c>
      <c r="J11" s="62"/>
      <c r="K11" s="62"/>
      <c r="L11" s="62"/>
      <c r="M11" s="27"/>
      <c r="N11" s="27"/>
      <c r="O11" s="27"/>
      <c r="P11" s="27"/>
      <c r="Q11" s="27"/>
      <c r="R11" s="9"/>
      <c r="S11" s="27"/>
      <c r="T11" s="24"/>
      <c r="U11" s="27"/>
      <c r="V11" s="29"/>
    </row>
    <row r="12" spans="2:28" ht="3" customHeight="1" thickBot="1" x14ac:dyDescent="0.35">
      <c r="E12" s="46"/>
      <c r="F12" s="71"/>
      <c r="G12" s="57"/>
      <c r="H12" s="57"/>
      <c r="I12" s="57"/>
      <c r="J12" s="57"/>
      <c r="K12" s="57"/>
      <c r="L12" s="58"/>
      <c r="R12" s="9"/>
      <c r="T12" s="24"/>
      <c r="V12" s="28"/>
    </row>
    <row r="13" spans="2:28" ht="13.05" customHeight="1" thickBot="1" x14ac:dyDescent="0.35">
      <c r="B13" s="30"/>
      <c r="C13" s="31"/>
      <c r="D13" s="31"/>
      <c r="E13" s="75" t="s">
        <v>5</v>
      </c>
      <c r="F13" s="98" t="s">
        <v>31</v>
      </c>
      <c r="G13" s="63">
        <v>7.4999999999999997E-2</v>
      </c>
      <c r="H13" s="63">
        <v>0.25</v>
      </c>
      <c r="I13" s="63">
        <v>-3</v>
      </c>
      <c r="J13" s="63">
        <v>0</v>
      </c>
      <c r="K13" s="64"/>
      <c r="L13" s="64"/>
      <c r="M13" s="32"/>
      <c r="N13" s="32"/>
      <c r="O13" s="32"/>
      <c r="P13" s="32"/>
      <c r="Q13" s="32"/>
      <c r="R13" s="9"/>
      <c r="S13" s="32"/>
      <c r="T13" s="24"/>
      <c r="U13" s="32"/>
      <c r="V13" s="28"/>
      <c r="W13" s="32"/>
      <c r="X13" s="34"/>
    </row>
    <row r="14" spans="2:28" ht="3" customHeight="1" thickBot="1" x14ac:dyDescent="0.35">
      <c r="E14" s="46"/>
      <c r="F14" s="71"/>
      <c r="G14" s="57"/>
      <c r="H14" s="57"/>
      <c r="I14" s="57"/>
      <c r="J14" s="57"/>
      <c r="K14" s="57"/>
      <c r="L14" s="58"/>
      <c r="R14" s="9"/>
      <c r="T14" s="24"/>
      <c r="V14" s="28"/>
      <c r="X14" s="33"/>
    </row>
    <row r="15" spans="2:28" ht="13.05" customHeight="1" thickBot="1" x14ac:dyDescent="0.35">
      <c r="B15" s="35"/>
      <c r="C15" s="36"/>
      <c r="D15" s="36"/>
      <c r="E15" s="76" t="s">
        <v>6</v>
      </c>
      <c r="F15" s="99" t="s">
        <v>32</v>
      </c>
      <c r="G15" s="65">
        <v>1</v>
      </c>
      <c r="H15" s="65">
        <v>2</v>
      </c>
      <c r="I15" s="65">
        <v>0.5</v>
      </c>
      <c r="J15" s="65">
        <v>0</v>
      </c>
      <c r="K15" s="65">
        <v>-20</v>
      </c>
      <c r="L15" s="66"/>
      <c r="M15" s="37"/>
      <c r="N15" s="37"/>
      <c r="O15" s="37"/>
      <c r="P15" s="37"/>
      <c r="Q15" s="37"/>
      <c r="R15" s="9"/>
      <c r="S15" s="37"/>
      <c r="T15" s="24"/>
      <c r="U15" s="37"/>
      <c r="V15" s="28"/>
      <c r="W15" s="37"/>
      <c r="X15" s="33"/>
      <c r="Y15" s="37"/>
      <c r="Z15" s="39"/>
    </row>
    <row r="16" spans="2:28" ht="3" customHeight="1" thickBot="1" x14ac:dyDescent="0.35">
      <c r="E16" s="46"/>
      <c r="F16" s="71"/>
      <c r="G16" s="57"/>
      <c r="H16" s="57"/>
      <c r="I16" s="57"/>
      <c r="J16" s="57"/>
      <c r="K16" s="57"/>
      <c r="L16" s="58"/>
      <c r="R16" s="9"/>
      <c r="T16" s="24"/>
      <c r="V16" s="28"/>
      <c r="X16" s="33"/>
      <c r="Z16" s="38"/>
    </row>
    <row r="17" spans="2:28" ht="13.05" customHeight="1" thickBot="1" x14ac:dyDescent="0.35">
      <c r="B17" s="40"/>
      <c r="C17" s="41"/>
      <c r="D17" s="41"/>
      <c r="E17" s="77" t="s">
        <v>7</v>
      </c>
      <c r="F17" s="100" t="s">
        <v>33</v>
      </c>
      <c r="G17" s="67">
        <v>-10</v>
      </c>
      <c r="H17" s="67">
        <v>1</v>
      </c>
      <c r="I17" s="67">
        <v>11</v>
      </c>
      <c r="J17" s="67">
        <v>50</v>
      </c>
      <c r="K17" s="68"/>
      <c r="L17" s="68"/>
      <c r="M17" s="42"/>
      <c r="N17" s="42"/>
      <c r="O17" s="42"/>
      <c r="P17" s="42"/>
      <c r="Q17" s="42"/>
      <c r="R17" s="9"/>
      <c r="S17" s="42"/>
      <c r="T17" s="24"/>
      <c r="U17" s="42"/>
      <c r="V17" s="28"/>
      <c r="W17" s="42"/>
      <c r="X17" s="33"/>
      <c r="Y17" s="42"/>
      <c r="Z17" s="38"/>
      <c r="AA17" s="42"/>
      <c r="AB17" s="44"/>
    </row>
    <row r="18" spans="2:28" ht="3" customHeight="1" x14ac:dyDescent="0.3">
      <c r="R18" s="9"/>
      <c r="T18" s="24"/>
      <c r="V18" s="28"/>
      <c r="X18" s="33"/>
      <c r="Z18" s="38"/>
      <c r="AB18" s="43"/>
    </row>
    <row r="19" spans="2:28" ht="12.75" customHeight="1" thickBot="1" x14ac:dyDescent="0.35">
      <c r="R19" s="9"/>
      <c r="T19" s="24"/>
      <c r="V19" s="28"/>
      <c r="X19" s="33"/>
      <c r="Z19" s="38"/>
      <c r="AB19" s="43"/>
    </row>
    <row r="20" spans="2:28" ht="10.050000000000001" customHeight="1" x14ac:dyDescent="0.3">
      <c r="B20" s="11"/>
      <c r="C20" s="12"/>
      <c r="D20" s="12"/>
      <c r="E20" s="83" t="s">
        <v>8</v>
      </c>
      <c r="F20" s="12"/>
      <c r="G20" s="85" t="s">
        <v>15</v>
      </c>
      <c r="H20" s="85"/>
      <c r="I20" s="85" t="s">
        <v>16</v>
      </c>
      <c r="J20" s="85"/>
      <c r="K20" s="85" t="s">
        <v>17</v>
      </c>
      <c r="L20" s="85"/>
      <c r="M20" s="15"/>
      <c r="N20" s="15"/>
      <c r="O20" s="15"/>
      <c r="P20" s="18"/>
      <c r="R20" s="9"/>
      <c r="T20" s="24"/>
      <c r="V20" s="28"/>
      <c r="X20" s="33"/>
      <c r="Z20" s="38"/>
      <c r="AB20" s="43"/>
    </row>
    <row r="21" spans="2:28" ht="10.050000000000001" customHeight="1" thickBot="1" x14ac:dyDescent="0.35">
      <c r="B21" s="13"/>
      <c r="C21" s="14"/>
      <c r="D21" s="14"/>
      <c r="E21" s="84"/>
      <c r="F21" s="14"/>
      <c r="G21" s="70">
        <v>-10</v>
      </c>
      <c r="H21" s="70"/>
      <c r="I21" s="70">
        <v>0.2</v>
      </c>
      <c r="J21" s="70"/>
      <c r="K21" s="69">
        <f>G21+(COUNT(N:N)-1)*I21</f>
        <v>10</v>
      </c>
      <c r="L21" s="69"/>
      <c r="M21" s="16"/>
      <c r="N21" s="16"/>
      <c r="O21" s="16"/>
      <c r="P21" s="19"/>
      <c r="R21" s="9"/>
      <c r="T21" s="24"/>
      <c r="V21" s="28"/>
      <c r="X21" s="33"/>
      <c r="Z21" s="38"/>
      <c r="AB21" s="43"/>
    </row>
    <row r="22" spans="2:28" ht="9" customHeight="1" x14ac:dyDescent="0.3">
      <c r="P22" s="17"/>
      <c r="R22" s="9"/>
      <c r="T22" s="24"/>
      <c r="V22" s="28"/>
      <c r="X22" s="33"/>
      <c r="Z22" s="38"/>
      <c r="AB22" s="43"/>
    </row>
    <row r="23" spans="2:28" ht="7.5" customHeight="1" x14ac:dyDescent="0.3">
      <c r="P23" s="17"/>
      <c r="R23" s="9"/>
      <c r="T23" s="24"/>
      <c r="V23" s="28"/>
      <c r="X23" s="33"/>
      <c r="Z23" s="38"/>
      <c r="AB23" s="43"/>
    </row>
    <row r="24" spans="2:28" ht="22.95" customHeight="1" x14ac:dyDescent="0.3">
      <c r="P24" s="87" t="s">
        <v>18</v>
      </c>
      <c r="Q24" s="46"/>
      <c r="R24" s="88" t="s">
        <v>2</v>
      </c>
      <c r="S24" s="46"/>
      <c r="T24" s="89" t="s">
        <v>3</v>
      </c>
      <c r="U24" s="46"/>
      <c r="V24" s="90" t="s">
        <v>19</v>
      </c>
      <c r="W24" s="46"/>
      <c r="X24" s="91" t="s">
        <v>20</v>
      </c>
      <c r="Y24" s="46"/>
      <c r="Z24" s="92" t="s">
        <v>21</v>
      </c>
      <c r="AA24" s="46"/>
      <c r="AB24" s="93" t="s">
        <v>22</v>
      </c>
    </row>
    <row r="25" spans="2:28" ht="10.050000000000001" customHeight="1" x14ac:dyDescent="0.3">
      <c r="N25" s="45">
        <v>0</v>
      </c>
      <c r="O25" s="46"/>
      <c r="P25" s="47">
        <f>IFERROR($G$21+$I$21*N25,0)</f>
        <v>-10</v>
      </c>
      <c r="Q25" s="46"/>
      <c r="R25" s="48">
        <f>IFERROR($G$7*ABS(($H$7*P25)+$I$7)+$J$7,0)</f>
        <v>-25</v>
      </c>
      <c r="S25" s="46"/>
      <c r="T25" s="49">
        <f>IFERROR(($G$9*P25)+$H$9,0)</f>
        <v>50</v>
      </c>
      <c r="U25" s="46"/>
      <c r="V25" s="50">
        <f>IFERROR(($G$11*(P25^2))+($H$11*P25)+$I$11,0)</f>
        <v>-5</v>
      </c>
      <c r="W25" s="46"/>
      <c r="X25" s="51">
        <f>IFERROR(($G$13*(P25^3))+($H$13*(P25^2))+($I$13*P25)+$J$13,0)</f>
        <v>-20</v>
      </c>
      <c r="Y25" s="46"/>
      <c r="Z25" s="52">
        <f>IFERROR($G$15*($H$15^(($I$15*P25)+$J$15)+$K$15),0)</f>
        <v>-19.96875</v>
      </c>
      <c r="AA25" s="46"/>
      <c r="AB25" s="53">
        <f>IFERROR($G$17*LN(($H$17*P25)+$I$17)+$J$17,0)</f>
        <v>50</v>
      </c>
    </row>
    <row r="26" spans="2:28" ht="10.050000000000001" customHeight="1" x14ac:dyDescent="0.3">
      <c r="N26" s="45">
        <v>1</v>
      </c>
      <c r="O26" s="46"/>
      <c r="P26" s="47">
        <f t="shared" ref="P26:P89" si="0">IFERROR($G$21+$I$21*N26,0)</f>
        <v>-9.8000000000000007</v>
      </c>
      <c r="Q26" s="46"/>
      <c r="R26" s="48">
        <f t="shared" ref="R26:R89" si="1">IFERROR($G$7*ABS(($H$7*P26)+$I$7)+$J$7,0)</f>
        <v>-24</v>
      </c>
      <c r="S26" s="46"/>
      <c r="T26" s="49">
        <f t="shared" ref="T26:T89" si="2">IFERROR(($G$9*P26)+$H$9,0)</f>
        <v>49.2</v>
      </c>
      <c r="U26" s="46"/>
      <c r="V26" s="50">
        <f t="shared" ref="V26:V89" si="3">IFERROR(($G$11*(P26^2))+($H$11*P26)+$I$11,0)</f>
        <v>-6.3799999999999919</v>
      </c>
      <c r="W26" s="46"/>
      <c r="X26" s="51">
        <f t="shared" ref="X26:X89" si="4">IFERROR(($G$13*(P26^3))+($H$13*(P26^2))+($I$13*P26)+$J$13,0)</f>
        <v>-17.179400000000005</v>
      </c>
      <c r="Y26" s="46"/>
      <c r="Z26" s="52">
        <f t="shared" ref="Z26:Z89" si="5">IFERROR($G$15*($H$15^(($I$15*P26)+$J$15)+$K$15),0)</f>
        <v>-19.966507079295742</v>
      </c>
      <c r="AA26" s="46"/>
      <c r="AB26" s="53">
        <f t="shared" ref="AB26:AB89" si="6">IFERROR($G$17*LN(($H$17*P26)+$I$17)+$J$17,0)</f>
        <v>48.176784432060458</v>
      </c>
    </row>
    <row r="27" spans="2:28" ht="10.050000000000001" customHeight="1" x14ac:dyDescent="0.3">
      <c r="N27" s="45">
        <v>2</v>
      </c>
      <c r="O27" s="46"/>
      <c r="P27" s="47">
        <f t="shared" si="0"/>
        <v>-9.6</v>
      </c>
      <c r="Q27" s="46"/>
      <c r="R27" s="48">
        <f t="shared" si="1"/>
        <v>-23</v>
      </c>
      <c r="S27" s="46"/>
      <c r="T27" s="49">
        <f t="shared" si="2"/>
        <v>48.4</v>
      </c>
      <c r="U27" s="46"/>
      <c r="V27" s="50">
        <f t="shared" si="3"/>
        <v>-7.7199999999999989</v>
      </c>
      <c r="W27" s="46"/>
      <c r="X27" s="51">
        <f t="shared" si="4"/>
        <v>-14.5152</v>
      </c>
      <c r="Y27" s="46"/>
      <c r="Z27" s="52">
        <f t="shared" si="5"/>
        <v>-19.964103176406343</v>
      </c>
      <c r="AA27" s="46"/>
      <c r="AB27" s="53">
        <f t="shared" si="6"/>
        <v>46.635277633787865</v>
      </c>
    </row>
    <row r="28" spans="2:28" ht="10.050000000000001" customHeight="1" x14ac:dyDescent="0.3">
      <c r="N28" s="45">
        <v>3</v>
      </c>
      <c r="O28" s="46"/>
      <c r="P28" s="47">
        <f t="shared" si="0"/>
        <v>-9.4</v>
      </c>
      <c r="Q28" s="46"/>
      <c r="R28" s="48">
        <f t="shared" si="1"/>
        <v>-22</v>
      </c>
      <c r="S28" s="46"/>
      <c r="T28" s="49">
        <f t="shared" si="2"/>
        <v>47.6</v>
      </c>
      <c r="U28" s="46"/>
      <c r="V28" s="50">
        <f t="shared" si="3"/>
        <v>-9.019999999999996</v>
      </c>
      <c r="W28" s="46"/>
      <c r="X28" s="51">
        <f t="shared" si="4"/>
        <v>-12.003800000000005</v>
      </c>
      <c r="Y28" s="46"/>
      <c r="Z28" s="52">
        <f t="shared" si="5"/>
        <v>-19.96152673708297</v>
      </c>
      <c r="AA28" s="46"/>
      <c r="AB28" s="53">
        <f t="shared" si="6"/>
        <v>45.299963707542645</v>
      </c>
    </row>
    <row r="29" spans="2:28" ht="10.050000000000001" customHeight="1" x14ac:dyDescent="0.3">
      <c r="N29" s="45">
        <v>4</v>
      </c>
      <c r="O29" s="46"/>
      <c r="P29" s="47">
        <f t="shared" si="0"/>
        <v>-9.1999999999999993</v>
      </c>
      <c r="Q29" s="46"/>
      <c r="R29" s="48">
        <f t="shared" si="1"/>
        <v>-21</v>
      </c>
      <c r="S29" s="46"/>
      <c r="T29" s="49">
        <f t="shared" si="2"/>
        <v>46.8</v>
      </c>
      <c r="U29" s="46"/>
      <c r="V29" s="50">
        <f t="shared" si="3"/>
        <v>-10.280000000000005</v>
      </c>
      <c r="W29" s="46"/>
      <c r="X29" s="51">
        <f t="shared" si="4"/>
        <v>-9.6415999999999862</v>
      </c>
      <c r="Y29" s="46"/>
      <c r="Z29" s="52">
        <f t="shared" si="5"/>
        <v>-19.958765377788346</v>
      </c>
      <c r="AA29" s="46"/>
      <c r="AB29" s="53">
        <f t="shared" si="6"/>
        <v>44.122133350978807</v>
      </c>
    </row>
    <row r="30" spans="2:28" ht="10.050000000000001" customHeight="1" x14ac:dyDescent="0.3">
      <c r="N30" s="45">
        <v>5</v>
      </c>
      <c r="O30" s="46"/>
      <c r="P30" s="47">
        <f t="shared" si="0"/>
        <v>-9</v>
      </c>
      <c r="Q30" s="46"/>
      <c r="R30" s="48">
        <f t="shared" si="1"/>
        <v>-20</v>
      </c>
      <c r="S30" s="46"/>
      <c r="T30" s="49">
        <f t="shared" si="2"/>
        <v>46</v>
      </c>
      <c r="U30" s="46"/>
      <c r="V30" s="50">
        <f t="shared" si="3"/>
        <v>-11.5</v>
      </c>
      <c r="W30" s="46"/>
      <c r="X30" s="51">
        <f t="shared" si="4"/>
        <v>-7.4249999999999972</v>
      </c>
      <c r="Y30" s="46"/>
      <c r="Z30" s="52">
        <f t="shared" si="5"/>
        <v>-19.95580582617584</v>
      </c>
      <c r="AA30" s="46"/>
      <c r="AB30" s="53">
        <f t="shared" si="6"/>
        <v>43.06852819440055</v>
      </c>
    </row>
    <row r="31" spans="2:28" ht="10.050000000000001" customHeight="1" x14ac:dyDescent="0.3">
      <c r="N31" s="45">
        <v>6</v>
      </c>
      <c r="O31" s="46"/>
      <c r="P31" s="47">
        <f t="shared" si="0"/>
        <v>-8.8000000000000007</v>
      </c>
      <c r="Q31" s="46"/>
      <c r="R31" s="48">
        <f t="shared" si="1"/>
        <v>-19</v>
      </c>
      <c r="S31" s="46"/>
      <c r="T31" s="49">
        <f t="shared" si="2"/>
        <v>45.2</v>
      </c>
      <c r="U31" s="46"/>
      <c r="V31" s="50">
        <f t="shared" si="3"/>
        <v>-12.679999999999996</v>
      </c>
      <c r="W31" s="46"/>
      <c r="X31" s="51">
        <f t="shared" si="4"/>
        <v>-5.3504000000000076</v>
      </c>
      <c r="Y31" s="46"/>
      <c r="Z31" s="52">
        <f t="shared" si="5"/>
        <v>-19.952633857296551</v>
      </c>
      <c r="AA31" s="46"/>
      <c r="AB31" s="53">
        <f t="shared" si="6"/>
        <v>42.1154263963573</v>
      </c>
    </row>
    <row r="32" spans="2:28" ht="10.050000000000001" customHeight="1" x14ac:dyDescent="0.3">
      <c r="N32" s="45">
        <v>7</v>
      </c>
      <c r="O32" s="46"/>
      <c r="P32" s="47">
        <f t="shared" si="0"/>
        <v>-8.6</v>
      </c>
      <c r="Q32" s="46"/>
      <c r="R32" s="48">
        <f t="shared" si="1"/>
        <v>-18</v>
      </c>
      <c r="S32" s="46"/>
      <c r="T32" s="49">
        <f t="shared" si="2"/>
        <v>44.4</v>
      </c>
      <c r="U32" s="46"/>
      <c r="V32" s="50">
        <f t="shared" si="3"/>
        <v>-13.82</v>
      </c>
      <c r="W32" s="46"/>
      <c r="X32" s="51">
        <f t="shared" si="4"/>
        <v>-3.4141999999999975</v>
      </c>
      <c r="Y32" s="46"/>
      <c r="Z32" s="52">
        <f t="shared" si="5"/>
        <v>-19.949234225227734</v>
      </c>
      <c r="AA32" s="46"/>
      <c r="AB32" s="53">
        <f t="shared" si="6"/>
        <v>41.245312626461001</v>
      </c>
    </row>
    <row r="33" spans="14:28" ht="10.050000000000001" customHeight="1" x14ac:dyDescent="0.3">
      <c r="N33" s="45">
        <v>8</v>
      </c>
      <c r="O33" s="46"/>
      <c r="P33" s="47">
        <f t="shared" si="0"/>
        <v>-8.4</v>
      </c>
      <c r="Q33" s="46"/>
      <c r="R33" s="48">
        <f t="shared" si="1"/>
        <v>-17</v>
      </c>
      <c r="S33" s="46"/>
      <c r="T33" s="49">
        <f t="shared" si="2"/>
        <v>43.6</v>
      </c>
      <c r="U33" s="46"/>
      <c r="V33" s="50">
        <f t="shared" si="3"/>
        <v>-14.920000000000002</v>
      </c>
      <c r="W33" s="46"/>
      <c r="X33" s="51">
        <f t="shared" si="4"/>
        <v>-1.6128</v>
      </c>
      <c r="Y33" s="46"/>
      <c r="Z33" s="52">
        <f t="shared" si="5"/>
        <v>-19.945590589793991</v>
      </c>
      <c r="AA33" s="46"/>
      <c r="AB33" s="53">
        <f t="shared" si="6"/>
        <v>40.44488554972564</v>
      </c>
    </row>
    <row r="34" spans="14:28" ht="10.050000000000001" customHeight="1" x14ac:dyDescent="0.3">
      <c r="N34" s="45">
        <v>9</v>
      </c>
      <c r="O34" s="46"/>
      <c r="P34" s="47">
        <f t="shared" si="0"/>
        <v>-8.1999999999999993</v>
      </c>
      <c r="Q34" s="46"/>
      <c r="R34" s="48">
        <f t="shared" si="1"/>
        <v>-16</v>
      </c>
      <c r="S34" s="46"/>
      <c r="T34" s="49">
        <f t="shared" si="2"/>
        <v>42.8</v>
      </c>
      <c r="U34" s="46"/>
      <c r="V34" s="50">
        <f t="shared" si="3"/>
        <v>-15.98</v>
      </c>
      <c r="W34" s="46"/>
      <c r="X34" s="51">
        <f t="shared" si="4"/>
        <v>5.7400000000001228E-2</v>
      </c>
      <c r="Y34" s="46"/>
      <c r="Z34" s="52">
        <f t="shared" si="5"/>
        <v>-19.941685438028948</v>
      </c>
      <c r="AA34" s="46"/>
      <c r="AB34" s="53">
        <f t="shared" si="6"/>
        <v>39.703805828188415</v>
      </c>
    </row>
    <row r="35" spans="14:28" ht="10.050000000000001" customHeight="1" x14ac:dyDescent="0.3">
      <c r="N35" s="45">
        <v>10</v>
      </c>
      <c r="O35" s="46"/>
      <c r="P35" s="47">
        <f t="shared" si="0"/>
        <v>-8</v>
      </c>
      <c r="Q35" s="46"/>
      <c r="R35" s="48">
        <f t="shared" si="1"/>
        <v>-15</v>
      </c>
      <c r="S35" s="46"/>
      <c r="T35" s="49">
        <f t="shared" si="2"/>
        <v>42</v>
      </c>
      <c r="U35" s="46"/>
      <c r="V35" s="50">
        <f t="shared" si="3"/>
        <v>-17</v>
      </c>
      <c r="W35" s="46"/>
      <c r="X35" s="51">
        <f t="shared" si="4"/>
        <v>1.6000000000000014</v>
      </c>
      <c r="Y35" s="46"/>
      <c r="Z35" s="52">
        <f t="shared" si="5"/>
        <v>-19.9375</v>
      </c>
      <c r="AA35" s="46"/>
      <c r="AB35" s="53">
        <f t="shared" si="6"/>
        <v>39.013877113318898</v>
      </c>
    </row>
    <row r="36" spans="14:28" ht="10.050000000000001" customHeight="1" x14ac:dyDescent="0.3">
      <c r="N36" s="45">
        <v>11</v>
      </c>
      <c r="O36" s="46"/>
      <c r="P36" s="47">
        <f t="shared" si="0"/>
        <v>-7.8</v>
      </c>
      <c r="Q36" s="46"/>
      <c r="R36" s="48">
        <f t="shared" si="1"/>
        <v>-14</v>
      </c>
      <c r="S36" s="46"/>
      <c r="T36" s="49">
        <f t="shared" si="2"/>
        <v>41.2</v>
      </c>
      <c r="U36" s="46"/>
      <c r="V36" s="50">
        <f t="shared" si="3"/>
        <v>-17.98</v>
      </c>
      <c r="W36" s="46"/>
      <c r="X36" s="51">
        <f t="shared" si="4"/>
        <v>3.0186000000000064</v>
      </c>
      <c r="Y36" s="46"/>
      <c r="Z36" s="52">
        <f t="shared" si="5"/>
        <v>-19.933014158591483</v>
      </c>
      <c r="AA36" s="46"/>
      <c r="AB36" s="53">
        <f t="shared" si="6"/>
        <v>38.368491901943187</v>
      </c>
    </row>
    <row r="37" spans="14:28" ht="10.050000000000001" customHeight="1" x14ac:dyDescent="0.3">
      <c r="N37" s="45">
        <v>12</v>
      </c>
      <c r="O37" s="46"/>
      <c r="P37" s="47">
        <f t="shared" si="0"/>
        <v>-7.6</v>
      </c>
      <c r="Q37" s="46"/>
      <c r="R37" s="48">
        <f t="shared" si="1"/>
        <v>-13</v>
      </c>
      <c r="S37" s="46"/>
      <c r="T37" s="49">
        <f t="shared" si="2"/>
        <v>40.4</v>
      </c>
      <c r="U37" s="46"/>
      <c r="V37" s="50">
        <f t="shared" si="3"/>
        <v>-18.919999999999998</v>
      </c>
      <c r="W37" s="46"/>
      <c r="X37" s="51">
        <f t="shared" si="4"/>
        <v>4.3168000000000006</v>
      </c>
      <c r="Y37" s="46"/>
      <c r="Z37" s="52">
        <f t="shared" si="5"/>
        <v>-19.928206352812687</v>
      </c>
      <c r="AA37" s="46"/>
      <c r="AB37" s="53">
        <f t="shared" si="6"/>
        <v>37.762245683778843</v>
      </c>
    </row>
    <row r="38" spans="14:28" ht="10.050000000000001" customHeight="1" x14ac:dyDescent="0.3">
      <c r="N38" s="45">
        <v>13</v>
      </c>
      <c r="O38" s="46"/>
      <c r="P38" s="47">
        <f t="shared" si="0"/>
        <v>-7.4</v>
      </c>
      <c r="Q38" s="46"/>
      <c r="R38" s="48">
        <f t="shared" si="1"/>
        <v>-12</v>
      </c>
      <c r="S38" s="46"/>
      <c r="T38" s="49">
        <f t="shared" si="2"/>
        <v>39.6</v>
      </c>
      <c r="U38" s="46"/>
      <c r="V38" s="50">
        <f t="shared" si="3"/>
        <v>-19.82</v>
      </c>
      <c r="W38" s="46"/>
      <c r="X38" s="51">
        <f t="shared" si="4"/>
        <v>5.4982000000000006</v>
      </c>
      <c r="Y38" s="46"/>
      <c r="Z38" s="52">
        <f t="shared" si="5"/>
        <v>-19.923053474165943</v>
      </c>
      <c r="AA38" s="46"/>
      <c r="AB38" s="53">
        <f t="shared" si="6"/>
        <v>37.190661545379356</v>
      </c>
    </row>
    <row r="39" spans="14:28" ht="10.050000000000001" customHeight="1" x14ac:dyDescent="0.3">
      <c r="N39" s="45">
        <v>14</v>
      </c>
      <c r="O39" s="46"/>
      <c r="P39" s="47">
        <f t="shared" si="0"/>
        <v>-7.1999999999999993</v>
      </c>
      <c r="Q39" s="46"/>
      <c r="R39" s="48">
        <f t="shared" si="1"/>
        <v>-11</v>
      </c>
      <c r="S39" s="46"/>
      <c r="T39" s="49">
        <f t="shared" si="2"/>
        <v>38.799999999999997</v>
      </c>
      <c r="U39" s="46"/>
      <c r="V39" s="50">
        <f t="shared" si="3"/>
        <v>-20.680000000000003</v>
      </c>
      <c r="W39" s="46"/>
      <c r="X39" s="51">
        <f t="shared" si="4"/>
        <v>6.5664000000000051</v>
      </c>
      <c r="Y39" s="46"/>
      <c r="Z39" s="52">
        <f t="shared" si="5"/>
        <v>-19.917530755576696</v>
      </c>
      <c r="AA39" s="46"/>
      <c r="AB39" s="53">
        <f t="shared" si="6"/>
        <v>36.649989332676597</v>
      </c>
    </row>
    <row r="40" spans="14:28" ht="10.050000000000001" customHeight="1" x14ac:dyDescent="0.3">
      <c r="N40" s="45">
        <v>15</v>
      </c>
      <c r="O40" s="46"/>
      <c r="P40" s="47">
        <f t="shared" si="0"/>
        <v>-7</v>
      </c>
      <c r="Q40" s="46"/>
      <c r="R40" s="48">
        <f t="shared" si="1"/>
        <v>-10</v>
      </c>
      <c r="S40" s="46"/>
      <c r="T40" s="49">
        <f t="shared" si="2"/>
        <v>38</v>
      </c>
      <c r="U40" s="46"/>
      <c r="V40" s="50">
        <f t="shared" si="3"/>
        <v>-21.5</v>
      </c>
      <c r="W40" s="46"/>
      <c r="X40" s="51">
        <f t="shared" si="4"/>
        <v>7.5250000000000021</v>
      </c>
      <c r="Y40" s="46"/>
      <c r="Z40" s="52">
        <f t="shared" si="5"/>
        <v>-19.911611652351681</v>
      </c>
      <c r="AA40" s="46"/>
      <c r="AB40" s="53">
        <f t="shared" si="6"/>
        <v>36.137056388801092</v>
      </c>
    </row>
    <row r="41" spans="14:28" ht="10.050000000000001" customHeight="1" x14ac:dyDescent="0.3">
      <c r="N41" s="45">
        <v>16</v>
      </c>
      <c r="O41" s="46"/>
      <c r="P41" s="47">
        <f t="shared" si="0"/>
        <v>-6.8</v>
      </c>
      <c r="Q41" s="46"/>
      <c r="R41" s="48">
        <f t="shared" si="1"/>
        <v>-9</v>
      </c>
      <c r="S41" s="46"/>
      <c r="T41" s="49">
        <f t="shared" si="2"/>
        <v>37.200000000000003</v>
      </c>
      <c r="U41" s="46"/>
      <c r="V41" s="50">
        <f t="shared" si="3"/>
        <v>-22.28</v>
      </c>
      <c r="W41" s="46"/>
      <c r="X41" s="51">
        <f t="shared" si="4"/>
        <v>8.377600000000001</v>
      </c>
      <c r="Y41" s="46"/>
      <c r="Z41" s="52">
        <f t="shared" si="5"/>
        <v>-19.905267714593101</v>
      </c>
      <c r="AA41" s="46"/>
      <c r="AB41" s="53">
        <f t="shared" si="6"/>
        <v>35.64915474710677</v>
      </c>
    </row>
    <row r="42" spans="14:28" ht="10.050000000000001" customHeight="1" x14ac:dyDescent="0.3">
      <c r="N42" s="45">
        <v>17</v>
      </c>
      <c r="O42" s="46"/>
      <c r="P42" s="47">
        <f t="shared" si="0"/>
        <v>-6.6</v>
      </c>
      <c r="Q42" s="46"/>
      <c r="R42" s="48">
        <f t="shared" si="1"/>
        <v>-8</v>
      </c>
      <c r="S42" s="46"/>
      <c r="T42" s="49">
        <f t="shared" si="2"/>
        <v>36.4</v>
      </c>
      <c r="U42" s="46"/>
      <c r="V42" s="50">
        <f t="shared" si="3"/>
        <v>-23.02</v>
      </c>
      <c r="W42" s="46"/>
      <c r="X42" s="51">
        <f t="shared" si="4"/>
        <v>9.1277999999999988</v>
      </c>
      <c r="Y42" s="46"/>
      <c r="Z42" s="52">
        <f t="shared" si="5"/>
        <v>-19.898468450455471</v>
      </c>
      <c r="AA42" s="46"/>
      <c r="AB42" s="53">
        <f t="shared" si="6"/>
        <v>35.183954590757843</v>
      </c>
    </row>
    <row r="43" spans="14:28" ht="10.050000000000001" customHeight="1" x14ac:dyDescent="0.3">
      <c r="N43" s="45">
        <v>18</v>
      </c>
      <c r="O43" s="46"/>
      <c r="P43" s="47">
        <f t="shared" si="0"/>
        <v>-6.4</v>
      </c>
      <c r="Q43" s="46"/>
      <c r="R43" s="48">
        <f t="shared" si="1"/>
        <v>-7</v>
      </c>
      <c r="S43" s="46"/>
      <c r="T43" s="49">
        <f t="shared" si="2"/>
        <v>35.6</v>
      </c>
      <c r="U43" s="46"/>
      <c r="V43" s="50">
        <f t="shared" si="3"/>
        <v>-23.72</v>
      </c>
      <c r="W43" s="46"/>
      <c r="X43" s="51">
        <f t="shared" si="4"/>
        <v>9.7791999999999994</v>
      </c>
      <c r="Y43" s="46"/>
      <c r="Z43" s="52">
        <f t="shared" si="5"/>
        <v>-19.891181179587985</v>
      </c>
      <c r="AA43" s="46"/>
      <c r="AB43" s="53">
        <f t="shared" si="6"/>
        <v>34.739436965049507</v>
      </c>
    </row>
    <row r="44" spans="14:28" ht="10.050000000000001" customHeight="1" x14ac:dyDescent="0.3">
      <c r="N44" s="45">
        <v>19</v>
      </c>
      <c r="O44" s="46"/>
      <c r="P44" s="47">
        <f t="shared" si="0"/>
        <v>-6.1999999999999993</v>
      </c>
      <c r="Q44" s="46"/>
      <c r="R44" s="48">
        <f t="shared" si="1"/>
        <v>-6</v>
      </c>
      <c r="S44" s="46"/>
      <c r="T44" s="49">
        <f t="shared" si="2"/>
        <v>34.799999999999997</v>
      </c>
      <c r="U44" s="46"/>
      <c r="V44" s="50">
        <f t="shared" si="3"/>
        <v>-24.380000000000003</v>
      </c>
      <c r="W44" s="46"/>
      <c r="X44" s="51">
        <f t="shared" si="4"/>
        <v>10.335400000000002</v>
      </c>
      <c r="Y44" s="46"/>
      <c r="Z44" s="52">
        <f t="shared" si="5"/>
        <v>-19.883370876057899</v>
      </c>
      <c r="AA44" s="46"/>
      <c r="AB44" s="53">
        <f t="shared" si="6"/>
        <v>34.313840820861543</v>
      </c>
    </row>
    <row r="45" spans="14:28" ht="10.050000000000001" customHeight="1" x14ac:dyDescent="0.3">
      <c r="N45" s="45">
        <v>20</v>
      </c>
      <c r="O45" s="46"/>
      <c r="P45" s="47">
        <f t="shared" si="0"/>
        <v>-6</v>
      </c>
      <c r="Q45" s="46"/>
      <c r="R45" s="48">
        <f t="shared" si="1"/>
        <v>-5</v>
      </c>
      <c r="S45" s="46"/>
      <c r="T45" s="49">
        <f t="shared" si="2"/>
        <v>34</v>
      </c>
      <c r="U45" s="46"/>
      <c r="V45" s="50">
        <f t="shared" si="3"/>
        <v>-25</v>
      </c>
      <c r="W45" s="46"/>
      <c r="X45" s="51">
        <f t="shared" si="4"/>
        <v>10.8</v>
      </c>
      <c r="Y45" s="46"/>
      <c r="Z45" s="52">
        <f t="shared" si="5"/>
        <v>-19.875</v>
      </c>
      <c r="AA45" s="46"/>
      <c r="AB45" s="53">
        <f t="shared" si="6"/>
        <v>33.905620875658997</v>
      </c>
    </row>
    <row r="46" spans="14:28" ht="10.050000000000001" customHeight="1" x14ac:dyDescent="0.3">
      <c r="N46" s="45">
        <v>21</v>
      </c>
      <c r="O46" s="46"/>
      <c r="P46" s="47">
        <f t="shared" si="0"/>
        <v>-5.8</v>
      </c>
      <c r="Q46" s="46"/>
      <c r="R46" s="48">
        <f t="shared" si="1"/>
        <v>-4</v>
      </c>
      <c r="S46" s="46"/>
      <c r="T46" s="49">
        <f t="shared" si="2"/>
        <v>33.200000000000003</v>
      </c>
      <c r="U46" s="46"/>
      <c r="V46" s="50">
        <f t="shared" si="3"/>
        <v>-25.58</v>
      </c>
      <c r="W46" s="46"/>
      <c r="X46" s="51">
        <f t="shared" si="4"/>
        <v>11.176600000000001</v>
      </c>
      <c r="Y46" s="46"/>
      <c r="Z46" s="52">
        <f t="shared" si="5"/>
        <v>-19.866028317182963</v>
      </c>
      <c r="AA46" s="46"/>
      <c r="AB46" s="53">
        <f t="shared" si="6"/>
        <v>33.513413744126183</v>
      </c>
    </row>
    <row r="47" spans="14:28" ht="10.050000000000001" customHeight="1" x14ac:dyDescent="0.3">
      <c r="N47" s="45">
        <v>22</v>
      </c>
      <c r="O47" s="46"/>
      <c r="P47" s="47">
        <f t="shared" si="0"/>
        <v>-5.6</v>
      </c>
      <c r="Q47" s="46"/>
      <c r="R47" s="48">
        <f t="shared" si="1"/>
        <v>-3</v>
      </c>
      <c r="S47" s="46"/>
      <c r="T47" s="49">
        <f t="shared" si="2"/>
        <v>32.4</v>
      </c>
      <c r="U47" s="46"/>
      <c r="V47" s="50">
        <f t="shared" si="3"/>
        <v>-26.119999999999997</v>
      </c>
      <c r="W47" s="46"/>
      <c r="X47" s="51">
        <f t="shared" si="4"/>
        <v>11.468799999999998</v>
      </c>
      <c r="Y47" s="46"/>
      <c r="Z47" s="52">
        <f t="shared" si="5"/>
        <v>-19.85641270562537</v>
      </c>
      <c r="AA47" s="46"/>
      <c r="AB47" s="53">
        <f t="shared" si="6"/>
        <v>33.136010464297712</v>
      </c>
    </row>
    <row r="48" spans="14:28" ht="10.050000000000001" customHeight="1" x14ac:dyDescent="0.3">
      <c r="N48" s="45">
        <v>23</v>
      </c>
      <c r="O48" s="46"/>
      <c r="P48" s="47">
        <f t="shared" si="0"/>
        <v>-5.3999999999999995</v>
      </c>
      <c r="Q48" s="46"/>
      <c r="R48" s="48">
        <f t="shared" si="1"/>
        <v>-2</v>
      </c>
      <c r="S48" s="46"/>
      <c r="T48" s="49">
        <f t="shared" si="2"/>
        <v>31.599999999999998</v>
      </c>
      <c r="U48" s="46"/>
      <c r="V48" s="50">
        <f t="shared" si="3"/>
        <v>-26.620000000000005</v>
      </c>
      <c r="W48" s="46"/>
      <c r="X48" s="51">
        <f t="shared" si="4"/>
        <v>11.680200000000003</v>
      </c>
      <c r="Y48" s="46"/>
      <c r="Z48" s="52">
        <f t="shared" si="5"/>
        <v>-19.846106948331887</v>
      </c>
      <c r="AA48" s="46"/>
      <c r="AB48" s="53">
        <f t="shared" si="6"/>
        <v>32.772334022588964</v>
      </c>
    </row>
    <row r="49" spans="14:28" ht="10.050000000000001" customHeight="1" x14ac:dyDescent="0.3">
      <c r="N49" s="45">
        <v>24</v>
      </c>
      <c r="O49" s="46"/>
      <c r="P49" s="47">
        <f t="shared" si="0"/>
        <v>-5.1999999999999993</v>
      </c>
      <c r="Q49" s="46"/>
      <c r="R49" s="48">
        <f t="shared" si="1"/>
        <v>-1</v>
      </c>
      <c r="S49" s="46"/>
      <c r="T49" s="49">
        <f t="shared" si="2"/>
        <v>30.799999999999997</v>
      </c>
      <c r="U49" s="46"/>
      <c r="V49" s="50">
        <f t="shared" si="3"/>
        <v>-27.080000000000002</v>
      </c>
      <c r="W49" s="46"/>
      <c r="X49" s="51">
        <f t="shared" si="4"/>
        <v>11.814400000000001</v>
      </c>
      <c r="Y49" s="46"/>
      <c r="Z49" s="52">
        <f t="shared" si="5"/>
        <v>-19.835061511153388</v>
      </c>
      <c r="AA49" s="46"/>
      <c r="AB49" s="53">
        <f t="shared" si="6"/>
        <v>32.421420824476257</v>
      </c>
    </row>
    <row r="50" spans="14:28" ht="10.050000000000001" customHeight="1" x14ac:dyDescent="0.3">
      <c r="N50" s="45">
        <v>25</v>
      </c>
      <c r="O50" s="46"/>
      <c r="P50" s="47">
        <f t="shared" si="0"/>
        <v>-5</v>
      </c>
      <c r="Q50" s="46"/>
      <c r="R50" s="48">
        <f t="shared" si="1"/>
        <v>0</v>
      </c>
      <c r="S50" s="46"/>
      <c r="T50" s="49">
        <f t="shared" si="2"/>
        <v>30</v>
      </c>
      <c r="U50" s="46"/>
      <c r="V50" s="50">
        <f t="shared" si="3"/>
        <v>-27.5</v>
      </c>
      <c r="W50" s="46"/>
      <c r="X50" s="51">
        <f t="shared" si="4"/>
        <v>11.875</v>
      </c>
      <c r="Y50" s="46"/>
      <c r="Z50" s="52">
        <f t="shared" si="5"/>
        <v>-19.823223304703362</v>
      </c>
      <c r="AA50" s="46"/>
      <c r="AB50" s="53">
        <f t="shared" si="6"/>
        <v>32.082405307719455</v>
      </c>
    </row>
    <row r="51" spans="14:28" ht="10.050000000000001" customHeight="1" x14ac:dyDescent="0.3">
      <c r="N51" s="45">
        <v>26</v>
      </c>
      <c r="O51" s="46"/>
      <c r="P51" s="47">
        <f t="shared" si="0"/>
        <v>-4.8</v>
      </c>
      <c r="Q51" s="46"/>
      <c r="R51" s="48">
        <f t="shared" si="1"/>
        <v>1</v>
      </c>
      <c r="S51" s="46"/>
      <c r="T51" s="49">
        <f t="shared" si="2"/>
        <v>29.2</v>
      </c>
      <c r="U51" s="46"/>
      <c r="V51" s="50">
        <f t="shared" si="3"/>
        <v>-27.88</v>
      </c>
      <c r="W51" s="46"/>
      <c r="X51" s="51">
        <f t="shared" si="4"/>
        <v>11.865599999999999</v>
      </c>
      <c r="Y51" s="46"/>
      <c r="Z51" s="52">
        <f t="shared" si="5"/>
        <v>-19.810535429186199</v>
      </c>
      <c r="AA51" s="46"/>
      <c r="AB51" s="53">
        <f t="shared" si="6"/>
        <v>31.754507079489539</v>
      </c>
    </row>
    <row r="52" spans="14:28" ht="10.050000000000001" customHeight="1" x14ac:dyDescent="0.3">
      <c r="N52" s="45">
        <v>27</v>
      </c>
      <c r="O52" s="46"/>
      <c r="P52" s="47">
        <f t="shared" si="0"/>
        <v>-4.5999999999999996</v>
      </c>
      <c r="Q52" s="46"/>
      <c r="R52" s="48">
        <f t="shared" si="1"/>
        <v>2</v>
      </c>
      <c r="S52" s="46"/>
      <c r="T52" s="49">
        <f t="shared" si="2"/>
        <v>28.4</v>
      </c>
      <c r="U52" s="46"/>
      <c r="V52" s="50">
        <f t="shared" si="3"/>
        <v>-28.22</v>
      </c>
      <c r="W52" s="46"/>
      <c r="X52" s="51">
        <f t="shared" si="4"/>
        <v>11.7898</v>
      </c>
      <c r="Y52" s="46"/>
      <c r="Z52" s="52">
        <f t="shared" si="5"/>
        <v>-19.796936900910943</v>
      </c>
      <c r="AA52" s="46"/>
      <c r="AB52" s="53">
        <f t="shared" si="6"/>
        <v>31.437020096343737</v>
      </c>
    </row>
    <row r="53" spans="14:28" ht="10.050000000000001" customHeight="1" x14ac:dyDescent="0.3">
      <c r="N53" s="45">
        <v>28</v>
      </c>
      <c r="O53" s="46"/>
      <c r="P53" s="47">
        <f t="shared" si="0"/>
        <v>-4.3999999999999995</v>
      </c>
      <c r="Q53" s="46"/>
      <c r="R53" s="48">
        <f t="shared" si="1"/>
        <v>3</v>
      </c>
      <c r="S53" s="46"/>
      <c r="T53" s="49">
        <f t="shared" si="2"/>
        <v>27.599999999999998</v>
      </c>
      <c r="U53" s="46"/>
      <c r="V53" s="50">
        <f t="shared" si="3"/>
        <v>-28.520000000000003</v>
      </c>
      <c r="W53" s="46"/>
      <c r="X53" s="51">
        <f t="shared" si="4"/>
        <v>11.651200000000001</v>
      </c>
      <c r="Y53" s="46"/>
      <c r="Z53" s="52">
        <f t="shared" si="5"/>
        <v>-19.78236235917597</v>
      </c>
      <c r="AA53" s="46"/>
      <c r="AB53" s="53">
        <f t="shared" si="6"/>
        <v>31.129303509676202</v>
      </c>
    </row>
    <row r="54" spans="14:28" ht="10.050000000000001" customHeight="1" x14ac:dyDescent="0.3">
      <c r="N54" s="45">
        <v>29</v>
      </c>
      <c r="O54" s="46"/>
      <c r="P54" s="47">
        <f t="shared" si="0"/>
        <v>-4.1999999999999993</v>
      </c>
      <c r="Q54" s="46"/>
      <c r="R54" s="48">
        <f t="shared" si="1"/>
        <v>4</v>
      </c>
      <c r="S54" s="46"/>
      <c r="T54" s="49">
        <f t="shared" si="2"/>
        <v>26.799999999999997</v>
      </c>
      <c r="U54" s="46"/>
      <c r="V54" s="50">
        <f t="shared" si="3"/>
        <v>-28.78</v>
      </c>
      <c r="W54" s="46"/>
      <c r="X54" s="51">
        <f t="shared" si="4"/>
        <v>11.453399999999998</v>
      </c>
      <c r="Y54" s="46"/>
      <c r="Z54" s="52">
        <f t="shared" si="5"/>
        <v>-19.766741752115799</v>
      </c>
      <c r="AA54" s="46"/>
      <c r="AB54" s="53">
        <f t="shared" si="6"/>
        <v>30.830773878179389</v>
      </c>
    </row>
    <row r="55" spans="14:28" ht="10.050000000000001" customHeight="1" x14ac:dyDescent="0.3">
      <c r="N55" s="45">
        <v>30</v>
      </c>
      <c r="O55" s="46"/>
      <c r="P55" s="47">
        <f t="shared" si="0"/>
        <v>-4</v>
      </c>
      <c r="Q55" s="46"/>
      <c r="R55" s="48">
        <f t="shared" si="1"/>
        <v>5</v>
      </c>
      <c r="S55" s="46"/>
      <c r="T55" s="49">
        <f t="shared" si="2"/>
        <v>26</v>
      </c>
      <c r="U55" s="46"/>
      <c r="V55" s="50">
        <f t="shared" si="3"/>
        <v>-29</v>
      </c>
      <c r="W55" s="46"/>
      <c r="X55" s="51">
        <f t="shared" si="4"/>
        <v>11.2</v>
      </c>
      <c r="Y55" s="46"/>
      <c r="Z55" s="52">
        <f t="shared" si="5"/>
        <v>-19.75</v>
      </c>
      <c r="AA55" s="46"/>
      <c r="AB55" s="53">
        <f t="shared" si="6"/>
        <v>30.540898509446869</v>
      </c>
    </row>
    <row r="56" spans="14:28" ht="10.050000000000001" customHeight="1" x14ac:dyDescent="0.3">
      <c r="N56" s="45">
        <v>31</v>
      </c>
      <c r="O56" s="46"/>
      <c r="P56" s="47">
        <f t="shared" si="0"/>
        <v>-3.8</v>
      </c>
      <c r="Q56" s="46"/>
      <c r="R56" s="48">
        <f t="shared" si="1"/>
        <v>6</v>
      </c>
      <c r="S56" s="46"/>
      <c r="T56" s="49">
        <f t="shared" si="2"/>
        <v>25.2</v>
      </c>
      <c r="U56" s="46"/>
      <c r="V56" s="50">
        <f t="shared" si="3"/>
        <v>-29.18</v>
      </c>
      <c r="W56" s="46"/>
      <c r="X56" s="51">
        <f t="shared" si="4"/>
        <v>10.894599999999999</v>
      </c>
      <c r="Y56" s="46"/>
      <c r="Z56" s="52">
        <f t="shared" si="5"/>
        <v>-19.732056634365925</v>
      </c>
      <c r="AA56" s="46"/>
      <c r="AB56" s="53">
        <f t="shared" si="6"/>
        <v>30.259189739779902</v>
      </c>
    </row>
    <row r="57" spans="14:28" ht="10.050000000000001" customHeight="1" x14ac:dyDescent="0.3">
      <c r="N57" s="45">
        <v>32</v>
      </c>
      <c r="O57" s="46"/>
      <c r="P57" s="47">
        <f t="shared" si="0"/>
        <v>-3.5999999999999996</v>
      </c>
      <c r="Q57" s="46"/>
      <c r="R57" s="48">
        <f t="shared" si="1"/>
        <v>7</v>
      </c>
      <c r="S57" s="46"/>
      <c r="T57" s="49">
        <f t="shared" si="2"/>
        <v>24.4</v>
      </c>
      <c r="U57" s="46"/>
      <c r="V57" s="50">
        <f t="shared" si="3"/>
        <v>-29.32</v>
      </c>
      <c r="W57" s="46"/>
      <c r="X57" s="51">
        <f t="shared" si="4"/>
        <v>10.540799999999999</v>
      </c>
      <c r="Y57" s="46"/>
      <c r="Z57" s="52">
        <f t="shared" si="5"/>
        <v>-19.712825411250741</v>
      </c>
      <c r="AA57" s="46"/>
      <c r="AB57" s="53">
        <f t="shared" si="6"/>
        <v>29.985199997898757</v>
      </c>
    </row>
    <row r="58" spans="14:28" ht="10.050000000000001" customHeight="1" x14ac:dyDescent="0.3">
      <c r="N58" s="45">
        <v>33</v>
      </c>
      <c r="O58" s="46"/>
      <c r="P58" s="47">
        <f t="shared" si="0"/>
        <v>-3.3999999999999995</v>
      </c>
      <c r="Q58" s="46"/>
      <c r="R58" s="48">
        <f t="shared" si="1"/>
        <v>8</v>
      </c>
      <c r="S58" s="46"/>
      <c r="T58" s="49">
        <f t="shared" si="2"/>
        <v>23.599999999999998</v>
      </c>
      <c r="U58" s="46"/>
      <c r="V58" s="50">
        <f t="shared" si="3"/>
        <v>-29.42</v>
      </c>
      <c r="W58" s="46"/>
      <c r="X58" s="51">
        <f t="shared" si="4"/>
        <v>10.142199999999999</v>
      </c>
      <c r="Y58" s="46"/>
      <c r="Z58" s="52">
        <f t="shared" si="5"/>
        <v>-19.69221389666377</v>
      </c>
      <c r="AA58" s="46"/>
      <c r="AB58" s="53">
        <f t="shared" si="6"/>
        <v>29.718517527077143</v>
      </c>
    </row>
    <row r="59" spans="14:28" ht="10.050000000000001" customHeight="1" x14ac:dyDescent="0.3">
      <c r="N59" s="45">
        <v>34</v>
      </c>
      <c r="O59" s="46"/>
      <c r="P59" s="47">
        <f t="shared" si="0"/>
        <v>-3.1999999999999993</v>
      </c>
      <c r="Q59" s="46"/>
      <c r="R59" s="48">
        <f t="shared" si="1"/>
        <v>9</v>
      </c>
      <c r="S59" s="46"/>
      <c r="T59" s="49">
        <f t="shared" si="2"/>
        <v>22.799999999999997</v>
      </c>
      <c r="U59" s="46"/>
      <c r="V59" s="50">
        <f t="shared" si="3"/>
        <v>-29.48</v>
      </c>
      <c r="W59" s="46"/>
      <c r="X59" s="51">
        <f t="shared" si="4"/>
        <v>9.7023999999999972</v>
      </c>
      <c r="Y59" s="46"/>
      <c r="Z59" s="52">
        <f t="shared" si="5"/>
        <v>-19.670123022306775</v>
      </c>
      <c r="AA59" s="46"/>
      <c r="AB59" s="53">
        <f t="shared" si="6"/>
        <v>29.458762663044538</v>
      </c>
    </row>
    <row r="60" spans="14:28" ht="10.050000000000001" customHeight="1" x14ac:dyDescent="0.3">
      <c r="N60" s="45">
        <v>35</v>
      </c>
      <c r="O60" s="46"/>
      <c r="P60" s="47">
        <f t="shared" si="0"/>
        <v>-3</v>
      </c>
      <c r="Q60" s="46"/>
      <c r="R60" s="48">
        <f t="shared" si="1"/>
        <v>10</v>
      </c>
      <c r="S60" s="46"/>
      <c r="T60" s="49">
        <f t="shared" si="2"/>
        <v>22</v>
      </c>
      <c r="U60" s="46"/>
      <c r="V60" s="50">
        <f t="shared" si="3"/>
        <v>-29.5</v>
      </c>
      <c r="W60" s="46"/>
      <c r="X60" s="51">
        <f t="shared" si="4"/>
        <v>9.2249999999999996</v>
      </c>
      <c r="Y60" s="46"/>
      <c r="Z60" s="52">
        <f t="shared" si="5"/>
        <v>-19.646446609406727</v>
      </c>
      <c r="AA60" s="46"/>
      <c r="AB60" s="53">
        <f t="shared" si="6"/>
        <v>29.205584583201642</v>
      </c>
    </row>
    <row r="61" spans="14:28" ht="10.050000000000001" customHeight="1" x14ac:dyDescent="0.3">
      <c r="N61" s="45">
        <v>36</v>
      </c>
      <c r="O61" s="46"/>
      <c r="P61" s="47">
        <f t="shared" si="0"/>
        <v>-2.8</v>
      </c>
      <c r="Q61" s="46"/>
      <c r="R61" s="48">
        <f t="shared" si="1"/>
        <v>11</v>
      </c>
      <c r="S61" s="46"/>
      <c r="T61" s="49">
        <f t="shared" si="2"/>
        <v>21.2</v>
      </c>
      <c r="U61" s="46"/>
      <c r="V61" s="50">
        <f t="shared" si="3"/>
        <v>-29.479999999999997</v>
      </c>
      <c r="W61" s="46"/>
      <c r="X61" s="51">
        <f t="shared" si="4"/>
        <v>8.7135999999999996</v>
      </c>
      <c r="Y61" s="46"/>
      <c r="Z61" s="52">
        <f t="shared" si="5"/>
        <v>-19.621070858372402</v>
      </c>
      <c r="AA61" s="46"/>
      <c r="AB61" s="53">
        <f t="shared" si="6"/>
        <v>28.958658457297926</v>
      </c>
    </row>
    <row r="62" spans="14:28" ht="10.050000000000001" customHeight="1" x14ac:dyDescent="0.3">
      <c r="N62" s="45">
        <v>37</v>
      </c>
      <c r="O62" s="46"/>
      <c r="P62" s="47">
        <f t="shared" si="0"/>
        <v>-2.5999999999999996</v>
      </c>
      <c r="Q62" s="46"/>
      <c r="R62" s="48">
        <f t="shared" si="1"/>
        <v>12</v>
      </c>
      <c r="S62" s="46"/>
      <c r="T62" s="49">
        <f t="shared" si="2"/>
        <v>20.399999999999999</v>
      </c>
      <c r="U62" s="46"/>
      <c r="V62" s="50">
        <f t="shared" si="3"/>
        <v>-29.42</v>
      </c>
      <c r="W62" s="46"/>
      <c r="X62" s="51">
        <f t="shared" si="4"/>
        <v>8.1717999999999993</v>
      </c>
      <c r="Y62" s="46"/>
      <c r="Z62" s="52">
        <f t="shared" si="5"/>
        <v>-19.593873801821882</v>
      </c>
      <c r="AA62" s="46"/>
      <c r="AB62" s="53">
        <f t="shared" si="6"/>
        <v>28.71768294150732</v>
      </c>
    </row>
    <row r="63" spans="14:28" ht="10.050000000000001" customHeight="1" x14ac:dyDescent="0.3">
      <c r="N63" s="45">
        <v>38</v>
      </c>
      <c r="O63" s="46"/>
      <c r="P63" s="47">
        <f t="shared" si="0"/>
        <v>-2.3999999999999995</v>
      </c>
      <c r="Q63" s="46"/>
      <c r="R63" s="48">
        <f t="shared" si="1"/>
        <v>13</v>
      </c>
      <c r="S63" s="46"/>
      <c r="T63" s="49">
        <f t="shared" si="2"/>
        <v>19.599999999999998</v>
      </c>
      <c r="U63" s="46"/>
      <c r="V63" s="50">
        <f t="shared" si="3"/>
        <v>-29.32</v>
      </c>
      <c r="W63" s="46"/>
      <c r="X63" s="51">
        <f t="shared" si="4"/>
        <v>7.6031999999999984</v>
      </c>
      <c r="Y63" s="46"/>
      <c r="Z63" s="52">
        <f t="shared" si="5"/>
        <v>-19.564724718351936</v>
      </c>
      <c r="AA63" s="46"/>
      <c r="AB63" s="53">
        <f t="shared" si="6"/>
        <v>28.482377967405377</v>
      </c>
    </row>
    <row r="64" spans="14:28" ht="10.050000000000001" customHeight="1" x14ac:dyDescent="0.3">
      <c r="N64" s="45">
        <v>39</v>
      </c>
      <c r="O64" s="46"/>
      <c r="P64" s="47">
        <f t="shared" si="0"/>
        <v>-2.1999999999999993</v>
      </c>
      <c r="Q64" s="46"/>
      <c r="R64" s="48">
        <f t="shared" si="1"/>
        <v>14</v>
      </c>
      <c r="S64" s="46"/>
      <c r="T64" s="49">
        <f t="shared" si="2"/>
        <v>18.799999999999997</v>
      </c>
      <c r="U64" s="46"/>
      <c r="V64" s="50">
        <f t="shared" si="3"/>
        <v>-29.18</v>
      </c>
      <c r="W64" s="46"/>
      <c r="X64" s="51">
        <f t="shared" si="4"/>
        <v>7.0113999999999983</v>
      </c>
      <c r="Y64" s="46"/>
      <c r="Z64" s="52">
        <f t="shared" si="5"/>
        <v>-19.533483504231597</v>
      </c>
      <c r="AA64" s="46"/>
      <c r="AB64" s="53">
        <f t="shared" si="6"/>
        <v>28.252482785158392</v>
      </c>
    </row>
    <row r="65" spans="14:28" ht="10.050000000000001" customHeight="1" x14ac:dyDescent="0.3">
      <c r="N65" s="45">
        <v>40</v>
      </c>
      <c r="O65" s="46"/>
      <c r="P65" s="47">
        <f t="shared" si="0"/>
        <v>-2</v>
      </c>
      <c r="Q65" s="46"/>
      <c r="R65" s="48">
        <f t="shared" si="1"/>
        <v>15</v>
      </c>
      <c r="S65" s="46"/>
      <c r="T65" s="49">
        <f t="shared" si="2"/>
        <v>18</v>
      </c>
      <c r="U65" s="46"/>
      <c r="V65" s="50">
        <f t="shared" si="3"/>
        <v>-29</v>
      </c>
      <c r="W65" s="46"/>
      <c r="X65" s="51">
        <f t="shared" si="4"/>
        <v>6.4</v>
      </c>
      <c r="Y65" s="46"/>
      <c r="Z65" s="52">
        <f t="shared" si="5"/>
        <v>-19.5</v>
      </c>
      <c r="AA65" s="46"/>
      <c r="AB65" s="53">
        <f t="shared" si="6"/>
        <v>28.027754226637803</v>
      </c>
    </row>
    <row r="66" spans="14:28" ht="10.050000000000001" customHeight="1" x14ac:dyDescent="0.3">
      <c r="N66" s="45">
        <v>41</v>
      </c>
      <c r="O66" s="46"/>
      <c r="P66" s="47">
        <f t="shared" si="0"/>
        <v>-1.7999999999999989</v>
      </c>
      <c r="Q66" s="46"/>
      <c r="R66" s="48">
        <f t="shared" si="1"/>
        <v>16.000000000000007</v>
      </c>
      <c r="S66" s="46"/>
      <c r="T66" s="49">
        <f t="shared" si="2"/>
        <v>17.199999999999996</v>
      </c>
      <c r="U66" s="46"/>
      <c r="V66" s="50">
        <f t="shared" si="3"/>
        <v>-28.779999999999998</v>
      </c>
      <c r="W66" s="46"/>
      <c r="X66" s="51">
        <f t="shared" si="4"/>
        <v>5.7725999999999971</v>
      </c>
      <c r="Y66" s="46"/>
      <c r="Z66" s="52">
        <f t="shared" si="5"/>
        <v>-19.464113268731854</v>
      </c>
      <c r="AA66" s="46"/>
      <c r="AB66" s="53">
        <f t="shared" si="6"/>
        <v>27.807965159450056</v>
      </c>
    </row>
    <row r="67" spans="14:28" ht="10.050000000000001" customHeight="1" x14ac:dyDescent="0.3">
      <c r="N67" s="45">
        <v>42</v>
      </c>
      <c r="O67" s="46"/>
      <c r="P67" s="47">
        <f t="shared" si="0"/>
        <v>-1.5999999999999996</v>
      </c>
      <c r="Q67" s="46"/>
      <c r="R67" s="48">
        <f t="shared" si="1"/>
        <v>17</v>
      </c>
      <c r="S67" s="46"/>
      <c r="T67" s="49">
        <f t="shared" si="2"/>
        <v>16.399999999999999</v>
      </c>
      <c r="U67" s="46"/>
      <c r="V67" s="50">
        <f t="shared" si="3"/>
        <v>-28.52</v>
      </c>
      <c r="W67" s="46"/>
      <c r="X67" s="51">
        <f t="shared" si="4"/>
        <v>5.1327999999999987</v>
      </c>
      <c r="Y67" s="46"/>
      <c r="Z67" s="52">
        <f t="shared" si="5"/>
        <v>-19.425650822501481</v>
      </c>
      <c r="AA67" s="46"/>
      <c r="AB67" s="53">
        <f t="shared" si="6"/>
        <v>27.592903107240417</v>
      </c>
    </row>
    <row r="68" spans="14:28" ht="10.050000000000001" customHeight="1" x14ac:dyDescent="0.3">
      <c r="N68" s="45">
        <v>43</v>
      </c>
      <c r="O68" s="46"/>
      <c r="P68" s="47">
        <f t="shared" si="0"/>
        <v>-1.4000000000000004</v>
      </c>
      <c r="Q68" s="46"/>
      <c r="R68" s="48">
        <f t="shared" si="1"/>
        <v>18</v>
      </c>
      <c r="S68" s="46"/>
      <c r="T68" s="49">
        <f t="shared" si="2"/>
        <v>15.600000000000001</v>
      </c>
      <c r="U68" s="46"/>
      <c r="V68" s="50">
        <f t="shared" si="3"/>
        <v>-28.22</v>
      </c>
      <c r="W68" s="46"/>
      <c r="X68" s="51">
        <f t="shared" si="4"/>
        <v>4.4842000000000013</v>
      </c>
      <c r="Y68" s="46"/>
      <c r="Z68" s="52">
        <f t="shared" si="5"/>
        <v>-19.384427793327543</v>
      </c>
      <c r="AA68" s="46"/>
      <c r="AB68" s="53">
        <f t="shared" si="6"/>
        <v>27.382369015262093</v>
      </c>
    </row>
    <row r="69" spans="14:28" ht="10.050000000000001" customHeight="1" x14ac:dyDescent="0.3">
      <c r="N69" s="45">
        <v>44</v>
      </c>
      <c r="O69" s="46"/>
      <c r="P69" s="47">
        <f t="shared" si="0"/>
        <v>-1.1999999999999993</v>
      </c>
      <c r="Q69" s="46"/>
      <c r="R69" s="48">
        <f t="shared" si="1"/>
        <v>19.000000000000004</v>
      </c>
      <c r="S69" s="46"/>
      <c r="T69" s="49">
        <f t="shared" si="2"/>
        <v>14.799999999999997</v>
      </c>
      <c r="U69" s="46"/>
      <c r="V69" s="50">
        <f t="shared" si="3"/>
        <v>-27.88</v>
      </c>
      <c r="W69" s="46"/>
      <c r="X69" s="51">
        <f t="shared" si="4"/>
        <v>3.8303999999999978</v>
      </c>
      <c r="Y69" s="46"/>
      <c r="Z69" s="52">
        <f t="shared" si="5"/>
        <v>-19.340246044613554</v>
      </c>
      <c r="AA69" s="46"/>
      <c r="AB69" s="53">
        <f t="shared" si="6"/>
        <v>27.176176143234734</v>
      </c>
    </row>
    <row r="70" spans="14:28" ht="10.050000000000001" customHeight="1" x14ac:dyDescent="0.3">
      <c r="N70" s="45">
        <v>45</v>
      </c>
      <c r="O70" s="46"/>
      <c r="P70" s="47">
        <f t="shared" si="0"/>
        <v>-1</v>
      </c>
      <c r="Q70" s="46"/>
      <c r="R70" s="48">
        <f t="shared" si="1"/>
        <v>20</v>
      </c>
      <c r="S70" s="46"/>
      <c r="T70" s="49">
        <f t="shared" si="2"/>
        <v>14</v>
      </c>
      <c r="U70" s="46"/>
      <c r="V70" s="50">
        <f t="shared" si="3"/>
        <v>-27.5</v>
      </c>
      <c r="W70" s="46"/>
      <c r="X70" s="51">
        <f t="shared" si="4"/>
        <v>3.1749999999999998</v>
      </c>
      <c r="Y70" s="46"/>
      <c r="Z70" s="52">
        <f t="shared" si="5"/>
        <v>-19.292893218813454</v>
      </c>
      <c r="AA70" s="46"/>
      <c r="AB70" s="53">
        <f t="shared" si="6"/>
        <v>26.974149070059539</v>
      </c>
    </row>
    <row r="71" spans="14:28" ht="10.050000000000001" customHeight="1" x14ac:dyDescent="0.3">
      <c r="N71" s="45">
        <v>46</v>
      </c>
      <c r="O71" s="46"/>
      <c r="P71" s="47">
        <f t="shared" si="0"/>
        <v>-0.79999999999999893</v>
      </c>
      <c r="Q71" s="46"/>
      <c r="R71" s="48">
        <f t="shared" si="1"/>
        <v>21.000000000000007</v>
      </c>
      <c r="S71" s="46"/>
      <c r="T71" s="49">
        <f t="shared" si="2"/>
        <v>13.199999999999996</v>
      </c>
      <c r="U71" s="46"/>
      <c r="V71" s="50">
        <f t="shared" si="3"/>
        <v>-27.08</v>
      </c>
      <c r="W71" s="46"/>
      <c r="X71" s="51">
        <f t="shared" si="4"/>
        <v>2.5215999999999967</v>
      </c>
      <c r="Y71" s="46"/>
      <c r="Z71" s="52">
        <f t="shared" si="5"/>
        <v>-19.242141716744801</v>
      </c>
      <c r="AA71" s="46"/>
      <c r="AB71" s="53">
        <f t="shared" si="6"/>
        <v>26.776122797097742</v>
      </c>
    </row>
    <row r="72" spans="14:28" ht="10.050000000000001" customHeight="1" x14ac:dyDescent="0.3">
      <c r="N72" s="45">
        <v>47</v>
      </c>
      <c r="O72" s="46"/>
      <c r="P72" s="47">
        <f t="shared" si="0"/>
        <v>-0.59999999999999964</v>
      </c>
      <c r="Q72" s="46"/>
      <c r="R72" s="48">
        <f t="shared" si="1"/>
        <v>22</v>
      </c>
      <c r="S72" s="46"/>
      <c r="T72" s="49">
        <f t="shared" si="2"/>
        <v>12.399999999999999</v>
      </c>
      <c r="U72" s="46"/>
      <c r="V72" s="50">
        <f t="shared" si="3"/>
        <v>-26.619999999999997</v>
      </c>
      <c r="W72" s="46"/>
      <c r="X72" s="51">
        <f t="shared" si="4"/>
        <v>1.8737999999999988</v>
      </c>
      <c r="Y72" s="46"/>
      <c r="Z72" s="52">
        <f t="shared" si="5"/>
        <v>-19.187747603643764</v>
      </c>
      <c r="AA72" s="46"/>
      <c r="AB72" s="53">
        <f t="shared" si="6"/>
        <v>26.581941938526729</v>
      </c>
    </row>
    <row r="73" spans="14:28" ht="10.050000000000001" customHeight="1" x14ac:dyDescent="0.3">
      <c r="N73" s="45">
        <v>48</v>
      </c>
      <c r="O73" s="46"/>
      <c r="P73" s="47">
        <f t="shared" si="0"/>
        <v>-0.39999999999999858</v>
      </c>
      <c r="Q73" s="46"/>
      <c r="R73" s="48">
        <f t="shared" si="1"/>
        <v>23.000000000000007</v>
      </c>
      <c r="S73" s="46"/>
      <c r="T73" s="49">
        <f t="shared" si="2"/>
        <v>11.599999999999994</v>
      </c>
      <c r="U73" s="46"/>
      <c r="V73" s="50">
        <f t="shared" si="3"/>
        <v>-26.119999999999997</v>
      </c>
      <c r="W73" s="46"/>
      <c r="X73" s="51">
        <f t="shared" si="4"/>
        <v>1.2351999999999954</v>
      </c>
      <c r="Y73" s="46"/>
      <c r="Z73" s="52">
        <f t="shared" si="5"/>
        <v>-19.129449436703876</v>
      </c>
      <c r="AA73" s="46"/>
      <c r="AB73" s="53">
        <f t="shared" si="6"/>
        <v>26.391459988819786</v>
      </c>
    </row>
    <row r="74" spans="14:28" ht="10.050000000000001" customHeight="1" x14ac:dyDescent="0.3">
      <c r="N74" s="45">
        <v>49</v>
      </c>
      <c r="O74" s="46"/>
      <c r="P74" s="47">
        <f t="shared" si="0"/>
        <v>-0.19999999999999929</v>
      </c>
      <c r="Q74" s="46"/>
      <c r="R74" s="48">
        <f t="shared" si="1"/>
        <v>24.000000000000004</v>
      </c>
      <c r="S74" s="46"/>
      <c r="T74" s="49">
        <f t="shared" si="2"/>
        <v>10.799999999999997</v>
      </c>
      <c r="U74" s="46"/>
      <c r="V74" s="50">
        <f t="shared" si="3"/>
        <v>-25.58</v>
      </c>
      <c r="W74" s="46"/>
      <c r="X74" s="51">
        <f t="shared" si="4"/>
        <v>0.60939999999999783</v>
      </c>
      <c r="Y74" s="46"/>
      <c r="Z74" s="52">
        <f t="shared" si="5"/>
        <v>-19.066967008463191</v>
      </c>
      <c r="AA74" s="46"/>
      <c r="AB74" s="53">
        <f t="shared" si="6"/>
        <v>26.204538658698262</v>
      </c>
    </row>
    <row r="75" spans="14:28" ht="10.050000000000001" customHeight="1" x14ac:dyDescent="0.3">
      <c r="N75" s="45">
        <v>50</v>
      </c>
      <c r="O75" s="46"/>
      <c r="P75" s="47">
        <f t="shared" si="0"/>
        <v>0</v>
      </c>
      <c r="Q75" s="46"/>
      <c r="R75" s="48">
        <f t="shared" si="1"/>
        <v>25</v>
      </c>
      <c r="S75" s="46"/>
      <c r="T75" s="49">
        <f t="shared" si="2"/>
        <v>10</v>
      </c>
      <c r="U75" s="46"/>
      <c r="V75" s="50">
        <f t="shared" si="3"/>
        <v>-25</v>
      </c>
      <c r="W75" s="46"/>
      <c r="X75" s="51">
        <f t="shared" si="4"/>
        <v>0</v>
      </c>
      <c r="Y75" s="46"/>
      <c r="Z75" s="52">
        <f t="shared" si="5"/>
        <v>-19</v>
      </c>
      <c r="AA75" s="46"/>
      <c r="AB75" s="53">
        <f t="shared" si="6"/>
        <v>26.021047272016293</v>
      </c>
    </row>
    <row r="76" spans="14:28" ht="10.050000000000001" customHeight="1" x14ac:dyDescent="0.3">
      <c r="N76" s="45">
        <v>51</v>
      </c>
      <c r="O76" s="46"/>
      <c r="P76" s="47">
        <f t="shared" si="0"/>
        <v>0.20000000000000107</v>
      </c>
      <c r="Q76" s="46"/>
      <c r="R76" s="48">
        <f t="shared" si="1"/>
        <v>26.000000000000007</v>
      </c>
      <c r="S76" s="46"/>
      <c r="T76" s="49">
        <f t="shared" si="2"/>
        <v>9.1999999999999957</v>
      </c>
      <c r="U76" s="46"/>
      <c r="V76" s="50">
        <f t="shared" si="3"/>
        <v>-24.379999999999995</v>
      </c>
      <c r="W76" s="46"/>
      <c r="X76" s="51">
        <f t="shared" si="4"/>
        <v>-0.58940000000000303</v>
      </c>
      <c r="Y76" s="46"/>
      <c r="Z76" s="52">
        <f t="shared" si="5"/>
        <v>-18.928226537463708</v>
      </c>
      <c r="AA76" s="46"/>
      <c r="AB76" s="53">
        <f t="shared" si="6"/>
        <v>25.840862216989507</v>
      </c>
    </row>
    <row r="77" spans="14:28" ht="10.050000000000001" customHeight="1" x14ac:dyDescent="0.3">
      <c r="N77" s="45">
        <v>52</v>
      </c>
      <c r="O77" s="46"/>
      <c r="P77" s="47">
        <f t="shared" si="0"/>
        <v>0.40000000000000036</v>
      </c>
      <c r="Q77" s="46"/>
      <c r="R77" s="48">
        <f t="shared" si="1"/>
        <v>27</v>
      </c>
      <c r="S77" s="46"/>
      <c r="T77" s="49">
        <f t="shared" si="2"/>
        <v>8.3999999999999986</v>
      </c>
      <c r="U77" s="46"/>
      <c r="V77" s="50">
        <f t="shared" si="3"/>
        <v>-23.72</v>
      </c>
      <c r="W77" s="46"/>
      <c r="X77" s="51">
        <f t="shared" si="4"/>
        <v>-1.1552000000000009</v>
      </c>
      <c r="Y77" s="46"/>
      <c r="Z77" s="52">
        <f t="shared" si="5"/>
        <v>-18.851301645002966</v>
      </c>
      <c r="AA77" s="46"/>
      <c r="AB77" s="53">
        <f t="shared" si="6"/>
        <v>25.663866445995502</v>
      </c>
    </row>
    <row r="78" spans="14:28" ht="10.050000000000001" customHeight="1" x14ac:dyDescent="0.3">
      <c r="N78" s="45">
        <v>53</v>
      </c>
      <c r="O78" s="46"/>
      <c r="P78" s="47">
        <f t="shared" si="0"/>
        <v>0.60000000000000142</v>
      </c>
      <c r="Q78" s="46"/>
      <c r="R78" s="48">
        <f t="shared" si="1"/>
        <v>28.000000000000007</v>
      </c>
      <c r="S78" s="46"/>
      <c r="T78" s="49">
        <f t="shared" si="2"/>
        <v>7.5999999999999943</v>
      </c>
      <c r="U78" s="46"/>
      <c r="V78" s="50">
        <f t="shared" si="3"/>
        <v>-23.019999999999996</v>
      </c>
      <c r="W78" s="46"/>
      <c r="X78" s="51">
        <f t="shared" si="4"/>
        <v>-1.6938000000000037</v>
      </c>
      <c r="Y78" s="46"/>
      <c r="Z78" s="52">
        <f t="shared" si="5"/>
        <v>-18.768855586655082</v>
      </c>
      <c r="AA78" s="46"/>
      <c r="AB78" s="53">
        <f t="shared" si="6"/>
        <v>25.489949018876811</v>
      </c>
    </row>
    <row r="79" spans="14:28" ht="10.050000000000001" customHeight="1" x14ac:dyDescent="0.3">
      <c r="N79" s="45">
        <v>54</v>
      </c>
      <c r="O79" s="46"/>
      <c r="P79" s="47">
        <f t="shared" si="0"/>
        <v>0.80000000000000071</v>
      </c>
      <c r="Q79" s="46"/>
      <c r="R79" s="48">
        <f t="shared" si="1"/>
        <v>29.000000000000004</v>
      </c>
      <c r="S79" s="46"/>
      <c r="T79" s="49">
        <f t="shared" si="2"/>
        <v>6.7999999999999972</v>
      </c>
      <c r="U79" s="46"/>
      <c r="V79" s="50">
        <f t="shared" si="3"/>
        <v>-22.279999999999998</v>
      </c>
      <c r="W79" s="46"/>
      <c r="X79" s="51">
        <f t="shared" si="4"/>
        <v>-2.2016000000000018</v>
      </c>
      <c r="Y79" s="46"/>
      <c r="Z79" s="52">
        <f t="shared" si="5"/>
        <v>-18.680492089227105</v>
      </c>
      <c r="AA79" s="46"/>
      <c r="AB79" s="53">
        <f t="shared" si="6"/>
        <v>25.319004685283808</v>
      </c>
    </row>
    <row r="80" spans="14:28" ht="10.050000000000001" customHeight="1" x14ac:dyDescent="0.3">
      <c r="N80" s="45">
        <v>55</v>
      </c>
      <c r="O80" s="46"/>
      <c r="P80" s="47">
        <f t="shared" si="0"/>
        <v>1</v>
      </c>
      <c r="Q80" s="46"/>
      <c r="R80" s="48">
        <f t="shared" si="1"/>
        <v>30</v>
      </c>
      <c r="S80" s="46"/>
      <c r="T80" s="49">
        <f t="shared" si="2"/>
        <v>6</v>
      </c>
      <c r="U80" s="46"/>
      <c r="V80" s="50">
        <f t="shared" si="3"/>
        <v>-21.5</v>
      </c>
      <c r="W80" s="46"/>
      <c r="X80" s="51">
        <f t="shared" si="4"/>
        <v>-2.6749999999999998</v>
      </c>
      <c r="Y80" s="46"/>
      <c r="Z80" s="52">
        <f t="shared" si="5"/>
        <v>-18.585786437626904</v>
      </c>
      <c r="AA80" s="46"/>
      <c r="AB80" s="53">
        <f t="shared" si="6"/>
        <v>25.150933502119997</v>
      </c>
    </row>
    <row r="81" spans="14:28" ht="10.050000000000001" customHeight="1" x14ac:dyDescent="0.3">
      <c r="N81" s="45">
        <v>56</v>
      </c>
      <c r="O81" s="46"/>
      <c r="P81" s="47">
        <f t="shared" si="0"/>
        <v>1.2000000000000011</v>
      </c>
      <c r="Q81" s="46"/>
      <c r="R81" s="48">
        <f t="shared" si="1"/>
        <v>31.000000000000007</v>
      </c>
      <c r="S81" s="46"/>
      <c r="T81" s="49">
        <f t="shared" si="2"/>
        <v>5.1999999999999957</v>
      </c>
      <c r="U81" s="46"/>
      <c r="V81" s="50">
        <f t="shared" si="3"/>
        <v>-20.679999999999996</v>
      </c>
      <c r="W81" s="46"/>
      <c r="X81" s="51">
        <f t="shared" si="4"/>
        <v>-3.1104000000000021</v>
      </c>
      <c r="Y81" s="46"/>
      <c r="Z81" s="52">
        <f t="shared" si="5"/>
        <v>-18.484283433489601</v>
      </c>
      <c r="AA81" s="46"/>
      <c r="AB81" s="53">
        <f t="shared" si="6"/>
        <v>24.985640482607891</v>
      </c>
    </row>
    <row r="82" spans="14:28" ht="10.050000000000001" customHeight="1" x14ac:dyDescent="0.3">
      <c r="N82" s="45">
        <v>57</v>
      </c>
      <c r="O82" s="46"/>
      <c r="P82" s="47">
        <f t="shared" si="0"/>
        <v>1.4000000000000004</v>
      </c>
      <c r="Q82" s="46"/>
      <c r="R82" s="48">
        <f t="shared" si="1"/>
        <v>32</v>
      </c>
      <c r="S82" s="46"/>
      <c r="T82" s="49">
        <f t="shared" si="2"/>
        <v>4.3999999999999986</v>
      </c>
      <c r="U82" s="46"/>
      <c r="V82" s="50">
        <f t="shared" si="3"/>
        <v>-19.82</v>
      </c>
      <c r="W82" s="46"/>
      <c r="X82" s="51">
        <f t="shared" si="4"/>
        <v>-3.5042000000000009</v>
      </c>
      <c r="Y82" s="46"/>
      <c r="Z82" s="52">
        <f t="shared" si="5"/>
        <v>-18.375495207287528</v>
      </c>
      <c r="AA82" s="46"/>
      <c r="AB82" s="53">
        <f t="shared" si="6"/>
        <v>24.823035273890088</v>
      </c>
    </row>
    <row r="83" spans="14:28" ht="10.050000000000001" customHeight="1" x14ac:dyDescent="0.3">
      <c r="N83" s="45">
        <v>58</v>
      </c>
      <c r="O83" s="46"/>
      <c r="P83" s="47">
        <f t="shared" si="0"/>
        <v>1.6000000000000014</v>
      </c>
      <c r="Q83" s="46"/>
      <c r="R83" s="48">
        <f t="shared" si="1"/>
        <v>33.000000000000007</v>
      </c>
      <c r="S83" s="46"/>
      <c r="T83" s="49">
        <f t="shared" si="2"/>
        <v>3.5999999999999943</v>
      </c>
      <c r="U83" s="46"/>
      <c r="V83" s="50">
        <f t="shared" si="3"/>
        <v>-18.919999999999995</v>
      </c>
      <c r="W83" s="46"/>
      <c r="X83" s="51">
        <f t="shared" si="4"/>
        <v>-3.8528000000000024</v>
      </c>
      <c r="Y83" s="46"/>
      <c r="Z83" s="52">
        <f t="shared" si="5"/>
        <v>-18.258898873407752</v>
      </c>
      <c r="AA83" s="46"/>
      <c r="AB83" s="53">
        <f t="shared" si="6"/>
        <v>24.663031860425676</v>
      </c>
    </row>
    <row r="84" spans="14:28" ht="10.050000000000001" customHeight="1" x14ac:dyDescent="0.3">
      <c r="N84" s="45">
        <v>59</v>
      </c>
      <c r="O84" s="46"/>
      <c r="P84" s="47">
        <f t="shared" si="0"/>
        <v>1.8000000000000007</v>
      </c>
      <c r="Q84" s="46"/>
      <c r="R84" s="48">
        <f t="shared" si="1"/>
        <v>34</v>
      </c>
      <c r="S84" s="46"/>
      <c r="T84" s="49">
        <f t="shared" si="2"/>
        <v>2.7999999999999972</v>
      </c>
      <c r="U84" s="46"/>
      <c r="V84" s="50">
        <f t="shared" si="3"/>
        <v>-17.979999999999997</v>
      </c>
      <c r="W84" s="46"/>
      <c r="X84" s="51">
        <f t="shared" si="4"/>
        <v>-4.1526000000000014</v>
      </c>
      <c r="Y84" s="46"/>
      <c r="Z84" s="52">
        <f t="shared" si="5"/>
        <v>-18.133934016926386</v>
      </c>
      <c r="AA84" s="46"/>
      <c r="AB84" s="53">
        <f t="shared" si="6"/>
        <v>24.505548290744287</v>
      </c>
    </row>
    <row r="85" spans="14:28" ht="10.050000000000001" customHeight="1" x14ac:dyDescent="0.3">
      <c r="N85" s="45">
        <v>60</v>
      </c>
      <c r="O85" s="46"/>
      <c r="P85" s="47">
        <f t="shared" si="0"/>
        <v>2</v>
      </c>
      <c r="Q85" s="46"/>
      <c r="R85" s="48">
        <f t="shared" si="1"/>
        <v>35</v>
      </c>
      <c r="S85" s="46"/>
      <c r="T85" s="49">
        <f t="shared" si="2"/>
        <v>2</v>
      </c>
      <c r="U85" s="46"/>
      <c r="V85" s="50">
        <f t="shared" si="3"/>
        <v>-17</v>
      </c>
      <c r="W85" s="46"/>
      <c r="X85" s="51">
        <f t="shared" si="4"/>
        <v>-4.4000000000000004</v>
      </c>
      <c r="Y85" s="46"/>
      <c r="Z85" s="52">
        <f t="shared" si="5"/>
        <v>-18</v>
      </c>
      <c r="AA85" s="46"/>
      <c r="AB85" s="53">
        <f t="shared" si="6"/>
        <v>24.350506425384634</v>
      </c>
    </row>
    <row r="86" spans="14:28" ht="10.050000000000001" customHeight="1" x14ac:dyDescent="0.3">
      <c r="N86" s="45">
        <v>61</v>
      </c>
      <c r="O86" s="46"/>
      <c r="P86" s="47">
        <f t="shared" si="0"/>
        <v>2.2000000000000011</v>
      </c>
      <c r="Q86" s="46"/>
      <c r="R86" s="48">
        <f t="shared" si="1"/>
        <v>36.000000000000007</v>
      </c>
      <c r="S86" s="46"/>
      <c r="T86" s="49">
        <f t="shared" si="2"/>
        <v>1.1999999999999957</v>
      </c>
      <c r="U86" s="46"/>
      <c r="V86" s="50">
        <f t="shared" si="3"/>
        <v>-15.979999999999995</v>
      </c>
      <c r="W86" s="46"/>
      <c r="X86" s="51">
        <f t="shared" si="4"/>
        <v>-4.591400000000001</v>
      </c>
      <c r="Y86" s="46"/>
      <c r="Z86" s="52">
        <f t="shared" si="5"/>
        <v>-17.856453074927412</v>
      </c>
      <c r="AA86" s="46"/>
      <c r="AB86" s="53">
        <f t="shared" si="6"/>
        <v>24.197831704076748</v>
      </c>
    </row>
    <row r="87" spans="14:28" ht="10.050000000000001" customHeight="1" x14ac:dyDescent="0.3">
      <c r="N87" s="45">
        <v>62</v>
      </c>
      <c r="O87" s="46"/>
      <c r="P87" s="47">
        <f t="shared" si="0"/>
        <v>2.4000000000000004</v>
      </c>
      <c r="Q87" s="46"/>
      <c r="R87" s="48">
        <f t="shared" si="1"/>
        <v>37</v>
      </c>
      <c r="S87" s="46"/>
      <c r="T87" s="49">
        <f t="shared" si="2"/>
        <v>0.39999999999999858</v>
      </c>
      <c r="U87" s="46"/>
      <c r="V87" s="50">
        <f t="shared" si="3"/>
        <v>-14.919999999999998</v>
      </c>
      <c r="W87" s="46"/>
      <c r="X87" s="51">
        <f t="shared" si="4"/>
        <v>-4.7232000000000003</v>
      </c>
      <c r="Y87" s="46"/>
      <c r="Z87" s="52">
        <f t="shared" si="5"/>
        <v>-17.702603290005928</v>
      </c>
      <c r="AA87" s="46"/>
      <c r="AB87" s="53">
        <f t="shared" si="6"/>
        <v>24.047452930431344</v>
      </c>
    </row>
    <row r="88" spans="14:28" ht="10.050000000000001" customHeight="1" x14ac:dyDescent="0.3">
      <c r="N88" s="45">
        <v>63</v>
      </c>
      <c r="O88" s="46"/>
      <c r="P88" s="47">
        <f t="shared" si="0"/>
        <v>2.6000000000000014</v>
      </c>
      <c r="Q88" s="46"/>
      <c r="R88" s="48">
        <f t="shared" si="1"/>
        <v>38.000000000000007</v>
      </c>
      <c r="S88" s="46"/>
      <c r="T88" s="49">
        <f t="shared" si="2"/>
        <v>-0.40000000000000568</v>
      </c>
      <c r="U88" s="46"/>
      <c r="V88" s="50">
        <f t="shared" si="3"/>
        <v>-13.819999999999991</v>
      </c>
      <c r="W88" s="46"/>
      <c r="X88" s="51">
        <f t="shared" si="4"/>
        <v>-4.7918000000000003</v>
      </c>
      <c r="Y88" s="46"/>
      <c r="Z88" s="52">
        <f t="shared" si="5"/>
        <v>-17.537711173310168</v>
      </c>
      <c r="AA88" s="46"/>
      <c r="AB88" s="53">
        <f t="shared" si="6"/>
        <v>23.899302072579935</v>
      </c>
    </row>
    <row r="89" spans="14:28" ht="10.050000000000001" customHeight="1" x14ac:dyDescent="0.3">
      <c r="N89" s="45">
        <v>64</v>
      </c>
      <c r="O89" s="46"/>
      <c r="P89" s="47">
        <f t="shared" si="0"/>
        <v>2.8000000000000007</v>
      </c>
      <c r="Q89" s="46"/>
      <c r="R89" s="48">
        <f t="shared" si="1"/>
        <v>39</v>
      </c>
      <c r="S89" s="46"/>
      <c r="T89" s="49">
        <f t="shared" si="2"/>
        <v>-1.2000000000000028</v>
      </c>
      <c r="U89" s="46"/>
      <c r="V89" s="50">
        <f t="shared" si="3"/>
        <v>-12.679999999999996</v>
      </c>
      <c r="W89" s="46"/>
      <c r="X89" s="51">
        <f t="shared" si="4"/>
        <v>-4.7935999999999996</v>
      </c>
      <c r="Y89" s="46"/>
      <c r="Z89" s="52">
        <f t="shared" si="5"/>
        <v>-17.36098417845421</v>
      </c>
      <c r="AA89" s="46"/>
      <c r="AB89" s="53">
        <f t="shared" si="6"/>
        <v>23.753314078368408</v>
      </c>
    </row>
    <row r="90" spans="14:28" ht="10.050000000000001" customHeight="1" x14ac:dyDescent="0.3">
      <c r="N90" s="45">
        <v>65</v>
      </c>
      <c r="O90" s="46"/>
      <c r="P90" s="47">
        <f t="shared" ref="P90:P125" si="7">IFERROR($G$21+$I$21*N90,0)</f>
        <v>3</v>
      </c>
      <c r="Q90" s="46"/>
      <c r="R90" s="48">
        <f t="shared" ref="R90:R125" si="8">IFERROR($G$7*ABS(($H$7*P90)+$I$7)+$J$7,0)</f>
        <v>40</v>
      </c>
      <c r="S90" s="46"/>
      <c r="T90" s="49">
        <f t="shared" ref="T90:T125" si="9">IFERROR(($G$9*P90)+$H$9,0)</f>
        <v>-2</v>
      </c>
      <c r="U90" s="46"/>
      <c r="V90" s="50">
        <f t="shared" ref="V90:V125" si="10">IFERROR(($G$11*(P90^2))+($H$11*P90)+$I$11,0)</f>
        <v>-11.5</v>
      </c>
      <c r="W90" s="46"/>
      <c r="X90" s="51">
        <f t="shared" ref="X90:X125" si="11">IFERROR(($G$13*(P90^3))+($H$13*(P90^2))+($I$13*P90)+$J$13,0)</f>
        <v>-4.7249999999999996</v>
      </c>
      <c r="Y90" s="46"/>
      <c r="Z90" s="52">
        <f t="shared" ref="Z90:Z125" si="12">IFERROR($G$15*($H$15^(($I$15*P90)+$J$15)+$K$15),0)</f>
        <v>-17.171572875253808</v>
      </c>
      <c r="AA90" s="46"/>
      <c r="AB90" s="53">
        <f t="shared" ref="AB90:AB125" si="13">IFERROR($G$17*LN(($H$17*P90)+$I$17)+$J$17,0)</f>
        <v>23.609426703847415</v>
      </c>
    </row>
    <row r="91" spans="14:28" ht="10.050000000000001" customHeight="1" x14ac:dyDescent="0.3">
      <c r="N91" s="45">
        <v>66</v>
      </c>
      <c r="O91" s="46"/>
      <c r="P91" s="47">
        <f t="shared" si="7"/>
        <v>3.2000000000000011</v>
      </c>
      <c r="Q91" s="46"/>
      <c r="R91" s="48">
        <f t="shared" si="8"/>
        <v>41.000000000000007</v>
      </c>
      <c r="S91" s="46"/>
      <c r="T91" s="49">
        <f t="shared" si="9"/>
        <v>-2.8000000000000043</v>
      </c>
      <c r="U91" s="46"/>
      <c r="V91" s="50">
        <f t="shared" si="10"/>
        <v>-10.279999999999994</v>
      </c>
      <c r="W91" s="46"/>
      <c r="X91" s="51">
        <f t="shared" si="11"/>
        <v>-4.5823999999999989</v>
      </c>
      <c r="Y91" s="46"/>
      <c r="Z91" s="52">
        <f t="shared" si="12"/>
        <v>-16.968566866979202</v>
      </c>
      <c r="AA91" s="46"/>
      <c r="AB91" s="53">
        <f t="shared" si="13"/>
        <v>23.46758035392785</v>
      </c>
    </row>
    <row r="92" spans="14:28" ht="10.050000000000001" customHeight="1" x14ac:dyDescent="0.3">
      <c r="N92" s="45">
        <v>67</v>
      </c>
      <c r="O92" s="46"/>
      <c r="P92" s="47">
        <f t="shared" si="7"/>
        <v>3.4000000000000004</v>
      </c>
      <c r="Q92" s="46"/>
      <c r="R92" s="48">
        <f t="shared" si="8"/>
        <v>42</v>
      </c>
      <c r="S92" s="46"/>
      <c r="T92" s="49">
        <f t="shared" si="9"/>
        <v>-3.6000000000000014</v>
      </c>
      <c r="U92" s="46"/>
      <c r="V92" s="50">
        <f t="shared" si="10"/>
        <v>-9.0199999999999978</v>
      </c>
      <c r="W92" s="46"/>
      <c r="X92" s="51">
        <f t="shared" si="11"/>
        <v>-4.3621999999999996</v>
      </c>
      <c r="Y92" s="46"/>
      <c r="Z92" s="52">
        <f t="shared" si="12"/>
        <v>-16.750990414575057</v>
      </c>
      <c r="AA92" s="46"/>
      <c r="AB92" s="53">
        <f t="shared" si="13"/>
        <v>23.327717934180452</v>
      </c>
    </row>
    <row r="93" spans="14:28" ht="10.050000000000001" customHeight="1" x14ac:dyDescent="0.3">
      <c r="N93" s="45">
        <v>68</v>
      </c>
      <c r="O93" s="46"/>
      <c r="P93" s="47">
        <f t="shared" si="7"/>
        <v>3.6000000000000014</v>
      </c>
      <c r="Q93" s="46"/>
      <c r="R93" s="48">
        <f t="shared" si="8"/>
        <v>43.000000000000007</v>
      </c>
      <c r="S93" s="46"/>
      <c r="T93" s="49">
        <f t="shared" si="9"/>
        <v>-4.4000000000000057</v>
      </c>
      <c r="U93" s="46"/>
      <c r="V93" s="50">
        <f t="shared" si="10"/>
        <v>-7.7199999999999918</v>
      </c>
      <c r="W93" s="46"/>
      <c r="X93" s="51">
        <f t="shared" si="11"/>
        <v>-4.0607999999999977</v>
      </c>
      <c r="Y93" s="46"/>
      <c r="Z93" s="52">
        <f t="shared" si="12"/>
        <v>-16.517797746815504</v>
      </c>
      <c r="AA93" s="46"/>
      <c r="AB93" s="53">
        <f t="shared" si="13"/>
        <v>23.18978471285709</v>
      </c>
    </row>
    <row r="94" spans="14:28" ht="10.050000000000001" customHeight="1" x14ac:dyDescent="0.3">
      <c r="N94" s="45">
        <v>69</v>
      </c>
      <c r="O94" s="46"/>
      <c r="P94" s="47">
        <f t="shared" si="7"/>
        <v>3.8000000000000007</v>
      </c>
      <c r="Q94" s="46"/>
      <c r="R94" s="48">
        <f t="shared" si="8"/>
        <v>44</v>
      </c>
      <c r="S94" s="46"/>
      <c r="T94" s="49">
        <f t="shared" si="9"/>
        <v>-5.2000000000000028</v>
      </c>
      <c r="U94" s="46"/>
      <c r="V94" s="50">
        <f t="shared" si="10"/>
        <v>-6.3799999999999955</v>
      </c>
      <c r="W94" s="46"/>
      <c r="X94" s="51">
        <f t="shared" si="11"/>
        <v>-3.674599999999999</v>
      </c>
      <c r="Y94" s="46"/>
      <c r="Z94" s="52">
        <f t="shared" si="12"/>
        <v>-16.267868033852771</v>
      </c>
      <c r="AA94" s="46"/>
      <c r="AB94" s="53">
        <f t="shared" si="13"/>
        <v>23.053728192299307</v>
      </c>
    </row>
    <row r="95" spans="14:28" ht="10.050000000000001" customHeight="1" x14ac:dyDescent="0.3">
      <c r="N95" s="45">
        <v>70</v>
      </c>
      <c r="O95" s="46"/>
      <c r="P95" s="47">
        <f t="shared" si="7"/>
        <v>4</v>
      </c>
      <c r="Q95" s="46"/>
      <c r="R95" s="48">
        <f t="shared" si="8"/>
        <v>45</v>
      </c>
      <c r="S95" s="46"/>
      <c r="T95" s="49">
        <f t="shared" si="9"/>
        <v>-6</v>
      </c>
      <c r="U95" s="46"/>
      <c r="V95" s="50">
        <f t="shared" si="10"/>
        <v>-5</v>
      </c>
      <c r="W95" s="46"/>
      <c r="X95" s="51">
        <f t="shared" si="11"/>
        <v>-3.1999999999999993</v>
      </c>
      <c r="Y95" s="46"/>
      <c r="Z95" s="52">
        <f t="shared" si="12"/>
        <v>-16</v>
      </c>
      <c r="AA95" s="46"/>
      <c r="AB95" s="53">
        <f t="shared" si="13"/>
        <v>22.919497988977898</v>
      </c>
    </row>
    <row r="96" spans="14:28" ht="10.050000000000001" customHeight="1" x14ac:dyDescent="0.3">
      <c r="N96" s="45">
        <v>71</v>
      </c>
      <c r="O96" s="46"/>
      <c r="P96" s="47">
        <f t="shared" si="7"/>
        <v>4.2000000000000011</v>
      </c>
      <c r="Q96" s="46"/>
      <c r="R96" s="48">
        <f t="shared" si="8"/>
        <v>46.000000000000007</v>
      </c>
      <c r="S96" s="46"/>
      <c r="T96" s="49">
        <f t="shared" si="9"/>
        <v>-6.8000000000000043</v>
      </c>
      <c r="U96" s="46"/>
      <c r="V96" s="50">
        <f t="shared" si="10"/>
        <v>-3.5799999999999912</v>
      </c>
      <c r="W96" s="46"/>
      <c r="X96" s="51">
        <f t="shared" si="11"/>
        <v>-2.6333999999999964</v>
      </c>
      <c r="Y96" s="46"/>
      <c r="Z96" s="52">
        <f t="shared" si="12"/>
        <v>-15.712906149854826</v>
      </c>
      <c r="AA96" s="46"/>
      <c r="AB96" s="53">
        <f t="shared" si="13"/>
        <v>22.787045721477696</v>
      </c>
    </row>
    <row r="97" spans="14:28" ht="10.050000000000001" customHeight="1" x14ac:dyDescent="0.3">
      <c r="N97" s="45">
        <v>72</v>
      </c>
      <c r="O97" s="46"/>
      <c r="P97" s="47">
        <f t="shared" si="7"/>
        <v>4.4000000000000004</v>
      </c>
      <c r="Q97" s="46"/>
      <c r="R97" s="48">
        <f t="shared" si="8"/>
        <v>47</v>
      </c>
      <c r="S97" s="46"/>
      <c r="T97" s="49">
        <f t="shared" si="9"/>
        <v>-7.6000000000000014</v>
      </c>
      <c r="U97" s="46"/>
      <c r="V97" s="50">
        <f t="shared" si="10"/>
        <v>-2.1199999999999974</v>
      </c>
      <c r="W97" s="46"/>
      <c r="X97" s="51">
        <f t="shared" si="11"/>
        <v>-1.9711999999999978</v>
      </c>
      <c r="Y97" s="46"/>
      <c r="Z97" s="52">
        <f t="shared" si="12"/>
        <v>-15.40520658001186</v>
      </c>
      <c r="AA97" s="46"/>
      <c r="AB97" s="53">
        <f t="shared" si="13"/>
        <v>22.656324905804162</v>
      </c>
    </row>
    <row r="98" spans="14:28" ht="10.050000000000001" customHeight="1" x14ac:dyDescent="0.3">
      <c r="N98" s="45">
        <v>73</v>
      </c>
      <c r="O98" s="46"/>
      <c r="P98" s="47">
        <f t="shared" si="7"/>
        <v>4.6000000000000014</v>
      </c>
      <c r="Q98" s="46"/>
      <c r="R98" s="48">
        <f t="shared" si="8"/>
        <v>48.000000000000007</v>
      </c>
      <c r="S98" s="46"/>
      <c r="T98" s="49">
        <f t="shared" si="9"/>
        <v>-8.4000000000000057</v>
      </c>
      <c r="U98" s="46"/>
      <c r="V98" s="50">
        <f t="shared" si="10"/>
        <v>-0.61999999999999034</v>
      </c>
      <c r="W98" s="46"/>
      <c r="X98" s="51">
        <f t="shared" si="11"/>
        <v>-1.2097999999999942</v>
      </c>
      <c r="Y98" s="46"/>
      <c r="Z98" s="52">
        <f t="shared" si="12"/>
        <v>-15.075422346620332</v>
      </c>
      <c r="AA98" s="46"/>
      <c r="AB98" s="53">
        <f t="shared" si="13"/>
        <v>22.527290857445085</v>
      </c>
    </row>
    <row r="99" spans="14:28" ht="10.050000000000001" customHeight="1" x14ac:dyDescent="0.3">
      <c r="N99" s="45">
        <v>74</v>
      </c>
      <c r="O99" s="46"/>
      <c r="P99" s="47">
        <f t="shared" si="7"/>
        <v>4.8000000000000007</v>
      </c>
      <c r="Q99" s="46"/>
      <c r="R99" s="48">
        <f t="shared" si="8"/>
        <v>49</v>
      </c>
      <c r="S99" s="46"/>
      <c r="T99" s="49">
        <f t="shared" si="9"/>
        <v>-9.2000000000000028</v>
      </c>
      <c r="U99" s="46"/>
      <c r="V99" s="50">
        <f t="shared" si="10"/>
        <v>0.92000000000000526</v>
      </c>
      <c r="W99" s="46"/>
      <c r="X99" s="51">
        <f t="shared" si="11"/>
        <v>-0.34559999999999746</v>
      </c>
      <c r="Y99" s="46"/>
      <c r="Z99" s="52">
        <f t="shared" si="12"/>
        <v>-14.721968356908421</v>
      </c>
      <c r="AA99" s="46"/>
      <c r="AB99" s="53">
        <f t="shared" si="13"/>
        <v>22.39990059967079</v>
      </c>
    </row>
    <row r="100" spans="14:28" ht="10.050000000000001" customHeight="1" x14ac:dyDescent="0.3">
      <c r="N100" s="45">
        <v>75</v>
      </c>
      <c r="O100" s="46"/>
      <c r="P100" s="47">
        <f t="shared" si="7"/>
        <v>5</v>
      </c>
      <c r="Q100" s="46"/>
      <c r="R100" s="48">
        <f t="shared" si="8"/>
        <v>50</v>
      </c>
      <c r="S100" s="46"/>
      <c r="T100" s="49">
        <f t="shared" si="9"/>
        <v>-10</v>
      </c>
      <c r="U100" s="46"/>
      <c r="V100" s="50">
        <f t="shared" si="10"/>
        <v>2.5</v>
      </c>
      <c r="W100" s="46"/>
      <c r="X100" s="51">
        <f t="shared" si="11"/>
        <v>0.625</v>
      </c>
      <c r="Y100" s="46"/>
      <c r="Z100" s="52">
        <f t="shared" si="12"/>
        <v>-14.34314575050762</v>
      </c>
      <c r="AA100" s="46"/>
      <c r="AB100" s="53">
        <f t="shared" si="13"/>
        <v>22.274112777602188</v>
      </c>
    </row>
    <row r="101" spans="14:28" ht="10.050000000000001" customHeight="1" x14ac:dyDescent="0.3">
      <c r="N101" s="45">
        <v>76</v>
      </c>
      <c r="O101" s="46"/>
      <c r="P101" s="47">
        <f t="shared" si="7"/>
        <v>5.2000000000000011</v>
      </c>
      <c r="Q101" s="46"/>
      <c r="R101" s="48">
        <f t="shared" si="8"/>
        <v>48.999999999999993</v>
      </c>
      <c r="S101" s="46"/>
      <c r="T101" s="49">
        <f t="shared" si="9"/>
        <v>-10.800000000000004</v>
      </c>
      <c r="U101" s="46"/>
      <c r="V101" s="50">
        <f t="shared" si="10"/>
        <v>4.1200000000000081</v>
      </c>
      <c r="W101" s="46"/>
      <c r="X101" s="51">
        <f t="shared" si="11"/>
        <v>1.7056000000000058</v>
      </c>
      <c r="Y101" s="46"/>
      <c r="Z101" s="52">
        <f t="shared" si="12"/>
        <v>-13.937133733958406</v>
      </c>
      <c r="AA101" s="46"/>
      <c r="AB101" s="53">
        <f t="shared" si="13"/>
        <v>22.149887577616614</v>
      </c>
    </row>
    <row r="102" spans="14:28" ht="10.050000000000001" customHeight="1" x14ac:dyDescent="0.3">
      <c r="N102" s="45">
        <v>77</v>
      </c>
      <c r="O102" s="46"/>
      <c r="P102" s="47">
        <f t="shared" si="7"/>
        <v>5.4</v>
      </c>
      <c r="Q102" s="46"/>
      <c r="R102" s="48">
        <f t="shared" si="8"/>
        <v>48</v>
      </c>
      <c r="S102" s="46"/>
      <c r="T102" s="49">
        <f t="shared" si="9"/>
        <v>-11.600000000000001</v>
      </c>
      <c r="U102" s="46"/>
      <c r="V102" s="50">
        <f t="shared" si="10"/>
        <v>5.7800000000000047</v>
      </c>
      <c r="W102" s="46"/>
      <c r="X102" s="51">
        <f t="shared" si="11"/>
        <v>2.899799999999999</v>
      </c>
      <c r="Y102" s="46"/>
      <c r="Z102" s="52">
        <f t="shared" si="12"/>
        <v>-13.501980829150115</v>
      </c>
      <c r="AA102" s="46"/>
      <c r="AB102" s="53">
        <f t="shared" si="13"/>
        <v>22.027186651698472</v>
      </c>
    </row>
    <row r="103" spans="14:28" ht="10.050000000000001" customHeight="1" x14ac:dyDescent="0.3">
      <c r="N103" s="45">
        <v>78</v>
      </c>
      <c r="O103" s="46"/>
      <c r="P103" s="47">
        <f t="shared" si="7"/>
        <v>5.6000000000000014</v>
      </c>
      <c r="Q103" s="46"/>
      <c r="R103" s="48">
        <f t="shared" si="8"/>
        <v>46.999999999999993</v>
      </c>
      <c r="S103" s="46"/>
      <c r="T103" s="49">
        <f t="shared" si="9"/>
        <v>-12.400000000000006</v>
      </c>
      <c r="U103" s="46"/>
      <c r="V103" s="50">
        <f t="shared" si="10"/>
        <v>7.4800000000000111</v>
      </c>
      <c r="W103" s="46"/>
      <c r="X103" s="51">
        <f t="shared" si="11"/>
        <v>4.2112000000000087</v>
      </c>
      <c r="Y103" s="46"/>
      <c r="Z103" s="52">
        <f t="shared" si="12"/>
        <v>-13.035595493631003</v>
      </c>
      <c r="AA103" s="46"/>
      <c r="AB103" s="53">
        <f t="shared" si="13"/>
        <v>21.905973046375024</v>
      </c>
    </row>
    <row r="104" spans="14:28" ht="10.050000000000001" customHeight="1" x14ac:dyDescent="0.3">
      <c r="N104" s="45">
        <v>79</v>
      </c>
      <c r="O104" s="46"/>
      <c r="P104" s="47">
        <f t="shared" si="7"/>
        <v>5.8000000000000007</v>
      </c>
      <c r="Q104" s="46"/>
      <c r="R104" s="48">
        <f t="shared" si="8"/>
        <v>46</v>
      </c>
      <c r="S104" s="46"/>
      <c r="T104" s="49">
        <f t="shared" si="9"/>
        <v>-13.200000000000003</v>
      </c>
      <c r="U104" s="46"/>
      <c r="V104" s="50">
        <f t="shared" si="10"/>
        <v>9.220000000000006</v>
      </c>
      <c r="W104" s="46"/>
      <c r="X104" s="51">
        <f t="shared" si="11"/>
        <v>5.6434000000000033</v>
      </c>
      <c r="Y104" s="46"/>
      <c r="Z104" s="52">
        <f t="shared" si="12"/>
        <v>-12.535736067705539</v>
      </c>
      <c r="AA104" s="46"/>
      <c r="AB104" s="53">
        <f t="shared" si="13"/>
        <v>21.786211135907866</v>
      </c>
    </row>
    <row r="105" spans="14:28" ht="10.050000000000001" customHeight="1" x14ac:dyDescent="0.3">
      <c r="N105" s="45">
        <v>80</v>
      </c>
      <c r="O105" s="46"/>
      <c r="P105" s="47">
        <f t="shared" si="7"/>
        <v>6</v>
      </c>
      <c r="Q105" s="46"/>
      <c r="R105" s="48">
        <f t="shared" si="8"/>
        <v>45</v>
      </c>
      <c r="S105" s="46"/>
      <c r="T105" s="49">
        <f t="shared" si="9"/>
        <v>-14</v>
      </c>
      <c r="U105" s="46"/>
      <c r="V105" s="50">
        <f t="shared" si="10"/>
        <v>11</v>
      </c>
      <c r="W105" s="46"/>
      <c r="X105" s="51">
        <f t="shared" si="11"/>
        <v>7.1999999999999993</v>
      </c>
      <c r="Y105" s="46"/>
      <c r="Z105" s="52">
        <f t="shared" si="12"/>
        <v>-12</v>
      </c>
      <c r="AA105" s="46"/>
      <c r="AB105" s="53">
        <f t="shared" si="13"/>
        <v>21.66786655943784</v>
      </c>
    </row>
    <row r="106" spans="14:28" ht="10.050000000000001" customHeight="1" x14ac:dyDescent="0.3">
      <c r="N106" s="45">
        <v>81</v>
      </c>
      <c r="O106" s="46"/>
      <c r="P106" s="47">
        <f t="shared" si="7"/>
        <v>6.1999999999999993</v>
      </c>
      <c r="Q106" s="46"/>
      <c r="R106" s="48">
        <f t="shared" si="8"/>
        <v>44</v>
      </c>
      <c r="S106" s="46"/>
      <c r="T106" s="49">
        <f t="shared" si="9"/>
        <v>-14.799999999999997</v>
      </c>
      <c r="U106" s="46"/>
      <c r="V106" s="50">
        <f t="shared" si="10"/>
        <v>12.819999999999993</v>
      </c>
      <c r="W106" s="46"/>
      <c r="X106" s="51">
        <f t="shared" si="11"/>
        <v>8.8845999999999954</v>
      </c>
      <c r="Y106" s="46"/>
      <c r="Z106" s="52">
        <f t="shared" si="12"/>
        <v>-11.425812299709657</v>
      </c>
      <c r="AA106" s="46"/>
      <c r="AB106" s="53">
        <f t="shared" si="13"/>
        <v>21.550906161805926</v>
      </c>
    </row>
    <row r="107" spans="14:28" ht="10.050000000000001" customHeight="1" x14ac:dyDescent="0.3">
      <c r="N107" s="45">
        <v>82</v>
      </c>
      <c r="O107" s="46"/>
      <c r="P107" s="47">
        <f t="shared" si="7"/>
        <v>6.4000000000000021</v>
      </c>
      <c r="Q107" s="46"/>
      <c r="R107" s="48">
        <f t="shared" si="8"/>
        <v>42.999999999999986</v>
      </c>
      <c r="S107" s="46"/>
      <c r="T107" s="49">
        <f t="shared" si="9"/>
        <v>-15.600000000000009</v>
      </c>
      <c r="U107" s="46"/>
      <c r="V107" s="50">
        <f t="shared" si="10"/>
        <v>14.680000000000021</v>
      </c>
      <c r="W107" s="46"/>
      <c r="X107" s="51">
        <f t="shared" si="11"/>
        <v>10.700800000000019</v>
      </c>
      <c r="Y107" s="46"/>
      <c r="Z107" s="52">
        <f t="shared" si="12"/>
        <v>-10.810413160023714</v>
      </c>
      <c r="AA107" s="46"/>
      <c r="AB107" s="53">
        <f t="shared" si="13"/>
        <v>21.435297937795163</v>
      </c>
    </row>
    <row r="108" spans="14:28" ht="10.050000000000001" customHeight="1" x14ac:dyDescent="0.3">
      <c r="N108" s="45">
        <v>83</v>
      </c>
      <c r="O108" s="46"/>
      <c r="P108" s="47">
        <f t="shared" si="7"/>
        <v>6.6000000000000014</v>
      </c>
      <c r="Q108" s="46"/>
      <c r="R108" s="48">
        <f t="shared" si="8"/>
        <v>41.999999999999993</v>
      </c>
      <c r="S108" s="46"/>
      <c r="T108" s="49">
        <f t="shared" si="9"/>
        <v>-16.400000000000006</v>
      </c>
      <c r="U108" s="46"/>
      <c r="V108" s="50">
        <f t="shared" si="10"/>
        <v>16.580000000000013</v>
      </c>
      <c r="W108" s="46"/>
      <c r="X108" s="51">
        <f t="shared" si="11"/>
        <v>12.652200000000015</v>
      </c>
      <c r="Y108" s="46"/>
      <c r="Z108" s="52">
        <f t="shared" si="12"/>
        <v>-10.150844693240668</v>
      </c>
      <c r="AA108" s="46"/>
      <c r="AB108" s="53">
        <f t="shared" si="13"/>
        <v>21.321010979558935</v>
      </c>
    </row>
    <row r="109" spans="14:28" ht="10.050000000000001" customHeight="1" x14ac:dyDescent="0.3">
      <c r="N109" s="45">
        <v>84</v>
      </c>
      <c r="O109" s="46"/>
      <c r="P109" s="47">
        <f t="shared" si="7"/>
        <v>6.8000000000000007</v>
      </c>
      <c r="Q109" s="46"/>
      <c r="R109" s="48">
        <f t="shared" si="8"/>
        <v>41</v>
      </c>
      <c r="S109" s="46"/>
      <c r="T109" s="49">
        <f t="shared" si="9"/>
        <v>-17.200000000000003</v>
      </c>
      <c r="U109" s="46"/>
      <c r="V109" s="50">
        <f t="shared" si="10"/>
        <v>18.52000000000001</v>
      </c>
      <c r="W109" s="46"/>
      <c r="X109" s="51">
        <f t="shared" si="11"/>
        <v>14.742400000000007</v>
      </c>
      <c r="Y109" s="46"/>
      <c r="Z109" s="52">
        <f t="shared" si="12"/>
        <v>-9.4439367138168429</v>
      </c>
      <c r="AA109" s="46"/>
      <c r="AB109" s="53">
        <f t="shared" si="13"/>
        <v>21.208015427019603</v>
      </c>
    </row>
    <row r="110" spans="14:28" ht="10.050000000000001" customHeight="1" x14ac:dyDescent="0.3">
      <c r="N110" s="45">
        <v>85</v>
      </c>
      <c r="O110" s="46"/>
      <c r="P110" s="47">
        <f t="shared" si="7"/>
        <v>7</v>
      </c>
      <c r="Q110" s="46"/>
      <c r="R110" s="48">
        <f t="shared" si="8"/>
        <v>40</v>
      </c>
      <c r="S110" s="46"/>
      <c r="T110" s="49">
        <f t="shared" si="9"/>
        <v>-18</v>
      </c>
      <c r="U110" s="46"/>
      <c r="V110" s="50">
        <f t="shared" si="10"/>
        <v>20.5</v>
      </c>
      <c r="W110" s="46"/>
      <c r="X110" s="51">
        <f t="shared" si="11"/>
        <v>16.974999999999994</v>
      </c>
      <c r="Y110" s="46"/>
      <c r="Z110" s="52">
        <f t="shared" si="12"/>
        <v>-8.6862915010152406</v>
      </c>
      <c r="AA110" s="46"/>
      <c r="AB110" s="53">
        <f t="shared" si="13"/>
        <v>21.096282421038353</v>
      </c>
    </row>
    <row r="111" spans="14:28" ht="10.050000000000001" customHeight="1" x14ac:dyDescent="0.3">
      <c r="N111" s="45">
        <v>86</v>
      </c>
      <c r="O111" s="46"/>
      <c r="P111" s="47">
        <f t="shared" si="7"/>
        <v>7.1999999999999993</v>
      </c>
      <c r="Q111" s="46"/>
      <c r="R111" s="48">
        <f t="shared" si="8"/>
        <v>39</v>
      </c>
      <c r="S111" s="46"/>
      <c r="T111" s="49">
        <f t="shared" si="9"/>
        <v>-18.799999999999997</v>
      </c>
      <c r="U111" s="46"/>
      <c r="V111" s="50">
        <f t="shared" si="10"/>
        <v>22.519999999999996</v>
      </c>
      <c r="W111" s="46"/>
      <c r="X111" s="51">
        <f t="shared" si="11"/>
        <v>19.353599999999989</v>
      </c>
      <c r="Y111" s="46"/>
      <c r="Z111" s="52">
        <f t="shared" si="12"/>
        <v>-7.8742674679168161</v>
      </c>
      <c r="AA111" s="46"/>
      <c r="AB111" s="53">
        <f t="shared" si="13"/>
        <v>20.985784059172502</v>
      </c>
    </row>
    <row r="112" spans="14:28" ht="10.050000000000001" customHeight="1" x14ac:dyDescent="0.3">
      <c r="N112" s="45">
        <v>87</v>
      </c>
      <c r="O112" s="46"/>
      <c r="P112" s="47">
        <f t="shared" si="7"/>
        <v>7.4000000000000021</v>
      </c>
      <c r="Q112" s="46"/>
      <c r="R112" s="48">
        <f t="shared" si="8"/>
        <v>37.999999999999986</v>
      </c>
      <c r="S112" s="46"/>
      <c r="T112" s="49">
        <f t="shared" si="9"/>
        <v>-19.600000000000009</v>
      </c>
      <c r="U112" s="46"/>
      <c r="V112" s="50">
        <f t="shared" si="10"/>
        <v>24.580000000000027</v>
      </c>
      <c r="W112" s="46"/>
      <c r="X112" s="51">
        <f t="shared" si="11"/>
        <v>21.88180000000003</v>
      </c>
      <c r="Y112" s="46"/>
      <c r="Z112" s="52">
        <f t="shared" si="12"/>
        <v>-7.0039616583002218</v>
      </c>
      <c r="AA112" s="46"/>
      <c r="AB112" s="53">
        <f t="shared" si="13"/>
        <v>20.876493353850599</v>
      </c>
    </row>
    <row r="113" spans="14:28" ht="10.050000000000001" customHeight="1" x14ac:dyDescent="0.3">
      <c r="N113" s="45">
        <v>88</v>
      </c>
      <c r="O113" s="46"/>
      <c r="P113" s="47">
        <f t="shared" si="7"/>
        <v>7.6000000000000014</v>
      </c>
      <c r="Q113" s="46"/>
      <c r="R113" s="48">
        <f t="shared" si="8"/>
        <v>36.999999999999993</v>
      </c>
      <c r="S113" s="46"/>
      <c r="T113" s="49">
        <f t="shared" si="9"/>
        <v>-20.400000000000006</v>
      </c>
      <c r="U113" s="46"/>
      <c r="V113" s="50">
        <f t="shared" si="10"/>
        <v>26.680000000000014</v>
      </c>
      <c r="W113" s="46"/>
      <c r="X113" s="51">
        <f t="shared" si="11"/>
        <v>24.563200000000016</v>
      </c>
      <c r="Y113" s="46"/>
      <c r="Z113" s="52">
        <f t="shared" si="12"/>
        <v>-6.0711909872620087</v>
      </c>
      <c r="AA113" s="46"/>
      <c r="AB113" s="53">
        <f t="shared" si="13"/>
        <v>20.768384192808441</v>
      </c>
    </row>
    <row r="114" spans="14:28" ht="10.050000000000001" customHeight="1" x14ac:dyDescent="0.3">
      <c r="N114" s="45">
        <v>89</v>
      </c>
      <c r="O114" s="46"/>
      <c r="P114" s="47">
        <f t="shared" si="7"/>
        <v>7.8000000000000007</v>
      </c>
      <c r="Q114" s="46"/>
      <c r="R114" s="48">
        <f t="shared" si="8"/>
        <v>36</v>
      </c>
      <c r="S114" s="46"/>
      <c r="T114" s="49">
        <f t="shared" si="9"/>
        <v>-21.200000000000003</v>
      </c>
      <c r="U114" s="46"/>
      <c r="V114" s="50">
        <f t="shared" si="10"/>
        <v>28.820000000000007</v>
      </c>
      <c r="W114" s="46"/>
      <c r="X114" s="51">
        <f t="shared" si="11"/>
        <v>27.401400000000006</v>
      </c>
      <c r="Y114" s="46"/>
      <c r="Z114" s="52">
        <f t="shared" si="12"/>
        <v>-5.0714721354110761</v>
      </c>
      <c r="AA114" s="46"/>
      <c r="AB114" s="53">
        <f t="shared" si="13"/>
        <v>20.661431301640963</v>
      </c>
    </row>
    <row r="115" spans="14:28" ht="10.050000000000001" customHeight="1" x14ac:dyDescent="0.3">
      <c r="N115" s="45">
        <v>90</v>
      </c>
      <c r="O115" s="46"/>
      <c r="P115" s="47">
        <f t="shared" si="7"/>
        <v>8</v>
      </c>
      <c r="Q115" s="46"/>
      <c r="R115" s="48">
        <f t="shared" si="8"/>
        <v>35</v>
      </c>
      <c r="S115" s="46"/>
      <c r="T115" s="49">
        <f t="shared" si="9"/>
        <v>-22</v>
      </c>
      <c r="U115" s="46"/>
      <c r="V115" s="50">
        <f t="shared" si="10"/>
        <v>31</v>
      </c>
      <c r="W115" s="46"/>
      <c r="X115" s="51">
        <f t="shared" si="11"/>
        <v>30.4</v>
      </c>
      <c r="Y115" s="46"/>
      <c r="Z115" s="52">
        <f t="shared" si="12"/>
        <v>-4</v>
      </c>
      <c r="AA115" s="46"/>
      <c r="AB115" s="53">
        <f t="shared" si="13"/>
        <v>20.555610208335597</v>
      </c>
    </row>
    <row r="116" spans="14:28" ht="10.050000000000001" customHeight="1" x14ac:dyDescent="0.3">
      <c r="N116" s="45">
        <v>91</v>
      </c>
      <c r="O116" s="46"/>
      <c r="P116" s="47">
        <f t="shared" si="7"/>
        <v>8.1999999999999993</v>
      </c>
      <c r="Q116" s="46"/>
      <c r="R116" s="48">
        <f t="shared" si="8"/>
        <v>34</v>
      </c>
      <c r="S116" s="46"/>
      <c r="T116" s="49">
        <f t="shared" si="9"/>
        <v>-22.799999999999997</v>
      </c>
      <c r="U116" s="46"/>
      <c r="V116" s="50">
        <f t="shared" si="10"/>
        <v>33.22</v>
      </c>
      <c r="W116" s="46"/>
      <c r="X116" s="51">
        <f t="shared" si="11"/>
        <v>33.562600000000003</v>
      </c>
      <c r="Y116" s="46"/>
      <c r="Z116" s="52">
        <f t="shared" si="12"/>
        <v>-2.851624599419317</v>
      </c>
      <c r="AA116" s="46"/>
      <c r="AB116" s="53">
        <f t="shared" si="13"/>
        <v>20.450897209662639</v>
      </c>
    </row>
    <row r="117" spans="14:28" ht="10.050000000000001" customHeight="1" x14ac:dyDescent="0.3">
      <c r="N117" s="45">
        <v>92</v>
      </c>
      <c r="O117" s="46"/>
      <c r="P117" s="47">
        <f t="shared" si="7"/>
        <v>8.4000000000000021</v>
      </c>
      <c r="Q117" s="46"/>
      <c r="R117" s="48">
        <f t="shared" si="8"/>
        <v>32.999999999999986</v>
      </c>
      <c r="S117" s="46"/>
      <c r="T117" s="49">
        <f t="shared" si="9"/>
        <v>-23.600000000000009</v>
      </c>
      <c r="U117" s="46"/>
      <c r="V117" s="50">
        <f t="shared" si="10"/>
        <v>35.480000000000018</v>
      </c>
      <c r="W117" s="46"/>
      <c r="X117" s="51">
        <f t="shared" si="11"/>
        <v>36.892800000000037</v>
      </c>
      <c r="Y117" s="46"/>
      <c r="Z117" s="52">
        <f t="shared" si="12"/>
        <v>-1.6208263200474242</v>
      </c>
      <c r="AA117" s="46"/>
      <c r="AB117" s="53">
        <f t="shared" si="13"/>
        <v>20.347269339307172</v>
      </c>
    </row>
    <row r="118" spans="14:28" ht="10.050000000000001" customHeight="1" x14ac:dyDescent="0.3">
      <c r="N118" s="45">
        <v>93</v>
      </c>
      <c r="O118" s="46"/>
      <c r="P118" s="47">
        <f t="shared" si="7"/>
        <v>8.6000000000000014</v>
      </c>
      <c r="Q118" s="46"/>
      <c r="R118" s="48">
        <f t="shared" si="8"/>
        <v>31.999999999999993</v>
      </c>
      <c r="S118" s="46"/>
      <c r="T118" s="49">
        <f t="shared" si="9"/>
        <v>-24.400000000000006</v>
      </c>
      <c r="U118" s="46"/>
      <c r="V118" s="50">
        <f t="shared" si="10"/>
        <v>37.780000000000015</v>
      </c>
      <c r="W118" s="46"/>
      <c r="X118" s="51">
        <f t="shared" si="11"/>
        <v>40.394200000000019</v>
      </c>
      <c r="Y118" s="46"/>
      <c r="Z118" s="52">
        <f t="shared" si="12"/>
        <v>-0.30168938648133192</v>
      </c>
      <c r="AA118" s="46"/>
      <c r="AB118" s="53">
        <f t="shared" si="13"/>
        <v>20.244704337635284</v>
      </c>
    </row>
    <row r="119" spans="14:28" ht="10.050000000000001" customHeight="1" x14ac:dyDescent="0.3">
      <c r="N119" s="45">
        <v>94</v>
      </c>
      <c r="O119" s="46"/>
      <c r="P119" s="47">
        <f t="shared" si="7"/>
        <v>8.8000000000000007</v>
      </c>
      <c r="Q119" s="46"/>
      <c r="R119" s="48">
        <f t="shared" si="8"/>
        <v>31</v>
      </c>
      <c r="S119" s="46"/>
      <c r="T119" s="49">
        <f t="shared" si="9"/>
        <v>-25.200000000000003</v>
      </c>
      <c r="U119" s="46"/>
      <c r="V119" s="50">
        <f t="shared" si="10"/>
        <v>40.120000000000005</v>
      </c>
      <c r="W119" s="46"/>
      <c r="X119" s="51">
        <f t="shared" si="11"/>
        <v>44.070400000000006</v>
      </c>
      <c r="Y119" s="46"/>
      <c r="Z119" s="52">
        <f t="shared" si="12"/>
        <v>1.1121265723663072</v>
      </c>
      <c r="AA119" s="46"/>
      <c r="AB119" s="53">
        <f t="shared" si="13"/>
        <v>20.143180622995104</v>
      </c>
    </row>
    <row r="120" spans="14:28" ht="10.050000000000001" customHeight="1" x14ac:dyDescent="0.3">
      <c r="N120" s="45">
        <v>95</v>
      </c>
      <c r="O120" s="46"/>
      <c r="P120" s="47">
        <f t="shared" si="7"/>
        <v>9</v>
      </c>
      <c r="Q120" s="46"/>
      <c r="R120" s="48">
        <f t="shared" si="8"/>
        <v>30</v>
      </c>
      <c r="S120" s="46"/>
      <c r="T120" s="49">
        <f t="shared" si="9"/>
        <v>-26</v>
      </c>
      <c r="U120" s="46"/>
      <c r="V120" s="50">
        <f t="shared" si="10"/>
        <v>42.5</v>
      </c>
      <c r="W120" s="46"/>
      <c r="X120" s="51">
        <f t="shared" si="11"/>
        <v>47.924999999999997</v>
      </c>
      <c r="Y120" s="46"/>
      <c r="Z120" s="52">
        <f t="shared" si="12"/>
        <v>2.6274169979695188</v>
      </c>
      <c r="AA120" s="46"/>
      <c r="AB120" s="53">
        <f t="shared" si="13"/>
        <v>20.042677264460092</v>
      </c>
    </row>
    <row r="121" spans="14:28" ht="10.050000000000001" customHeight="1" x14ac:dyDescent="0.3">
      <c r="N121" s="45">
        <v>96</v>
      </c>
      <c r="O121" s="46"/>
      <c r="P121" s="47">
        <f t="shared" si="7"/>
        <v>9.2000000000000028</v>
      </c>
      <c r="Q121" s="46"/>
      <c r="R121" s="48">
        <f t="shared" si="8"/>
        <v>28.999999999999986</v>
      </c>
      <c r="S121" s="46"/>
      <c r="T121" s="49">
        <f t="shared" si="9"/>
        <v>-26.800000000000011</v>
      </c>
      <c r="U121" s="46"/>
      <c r="V121" s="50">
        <f t="shared" si="10"/>
        <v>44.920000000000044</v>
      </c>
      <c r="W121" s="46"/>
      <c r="X121" s="51">
        <f t="shared" si="11"/>
        <v>51.961600000000061</v>
      </c>
      <c r="Y121" s="46"/>
      <c r="Z121" s="52">
        <f t="shared" si="12"/>
        <v>4.2514650641663891</v>
      </c>
      <c r="AA121" s="46"/>
      <c r="AB121" s="53">
        <f t="shared" si="13"/>
        <v>19.943173955928408</v>
      </c>
    </row>
    <row r="122" spans="14:28" ht="10.050000000000001" customHeight="1" x14ac:dyDescent="0.3">
      <c r="N122" s="45">
        <v>97</v>
      </c>
      <c r="O122" s="46"/>
      <c r="P122" s="47">
        <f t="shared" si="7"/>
        <v>9.4000000000000021</v>
      </c>
      <c r="Q122" s="46"/>
      <c r="R122" s="48">
        <f t="shared" si="8"/>
        <v>27.999999999999986</v>
      </c>
      <c r="S122" s="46"/>
      <c r="T122" s="49">
        <f t="shared" si="9"/>
        <v>-27.600000000000009</v>
      </c>
      <c r="U122" s="46"/>
      <c r="V122" s="50">
        <f t="shared" si="10"/>
        <v>47.380000000000024</v>
      </c>
      <c r="W122" s="46"/>
      <c r="X122" s="51">
        <f t="shared" si="11"/>
        <v>56.183800000000062</v>
      </c>
      <c r="Y122" s="46"/>
      <c r="Z122" s="52">
        <f t="shared" si="12"/>
        <v>5.9920766833995458</v>
      </c>
      <c r="AA122" s="46"/>
      <c r="AB122" s="53">
        <f t="shared" si="13"/>
        <v>19.844650991498295</v>
      </c>
    </row>
    <row r="123" spans="14:28" ht="10.050000000000001" customHeight="1" x14ac:dyDescent="0.3">
      <c r="N123" s="45">
        <v>98</v>
      </c>
      <c r="O123" s="46"/>
      <c r="P123" s="47">
        <f t="shared" si="7"/>
        <v>9.6000000000000014</v>
      </c>
      <c r="Q123" s="46"/>
      <c r="R123" s="48">
        <f t="shared" si="8"/>
        <v>26.999999999999993</v>
      </c>
      <c r="S123" s="46"/>
      <c r="T123" s="49">
        <f t="shared" si="9"/>
        <v>-28.400000000000006</v>
      </c>
      <c r="U123" s="46"/>
      <c r="V123" s="50">
        <f t="shared" si="10"/>
        <v>49.880000000000024</v>
      </c>
      <c r="W123" s="46"/>
      <c r="X123" s="51">
        <f t="shared" si="11"/>
        <v>60.595200000000027</v>
      </c>
      <c r="Y123" s="46"/>
      <c r="Z123" s="52">
        <f t="shared" si="12"/>
        <v>7.8576180254759826</v>
      </c>
      <c r="AA123" s="46"/>
      <c r="AB123" s="53">
        <f t="shared" si="13"/>
        <v>19.747089242044645</v>
      </c>
    </row>
    <row r="124" spans="14:28" ht="10.050000000000001" customHeight="1" x14ac:dyDescent="0.3">
      <c r="N124" s="45">
        <v>99</v>
      </c>
      <c r="O124" s="46"/>
      <c r="P124" s="47">
        <f t="shared" si="7"/>
        <v>9.8000000000000007</v>
      </c>
      <c r="Q124" s="46"/>
      <c r="R124" s="48">
        <f t="shared" si="8"/>
        <v>26</v>
      </c>
      <c r="S124" s="46"/>
      <c r="T124" s="49">
        <f t="shared" si="9"/>
        <v>-29.200000000000003</v>
      </c>
      <c r="U124" s="46"/>
      <c r="V124" s="50">
        <f t="shared" si="10"/>
        <v>52.420000000000016</v>
      </c>
      <c r="W124" s="46"/>
      <c r="X124" s="51">
        <f t="shared" si="11"/>
        <v>65.199400000000011</v>
      </c>
      <c r="Y124" s="46"/>
      <c r="Z124" s="52">
        <f t="shared" si="12"/>
        <v>9.8570557291778371</v>
      </c>
      <c r="AA124" s="46"/>
      <c r="AB124" s="53">
        <f t="shared" si="13"/>
        <v>19.650470132927275</v>
      </c>
    </row>
    <row r="125" spans="14:28" ht="10.050000000000001" customHeight="1" x14ac:dyDescent="0.3">
      <c r="N125" s="45">
        <v>100</v>
      </c>
      <c r="O125" s="46"/>
      <c r="P125" s="47">
        <f t="shared" si="7"/>
        <v>10</v>
      </c>
      <c r="Q125" s="46"/>
      <c r="R125" s="48">
        <f t="shared" si="8"/>
        <v>25</v>
      </c>
      <c r="S125" s="46"/>
      <c r="T125" s="49">
        <f t="shared" si="9"/>
        <v>-30</v>
      </c>
      <c r="U125" s="46"/>
      <c r="V125" s="50">
        <f t="shared" si="10"/>
        <v>55</v>
      </c>
      <c r="W125" s="46"/>
      <c r="X125" s="51">
        <f t="shared" si="11"/>
        <v>70</v>
      </c>
      <c r="Y125" s="46"/>
      <c r="Z125" s="52">
        <f t="shared" si="12"/>
        <v>12</v>
      </c>
      <c r="AA125" s="46"/>
      <c r="AB125" s="53">
        <f t="shared" si="13"/>
        <v>19.554775622765771</v>
      </c>
    </row>
  </sheetData>
  <mergeCells count="10">
    <mergeCell ref="B2:AB2"/>
    <mergeCell ref="K21:L21"/>
    <mergeCell ref="G4:L4"/>
    <mergeCell ref="E4:E5"/>
    <mergeCell ref="E20:E21"/>
    <mergeCell ref="G20:H20"/>
    <mergeCell ref="I20:J20"/>
    <mergeCell ref="K20:L20"/>
    <mergeCell ref="G21:H21"/>
    <mergeCell ref="I21:J2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26077-97B4-4D27-9277-91890FC9F31D}">
  <dimension ref="B1:P105"/>
  <sheetViews>
    <sheetView showGridLines="0" showRowColHeaders="0" workbookViewId="0">
      <selection activeCell="U22" sqref="U22"/>
    </sheetView>
  </sheetViews>
  <sheetFormatPr baseColWidth="10" defaultRowHeight="14.4" x14ac:dyDescent="0.3"/>
  <cols>
    <col min="1" max="4" width="1.33203125" customWidth="1"/>
    <col min="5" max="5" width="16.88671875" bestFit="1" customWidth="1"/>
    <col min="6" max="6" width="32.88671875" customWidth="1"/>
    <col min="12" max="14" width="0" hidden="1" customWidth="1"/>
    <col min="15" max="15" width="12" hidden="1" customWidth="1"/>
    <col min="16" max="16" width="0" hidden="1" customWidth="1"/>
  </cols>
  <sheetData>
    <row r="1" spans="2:16" ht="6.6" customHeight="1" x14ac:dyDescent="0.3"/>
    <row r="2" spans="2:16" ht="18" x14ac:dyDescent="0.35">
      <c r="B2" s="94" t="s">
        <v>23</v>
      </c>
      <c r="C2" s="94"/>
      <c r="D2" s="94"/>
      <c r="E2" s="94"/>
      <c r="F2" s="94"/>
      <c r="G2" s="94"/>
      <c r="H2" s="94"/>
      <c r="I2" s="94"/>
      <c r="J2" s="94"/>
    </row>
    <row r="4" spans="2:16" ht="10.050000000000001" customHeight="1" x14ac:dyDescent="0.3">
      <c r="B4" s="4"/>
      <c r="C4" s="4"/>
      <c r="D4" s="4"/>
      <c r="E4" s="78" t="s">
        <v>1</v>
      </c>
      <c r="F4" s="3"/>
      <c r="G4" s="101" t="s">
        <v>24</v>
      </c>
      <c r="H4" s="101"/>
      <c r="I4" s="101"/>
      <c r="J4" s="101"/>
      <c r="M4" t="s">
        <v>18</v>
      </c>
      <c r="N4" t="s">
        <v>25</v>
      </c>
      <c r="O4" t="s">
        <v>26</v>
      </c>
      <c r="P4" t="s">
        <v>27</v>
      </c>
    </row>
    <row r="5" spans="2:16" ht="10.050000000000001" customHeight="1" x14ac:dyDescent="0.3">
      <c r="B5" s="4"/>
      <c r="C5" s="4"/>
      <c r="D5" s="4"/>
      <c r="E5" s="78"/>
      <c r="F5" s="3"/>
      <c r="G5" s="80" t="s">
        <v>9</v>
      </c>
      <c r="H5" s="81" t="s">
        <v>10</v>
      </c>
      <c r="I5" s="81" t="s">
        <v>11</v>
      </c>
      <c r="J5" s="81" t="s">
        <v>12</v>
      </c>
      <c r="L5">
        <v>0</v>
      </c>
      <c r="M5" s="1">
        <f>G15</f>
        <v>-6.2831853071795862</v>
      </c>
      <c r="N5" s="1">
        <f>$G$7*COS(($H$7*M5)+$I$7)+$J$7</f>
        <v>2</v>
      </c>
      <c r="O5" s="1">
        <f>$G$9*SIN(($H$9*M5)+$I$9)+$J$9</f>
        <v>4.90059381963448E-16</v>
      </c>
      <c r="P5" s="1">
        <f>$G$11*TAN(($H$11*M5)+$I$11)+$J$11</f>
        <v>2.45029690981724E-16</v>
      </c>
    </row>
    <row r="6" spans="2:16" ht="3" customHeight="1" thickBot="1" x14ac:dyDescent="0.35">
      <c r="L6">
        <v>1</v>
      </c>
      <c r="M6" s="1">
        <f>M5+$H$15</f>
        <v>-6.1575216010359943</v>
      </c>
      <c r="N6" s="1">
        <f t="shared" ref="N6:N69" si="0">$G$7*COS(($H$7*M6)+$I$7)+$J$7</f>
        <v>1.9371663222572619</v>
      </c>
      <c r="O6" s="1">
        <f t="shared" ref="O6:O69" si="1">$G$9*SIN(($H$9*M6)+$I$9)+$J$9</f>
        <v>0.25066646712860929</v>
      </c>
      <c r="P6" s="1">
        <f t="shared" ref="P6:P69" si="2">$G$11*TAN(($H$11*M6)+$I$11)+$J$11</f>
        <v>0.12632937844610859</v>
      </c>
    </row>
    <row r="7" spans="2:16" ht="13.05" customHeight="1" thickBot="1" x14ac:dyDescent="0.35">
      <c r="B7" s="5"/>
      <c r="C7" s="6"/>
      <c r="D7" s="6"/>
      <c r="E7" s="72" t="s">
        <v>25</v>
      </c>
      <c r="F7" s="95" t="s">
        <v>34</v>
      </c>
      <c r="G7" s="54">
        <v>2</v>
      </c>
      <c r="H7" s="54">
        <v>2</v>
      </c>
      <c r="I7" s="54">
        <v>0</v>
      </c>
      <c r="J7" s="54">
        <v>0</v>
      </c>
      <c r="L7">
        <v>2</v>
      </c>
      <c r="M7" s="1">
        <f t="shared" ref="M7:M70" si="3">M6+$H$15</f>
        <v>-6.0318578948924024</v>
      </c>
      <c r="N7" s="1">
        <f t="shared" si="0"/>
        <v>1.7526133600877261</v>
      </c>
      <c r="O7" s="1">
        <f t="shared" si="1"/>
        <v>0.4973797743297107</v>
      </c>
      <c r="P7" s="1">
        <f t="shared" si="2"/>
        <v>0.25675636036772742</v>
      </c>
    </row>
    <row r="8" spans="2:16" ht="3" customHeight="1" thickBot="1" x14ac:dyDescent="0.35">
      <c r="L8">
        <v>3</v>
      </c>
      <c r="M8" s="1">
        <f t="shared" si="3"/>
        <v>-5.9061941887488105</v>
      </c>
      <c r="N8" s="1">
        <f t="shared" si="0"/>
        <v>1.4579372548428209</v>
      </c>
      <c r="O8" s="1">
        <f t="shared" si="1"/>
        <v>0.73624910536935739</v>
      </c>
      <c r="P8" s="1">
        <f t="shared" si="2"/>
        <v>0.39592800879772216</v>
      </c>
    </row>
    <row r="9" spans="2:16" ht="13.05" customHeight="1" thickBot="1" x14ac:dyDescent="0.35">
      <c r="B9" s="20"/>
      <c r="C9" s="21"/>
      <c r="D9" s="21"/>
      <c r="E9" s="73" t="s">
        <v>26</v>
      </c>
      <c r="F9" s="96" t="s">
        <v>36</v>
      </c>
      <c r="G9" s="59">
        <v>2</v>
      </c>
      <c r="H9" s="59">
        <v>1</v>
      </c>
      <c r="I9" s="59">
        <v>0</v>
      </c>
      <c r="J9" s="59">
        <v>0</v>
      </c>
      <c r="L9">
        <v>4</v>
      </c>
      <c r="M9" s="1">
        <f t="shared" si="3"/>
        <v>-5.7805304826052186</v>
      </c>
      <c r="N9" s="1">
        <f t="shared" si="0"/>
        <v>1.07165358995799</v>
      </c>
      <c r="O9" s="1">
        <f t="shared" si="1"/>
        <v>0.9635073482034322</v>
      </c>
      <c r="P9" s="1">
        <f t="shared" si="2"/>
        <v>0.54975465219277131</v>
      </c>
    </row>
    <row r="10" spans="2:16" ht="3" customHeight="1" thickBot="1" x14ac:dyDescent="0.35">
      <c r="L10">
        <v>5</v>
      </c>
      <c r="M10" s="1">
        <f t="shared" si="3"/>
        <v>-5.6548667764616267</v>
      </c>
      <c r="N10" s="1">
        <f t="shared" si="0"/>
        <v>0.61803398874989068</v>
      </c>
      <c r="O10" s="1">
        <f t="shared" si="1"/>
        <v>1.1755705045849481</v>
      </c>
      <c r="P10" s="1">
        <f t="shared" si="2"/>
        <v>0.72654252800536256</v>
      </c>
    </row>
    <row r="11" spans="2:16" ht="13.05" customHeight="1" thickBot="1" x14ac:dyDescent="0.35">
      <c r="B11" s="35"/>
      <c r="C11" s="36"/>
      <c r="D11" s="36"/>
      <c r="E11" s="76" t="s">
        <v>27</v>
      </c>
      <c r="F11" s="99" t="s">
        <v>35</v>
      </c>
      <c r="G11" s="65">
        <v>1</v>
      </c>
      <c r="H11" s="65">
        <v>1</v>
      </c>
      <c r="I11" s="65">
        <v>0</v>
      </c>
      <c r="J11" s="65">
        <v>0</v>
      </c>
      <c r="L11">
        <v>6</v>
      </c>
      <c r="M11" s="1">
        <f t="shared" si="3"/>
        <v>-5.5292030703180348</v>
      </c>
      <c r="N11" s="1">
        <f t="shared" si="0"/>
        <v>0.12558103905862164</v>
      </c>
      <c r="O11" s="1">
        <f t="shared" si="1"/>
        <v>1.3690942118573792</v>
      </c>
      <c r="P11" s="1">
        <f t="shared" si="2"/>
        <v>0.93906250581749473</v>
      </c>
    </row>
    <row r="12" spans="2:16" ht="3" customHeight="1" x14ac:dyDescent="0.3">
      <c r="L12">
        <v>7</v>
      </c>
      <c r="M12" s="1">
        <f t="shared" si="3"/>
        <v>-5.4035393641744429</v>
      </c>
      <c r="N12" s="1">
        <f t="shared" si="0"/>
        <v>-0.37476262917145498</v>
      </c>
      <c r="O12" s="1">
        <f t="shared" si="1"/>
        <v>1.5410264855515803</v>
      </c>
      <c r="P12" s="1">
        <f t="shared" si="2"/>
        <v>1.2087923504096127</v>
      </c>
    </row>
    <row r="13" spans="2:16" ht="10.050000000000001" customHeight="1" thickBot="1" x14ac:dyDescent="0.35">
      <c r="L13">
        <v>8</v>
      </c>
      <c r="M13" s="1">
        <f t="shared" si="3"/>
        <v>-5.277875658030851</v>
      </c>
      <c r="N13" s="1">
        <f t="shared" si="0"/>
        <v>-0.8515585831301512</v>
      </c>
      <c r="O13" s="1">
        <f t="shared" si="1"/>
        <v>1.6886558510040319</v>
      </c>
      <c r="P13" s="1">
        <f t="shared" si="2"/>
        <v>1.5757478599686567</v>
      </c>
    </row>
    <row r="14" spans="2:16" ht="10.050000000000001" customHeight="1" thickTop="1" thickBot="1" x14ac:dyDescent="0.35">
      <c r="B14" s="11"/>
      <c r="C14" s="12"/>
      <c r="D14" s="12"/>
      <c r="E14" s="83" t="s">
        <v>8</v>
      </c>
      <c r="F14" s="12"/>
      <c r="G14" s="105" t="s">
        <v>15</v>
      </c>
      <c r="H14" s="105" t="s">
        <v>16</v>
      </c>
      <c r="I14" s="105" t="s">
        <v>17</v>
      </c>
      <c r="L14">
        <v>9</v>
      </c>
      <c r="M14" s="1">
        <f t="shared" si="3"/>
        <v>-5.1522119518872591</v>
      </c>
      <c r="N14" s="1">
        <f t="shared" si="0"/>
        <v>-1.274847979497385</v>
      </c>
      <c r="O14" s="1">
        <f t="shared" si="1"/>
        <v>1.8096541049320405</v>
      </c>
      <c r="P14" s="1">
        <f t="shared" si="2"/>
        <v>2.1251081731572126</v>
      </c>
    </row>
    <row r="15" spans="2:16" ht="10.050000000000001" customHeight="1" thickBot="1" x14ac:dyDescent="0.35">
      <c r="B15" s="13"/>
      <c r="C15" s="14"/>
      <c r="D15" s="14"/>
      <c r="E15" s="84"/>
      <c r="F15" s="14"/>
      <c r="G15" s="102">
        <f>-2*PI()</f>
        <v>-6.2831853071795862</v>
      </c>
      <c r="H15" s="103">
        <f>(I15-G15)/(COUNT(L:L)-1)</f>
        <v>0.12566370614359174</v>
      </c>
      <c r="I15" s="104">
        <f>2*PI()</f>
        <v>6.2831853071795862</v>
      </c>
      <c r="L15">
        <v>10</v>
      </c>
      <c r="M15" s="1">
        <f t="shared" si="3"/>
        <v>-5.0265482457436672</v>
      </c>
      <c r="N15" s="1">
        <f t="shared" si="0"/>
        <v>-1.6180339887498996</v>
      </c>
      <c r="O15" s="1">
        <f t="shared" si="1"/>
        <v>1.9021130325903084</v>
      </c>
      <c r="P15" s="1">
        <f t="shared" si="2"/>
        <v>3.077683537175274</v>
      </c>
    </row>
    <row r="16" spans="2:16" ht="10.050000000000001" customHeight="1" x14ac:dyDescent="0.3">
      <c r="L16">
        <v>11</v>
      </c>
      <c r="M16" s="1">
        <f t="shared" si="3"/>
        <v>-4.9008845396000753</v>
      </c>
      <c r="N16" s="1">
        <f t="shared" si="0"/>
        <v>-1.859552971776506</v>
      </c>
      <c r="O16" s="1">
        <f t="shared" si="1"/>
        <v>1.9645745014573781</v>
      </c>
      <c r="P16" s="1">
        <f t="shared" si="2"/>
        <v>5.2421835811132382</v>
      </c>
    </row>
    <row r="17" spans="9:16" ht="10.050000000000001" customHeight="1" x14ac:dyDescent="0.3">
      <c r="I17" s="2"/>
      <c r="L17">
        <v>12</v>
      </c>
      <c r="M17" s="1">
        <f t="shared" si="3"/>
        <v>-4.7752208334564834</v>
      </c>
      <c r="N17" s="1">
        <f t="shared" si="0"/>
        <v>-1.9842294026289569</v>
      </c>
      <c r="O17" s="1">
        <f t="shared" si="1"/>
        <v>1.9960534568565433</v>
      </c>
      <c r="P17" s="1">
        <f t="shared" si="2"/>
        <v>15.894544843865891</v>
      </c>
    </row>
    <row r="18" spans="9:16" ht="10.050000000000001" customHeight="1" x14ac:dyDescent="0.3">
      <c r="L18">
        <v>13</v>
      </c>
      <c r="M18" s="1">
        <f t="shared" si="3"/>
        <v>-4.6495571273128915</v>
      </c>
      <c r="N18" s="1">
        <f t="shared" si="0"/>
        <v>-1.9842294026289544</v>
      </c>
      <c r="O18" s="1">
        <f t="shared" si="1"/>
        <v>1.9960534568565429</v>
      </c>
      <c r="P18" s="1">
        <f t="shared" si="2"/>
        <v>-15.894544843864672</v>
      </c>
    </row>
    <row r="19" spans="9:16" ht="10.050000000000001" customHeight="1" x14ac:dyDescent="0.3">
      <c r="L19">
        <v>14</v>
      </c>
      <c r="M19" s="1">
        <f t="shared" si="3"/>
        <v>-4.5238934211692996</v>
      </c>
      <c r="N19" s="1">
        <f t="shared" si="0"/>
        <v>-1.8595529717764989</v>
      </c>
      <c r="O19" s="1">
        <f t="shared" si="1"/>
        <v>1.9645745014573763</v>
      </c>
      <c r="P19" s="1">
        <f t="shared" si="2"/>
        <v>-5.2421835811131006</v>
      </c>
    </row>
    <row r="20" spans="9:16" ht="10.050000000000001" customHeight="1" x14ac:dyDescent="0.3">
      <c r="L20">
        <v>15</v>
      </c>
      <c r="M20" s="1">
        <f t="shared" si="3"/>
        <v>-4.3982297150257077</v>
      </c>
      <c r="N20" s="1">
        <f t="shared" si="0"/>
        <v>-1.6180339887498882</v>
      </c>
      <c r="O20" s="1">
        <f t="shared" si="1"/>
        <v>1.9021130325903053</v>
      </c>
      <c r="P20" s="1">
        <f t="shared" si="2"/>
        <v>-3.0776835371752238</v>
      </c>
    </row>
    <row r="21" spans="9:16" ht="10.050000000000001" customHeight="1" x14ac:dyDescent="0.3">
      <c r="L21">
        <v>16</v>
      </c>
      <c r="M21" s="1">
        <f t="shared" si="3"/>
        <v>-4.2725660088821158</v>
      </c>
      <c r="N21" s="1">
        <f t="shared" si="0"/>
        <v>-1.2748479794973702</v>
      </c>
      <c r="O21" s="1">
        <f t="shared" si="1"/>
        <v>1.8096541049320365</v>
      </c>
      <c r="P21" s="1">
        <f t="shared" si="2"/>
        <v>-2.1251081731571864</v>
      </c>
    </row>
    <row r="22" spans="9:16" ht="10.050000000000001" customHeight="1" x14ac:dyDescent="0.3">
      <c r="L22">
        <v>17</v>
      </c>
      <c r="M22" s="1">
        <f t="shared" si="3"/>
        <v>-4.1469023027385239</v>
      </c>
      <c r="N22" s="1">
        <f t="shared" si="0"/>
        <v>-0.85155858313013377</v>
      </c>
      <c r="O22" s="1">
        <f t="shared" si="1"/>
        <v>1.6886558510040268</v>
      </c>
      <c r="P22" s="1">
        <f t="shared" si="2"/>
        <v>-1.5757478599686401</v>
      </c>
    </row>
    <row r="23" spans="9:16" ht="10.050000000000001" customHeight="1" x14ac:dyDescent="0.3">
      <c r="L23">
        <v>18</v>
      </c>
      <c r="M23" s="1">
        <f t="shared" si="3"/>
        <v>-4.021238596594932</v>
      </c>
      <c r="N23" s="1">
        <f t="shared" si="0"/>
        <v>-0.3747626291714361</v>
      </c>
      <c r="O23" s="1">
        <f t="shared" si="1"/>
        <v>1.5410264855515743</v>
      </c>
      <c r="P23" s="1">
        <f t="shared" si="2"/>
        <v>-1.208792350409601</v>
      </c>
    </row>
    <row r="24" spans="9:16" ht="10.050000000000001" customHeight="1" x14ac:dyDescent="0.3">
      <c r="L24">
        <v>19</v>
      </c>
      <c r="M24" s="1">
        <f t="shared" si="3"/>
        <v>-3.8955748904513401</v>
      </c>
      <c r="N24" s="1">
        <f t="shared" si="0"/>
        <v>0.12558103905864082</v>
      </c>
      <c r="O24" s="1">
        <f t="shared" si="1"/>
        <v>1.3690942118573721</v>
      </c>
      <c r="P24" s="1">
        <f t="shared" si="2"/>
        <v>-0.93906250581748574</v>
      </c>
    </row>
    <row r="25" spans="9:16" ht="10.050000000000001" customHeight="1" x14ac:dyDescent="0.3">
      <c r="L25">
        <v>20</v>
      </c>
      <c r="M25" s="1">
        <f t="shared" si="3"/>
        <v>-3.7699111843077482</v>
      </c>
      <c r="N25" s="1">
        <f t="shared" si="0"/>
        <v>0.61803398874990889</v>
      </c>
      <c r="O25" s="1">
        <f t="shared" si="1"/>
        <v>1.1755705045849403</v>
      </c>
      <c r="P25" s="1">
        <f t="shared" si="2"/>
        <v>-0.72654252800535524</v>
      </c>
    </row>
    <row r="26" spans="9:16" ht="10.050000000000001" customHeight="1" x14ac:dyDescent="0.3">
      <c r="L26">
        <v>21</v>
      </c>
      <c r="M26" s="1">
        <f t="shared" si="3"/>
        <v>-3.6442474781641563</v>
      </c>
      <c r="N26" s="1">
        <f t="shared" si="0"/>
        <v>1.0716535899580064</v>
      </c>
      <c r="O26" s="1">
        <f t="shared" si="1"/>
        <v>0.96350734820342376</v>
      </c>
      <c r="P26" s="1">
        <f t="shared" si="2"/>
        <v>-0.54975465219276498</v>
      </c>
    </row>
    <row r="27" spans="9:16" ht="10.050000000000001" customHeight="1" x14ac:dyDescent="0.3">
      <c r="L27">
        <v>22</v>
      </c>
      <c r="M27" s="1">
        <f t="shared" si="3"/>
        <v>-3.5185837720205644</v>
      </c>
      <c r="N27" s="1">
        <f t="shared" si="0"/>
        <v>1.4579372548428342</v>
      </c>
      <c r="O27" s="1">
        <f t="shared" si="1"/>
        <v>0.7362491053693484</v>
      </c>
      <c r="P27" s="1">
        <f t="shared" si="2"/>
        <v>-0.39592800879771656</v>
      </c>
    </row>
    <row r="28" spans="9:16" ht="10.050000000000001" customHeight="1" x14ac:dyDescent="0.3">
      <c r="L28">
        <v>23</v>
      </c>
      <c r="M28" s="1">
        <f t="shared" si="3"/>
        <v>-3.3929200658769725</v>
      </c>
      <c r="N28" s="1">
        <f t="shared" si="0"/>
        <v>1.7526133600877354</v>
      </c>
      <c r="O28" s="1">
        <f t="shared" si="1"/>
        <v>0.49737977432970143</v>
      </c>
      <c r="P28" s="1">
        <f t="shared" si="2"/>
        <v>-0.25675636036772231</v>
      </c>
    </row>
    <row r="29" spans="9:16" ht="10.050000000000001" customHeight="1" x14ac:dyDescent="0.3">
      <c r="L29">
        <v>24</v>
      </c>
      <c r="M29" s="1">
        <f t="shared" si="3"/>
        <v>-3.2672563597333806</v>
      </c>
      <c r="N29" s="1">
        <f t="shared" si="0"/>
        <v>1.9371663222572666</v>
      </c>
      <c r="O29" s="1">
        <f t="shared" si="1"/>
        <v>0.2506664671285998</v>
      </c>
      <c r="P29" s="1">
        <f t="shared" si="2"/>
        <v>-0.1263293784461037</v>
      </c>
    </row>
    <row r="30" spans="9:16" ht="10.050000000000001" customHeight="1" x14ac:dyDescent="0.3">
      <c r="L30">
        <v>25</v>
      </c>
      <c r="M30" s="1">
        <f t="shared" si="3"/>
        <v>-3.1415926535897887</v>
      </c>
      <c r="N30" s="1">
        <f t="shared" si="0"/>
        <v>2</v>
      </c>
      <c r="O30" s="1">
        <f t="shared" si="1"/>
        <v>-9.1268138879829763E-15</v>
      </c>
      <c r="P30" s="1">
        <f t="shared" si="2"/>
        <v>4.5634069439914882E-15</v>
      </c>
    </row>
    <row r="31" spans="9:16" ht="10.050000000000001" customHeight="1" x14ac:dyDescent="0.3">
      <c r="L31">
        <v>26</v>
      </c>
      <c r="M31" s="1">
        <f t="shared" si="3"/>
        <v>-3.0159289474461968</v>
      </c>
      <c r="N31" s="1">
        <f t="shared" si="0"/>
        <v>1.9371663222572575</v>
      </c>
      <c r="O31" s="1">
        <f t="shared" si="1"/>
        <v>-0.2506664671286179</v>
      </c>
      <c r="P31" s="1">
        <f t="shared" si="2"/>
        <v>0.126329378446113</v>
      </c>
    </row>
    <row r="32" spans="9:16" ht="10.050000000000001" customHeight="1" x14ac:dyDescent="0.3">
      <c r="L32">
        <v>27</v>
      </c>
      <c r="M32" s="1">
        <f t="shared" si="3"/>
        <v>-2.8902652413026049</v>
      </c>
      <c r="N32" s="1">
        <f t="shared" si="0"/>
        <v>1.7526133600877176</v>
      </c>
      <c r="O32" s="1">
        <f t="shared" si="1"/>
        <v>-0.49737977432971908</v>
      </c>
      <c r="P32" s="1">
        <f t="shared" si="2"/>
        <v>0.25675636036773203</v>
      </c>
    </row>
    <row r="33" spans="12:16" ht="10.050000000000001" customHeight="1" x14ac:dyDescent="0.3">
      <c r="L33">
        <v>28</v>
      </c>
      <c r="M33" s="1">
        <f t="shared" si="3"/>
        <v>-2.764601535159013</v>
      </c>
      <c r="N33" s="1">
        <f t="shared" si="0"/>
        <v>1.4579372548428091</v>
      </c>
      <c r="O33" s="1">
        <f t="shared" si="1"/>
        <v>-0.73624910536936539</v>
      </c>
      <c r="P33" s="1">
        <f t="shared" si="2"/>
        <v>0.39592800879772716</v>
      </c>
    </row>
    <row r="34" spans="12:16" ht="10.050000000000001" customHeight="1" x14ac:dyDescent="0.3">
      <c r="L34">
        <v>29</v>
      </c>
      <c r="M34" s="1">
        <f t="shared" si="3"/>
        <v>-2.6389378290154211</v>
      </c>
      <c r="N34" s="1">
        <f t="shared" si="0"/>
        <v>1.0716535899579755</v>
      </c>
      <c r="O34" s="1">
        <f t="shared" si="1"/>
        <v>-0.96350734820343975</v>
      </c>
      <c r="P34" s="1">
        <f t="shared" si="2"/>
        <v>0.54975465219277697</v>
      </c>
    </row>
    <row r="35" spans="12:16" ht="10.050000000000001" customHeight="1" x14ac:dyDescent="0.3">
      <c r="L35">
        <v>30</v>
      </c>
      <c r="M35" s="1">
        <f t="shared" si="3"/>
        <v>-2.5132741228718292</v>
      </c>
      <c r="N35" s="1">
        <f t="shared" si="0"/>
        <v>0.61803398874987425</v>
      </c>
      <c r="O35" s="1">
        <f t="shared" si="1"/>
        <v>-1.1755705045849549</v>
      </c>
      <c r="P35" s="1">
        <f t="shared" si="2"/>
        <v>0.72654252800536923</v>
      </c>
    </row>
    <row r="36" spans="12:16" ht="10.050000000000001" customHeight="1" x14ac:dyDescent="0.3">
      <c r="L36">
        <v>31</v>
      </c>
      <c r="M36" s="1">
        <f t="shared" si="3"/>
        <v>-2.3876104167282373</v>
      </c>
      <c r="N36" s="1">
        <f t="shared" si="0"/>
        <v>0.1255810390586044</v>
      </c>
      <c r="O36" s="1">
        <f t="shared" si="1"/>
        <v>-1.3690942118573854</v>
      </c>
      <c r="P36" s="1">
        <f t="shared" si="2"/>
        <v>0.93906250581750284</v>
      </c>
    </row>
    <row r="37" spans="12:16" ht="10.050000000000001" customHeight="1" x14ac:dyDescent="0.3">
      <c r="L37">
        <v>32</v>
      </c>
      <c r="M37" s="1">
        <f t="shared" si="3"/>
        <v>-2.2619467105846454</v>
      </c>
      <c r="N37" s="1">
        <f t="shared" si="0"/>
        <v>-0.37476262917147196</v>
      </c>
      <c r="O37" s="1">
        <f t="shared" si="1"/>
        <v>-1.5410264855515858</v>
      </c>
      <c r="P37" s="1">
        <f t="shared" si="2"/>
        <v>1.2087923504096234</v>
      </c>
    </row>
    <row r="38" spans="12:16" ht="10.050000000000001" customHeight="1" x14ac:dyDescent="0.3">
      <c r="L38">
        <v>33</v>
      </c>
      <c r="M38" s="1">
        <f t="shared" si="3"/>
        <v>-2.1362830044410535</v>
      </c>
      <c r="N38" s="1">
        <f t="shared" si="0"/>
        <v>-0.85155858313016686</v>
      </c>
      <c r="O38" s="1">
        <f t="shared" si="1"/>
        <v>-1.6886558510040366</v>
      </c>
      <c r="P38" s="1">
        <f t="shared" si="2"/>
        <v>1.5757478599686718</v>
      </c>
    </row>
    <row r="39" spans="12:16" ht="10.050000000000001" customHeight="1" x14ac:dyDescent="0.3">
      <c r="L39">
        <v>34</v>
      </c>
      <c r="M39" s="1">
        <f t="shared" si="3"/>
        <v>-2.0106192982974616</v>
      </c>
      <c r="N39" s="1">
        <f t="shared" si="0"/>
        <v>-1.2748479794973984</v>
      </c>
      <c r="O39" s="1">
        <f t="shared" si="1"/>
        <v>-1.8096541049320443</v>
      </c>
      <c r="P39" s="1">
        <f t="shared" si="2"/>
        <v>2.1251081731572365</v>
      </c>
    </row>
    <row r="40" spans="12:16" ht="10.050000000000001" customHeight="1" x14ac:dyDescent="0.3">
      <c r="L40">
        <v>35</v>
      </c>
      <c r="M40" s="1">
        <f t="shared" si="3"/>
        <v>-1.8849555921538699</v>
      </c>
      <c r="N40" s="1">
        <f t="shared" si="0"/>
        <v>-1.6180339887499091</v>
      </c>
      <c r="O40" s="1">
        <f t="shared" si="1"/>
        <v>-1.9021130325903108</v>
      </c>
      <c r="P40" s="1">
        <f t="shared" si="2"/>
        <v>3.0776835371753171</v>
      </c>
    </row>
    <row r="41" spans="12:16" ht="10.050000000000001" customHeight="1" x14ac:dyDescent="0.3">
      <c r="L41">
        <v>36</v>
      </c>
      <c r="M41" s="1">
        <f t="shared" si="3"/>
        <v>-1.7592918860102782</v>
      </c>
      <c r="N41" s="1">
        <f t="shared" si="0"/>
        <v>-1.8595529717765116</v>
      </c>
      <c r="O41" s="1">
        <f t="shared" si="1"/>
        <v>-1.9645745014573797</v>
      </c>
      <c r="P41" s="1">
        <f t="shared" si="2"/>
        <v>5.2421835811133484</v>
      </c>
    </row>
    <row r="42" spans="12:16" ht="10.050000000000001" customHeight="1" x14ac:dyDescent="0.3">
      <c r="L42">
        <v>37</v>
      </c>
      <c r="M42" s="1">
        <f t="shared" si="3"/>
        <v>-1.6336281798666865</v>
      </c>
      <c r="N42" s="1">
        <f t="shared" si="0"/>
        <v>-1.9842294026289586</v>
      </c>
      <c r="O42" s="1">
        <f t="shared" si="1"/>
        <v>-1.9960534568565438</v>
      </c>
      <c r="P42" s="1">
        <f t="shared" si="2"/>
        <v>15.894544843866818</v>
      </c>
    </row>
    <row r="43" spans="12:16" ht="10.050000000000001" customHeight="1" x14ac:dyDescent="0.3">
      <c r="L43">
        <v>38</v>
      </c>
      <c r="M43" s="1">
        <f t="shared" si="3"/>
        <v>-1.5079644737230948</v>
      </c>
      <c r="N43" s="1">
        <f t="shared" si="0"/>
        <v>-1.9842294026289526</v>
      </c>
      <c r="O43" s="1">
        <f t="shared" si="1"/>
        <v>-1.9960534568565425</v>
      </c>
      <c r="P43" s="1">
        <f t="shared" si="2"/>
        <v>-15.894544843863802</v>
      </c>
    </row>
    <row r="44" spans="12:16" ht="10.050000000000001" customHeight="1" x14ac:dyDescent="0.3">
      <c r="L44">
        <v>39</v>
      </c>
      <c r="M44" s="1">
        <f t="shared" si="3"/>
        <v>-1.3823007675795032</v>
      </c>
      <c r="N44" s="1">
        <f t="shared" si="0"/>
        <v>-1.8595529717764943</v>
      </c>
      <c r="O44" s="1">
        <f t="shared" si="1"/>
        <v>-1.9645745014573752</v>
      </c>
      <c r="P44" s="1">
        <f t="shared" si="2"/>
        <v>-5.2421835811130091</v>
      </c>
    </row>
    <row r="45" spans="12:16" ht="10.050000000000001" customHeight="1" x14ac:dyDescent="0.3">
      <c r="L45">
        <v>40</v>
      </c>
      <c r="M45" s="1">
        <f t="shared" si="3"/>
        <v>-1.2566370614359115</v>
      </c>
      <c r="N45" s="1">
        <f t="shared" si="0"/>
        <v>-1.6180339887498811</v>
      </c>
      <c r="O45" s="1">
        <f t="shared" si="1"/>
        <v>-1.9021130325903035</v>
      </c>
      <c r="P45" s="1">
        <f t="shared" si="2"/>
        <v>-3.0776835371751923</v>
      </c>
    </row>
    <row r="46" spans="12:16" ht="10.050000000000001" customHeight="1" x14ac:dyDescent="0.3">
      <c r="L46">
        <v>41</v>
      </c>
      <c r="M46" s="1">
        <f t="shared" si="3"/>
        <v>-1.1309733552923198</v>
      </c>
      <c r="N46" s="1">
        <f t="shared" si="0"/>
        <v>-1.2748479794973617</v>
      </c>
      <c r="O46" s="1">
        <f t="shared" si="1"/>
        <v>-1.809654104932034</v>
      </c>
      <c r="P46" s="1">
        <f t="shared" si="2"/>
        <v>-2.1251081731571708</v>
      </c>
    </row>
    <row r="47" spans="12:16" ht="10.050000000000001" customHeight="1" x14ac:dyDescent="0.3">
      <c r="L47">
        <v>42</v>
      </c>
      <c r="M47" s="1">
        <f t="shared" si="3"/>
        <v>-1.0053096491487281</v>
      </c>
      <c r="N47" s="1">
        <f t="shared" si="0"/>
        <v>-0.85155858313012456</v>
      </c>
      <c r="O47" s="1">
        <f t="shared" si="1"/>
        <v>-1.6886558510040239</v>
      </c>
      <c r="P47" s="1">
        <f t="shared" si="2"/>
        <v>-1.5757478599686312</v>
      </c>
    </row>
    <row r="48" spans="12:16" ht="10.050000000000001" customHeight="1" x14ac:dyDescent="0.3">
      <c r="L48">
        <v>43</v>
      </c>
      <c r="M48" s="1">
        <f t="shared" si="3"/>
        <v>-0.87964594300513643</v>
      </c>
      <c r="N48" s="1">
        <f t="shared" si="0"/>
        <v>-0.37476262917142694</v>
      </c>
      <c r="O48" s="1">
        <f t="shared" si="1"/>
        <v>-1.5410264855515712</v>
      </c>
      <c r="P48" s="1">
        <f t="shared" si="2"/>
        <v>-1.2087923504095952</v>
      </c>
    </row>
    <row r="49" spans="12:16" x14ac:dyDescent="0.3">
      <c r="L49">
        <v>44</v>
      </c>
      <c r="M49" s="1">
        <f t="shared" si="3"/>
        <v>-0.75398223686154475</v>
      </c>
      <c r="N49" s="1">
        <f t="shared" si="0"/>
        <v>0.1255810390586492</v>
      </c>
      <c r="O49" s="1">
        <f t="shared" si="1"/>
        <v>-1.3690942118573692</v>
      </c>
      <c r="P49" s="1">
        <f t="shared" si="2"/>
        <v>-0.93906250581748174</v>
      </c>
    </row>
    <row r="50" spans="12:16" x14ac:dyDescent="0.3">
      <c r="L50">
        <v>45</v>
      </c>
      <c r="M50" s="1">
        <f t="shared" si="3"/>
        <v>-0.62831853071795307</v>
      </c>
      <c r="N50" s="1">
        <f t="shared" si="0"/>
        <v>0.61803398874991611</v>
      </c>
      <c r="O50" s="1">
        <f t="shared" si="1"/>
        <v>-1.1755705045849372</v>
      </c>
      <c r="P50" s="1">
        <f t="shared" si="2"/>
        <v>-0.72654252800535235</v>
      </c>
    </row>
    <row r="51" spans="12:16" x14ac:dyDescent="0.3">
      <c r="L51">
        <v>46</v>
      </c>
      <c r="M51" s="1">
        <f t="shared" si="3"/>
        <v>-0.50265482457436139</v>
      </c>
      <c r="N51" s="1">
        <f t="shared" si="0"/>
        <v>1.071653589958012</v>
      </c>
      <c r="O51" s="1">
        <f t="shared" si="1"/>
        <v>-0.96350734820342088</v>
      </c>
      <c r="P51" s="1">
        <f t="shared" si="2"/>
        <v>-0.54975465219276287</v>
      </c>
    </row>
    <row r="52" spans="12:16" x14ac:dyDescent="0.3">
      <c r="L52">
        <v>47</v>
      </c>
      <c r="M52" s="1">
        <f t="shared" si="3"/>
        <v>-0.37699111843076966</v>
      </c>
      <c r="N52" s="1">
        <f t="shared" si="0"/>
        <v>1.4579372548428382</v>
      </c>
      <c r="O52" s="1">
        <f t="shared" si="1"/>
        <v>-0.73624910536934562</v>
      </c>
      <c r="P52" s="1">
        <f t="shared" si="2"/>
        <v>-0.39592800879771484</v>
      </c>
    </row>
    <row r="53" spans="12:16" x14ac:dyDescent="0.3">
      <c r="L53">
        <v>48</v>
      </c>
      <c r="M53" s="1">
        <f t="shared" si="3"/>
        <v>-0.25132741228717792</v>
      </c>
      <c r="N53" s="1">
        <f t="shared" si="0"/>
        <v>1.7526133600877378</v>
      </c>
      <c r="O53" s="1">
        <f t="shared" si="1"/>
        <v>-0.49737977432969882</v>
      </c>
      <c r="P53" s="1">
        <f t="shared" si="2"/>
        <v>-0.25675636036772087</v>
      </c>
    </row>
    <row r="54" spans="12:16" x14ac:dyDescent="0.3">
      <c r="L54">
        <v>49</v>
      </c>
      <c r="M54" s="1">
        <f t="shared" si="3"/>
        <v>-0.12566370614358618</v>
      </c>
      <c r="N54" s="1">
        <f t="shared" si="0"/>
        <v>1.9371663222572677</v>
      </c>
      <c r="O54" s="1">
        <f t="shared" si="1"/>
        <v>-0.25066646712859747</v>
      </c>
      <c r="P54" s="1">
        <f t="shared" si="2"/>
        <v>-0.12632937844610254</v>
      </c>
    </row>
    <row r="55" spans="12:16" x14ac:dyDescent="0.3">
      <c r="L55">
        <v>50</v>
      </c>
      <c r="M55" s="1">
        <f t="shared" si="3"/>
        <v>5.5511151231257827E-15</v>
      </c>
      <c r="N55" s="1">
        <f t="shared" si="0"/>
        <v>2</v>
      </c>
      <c r="O55" s="1">
        <f t="shared" si="1"/>
        <v>1.1102230246251565E-14</v>
      </c>
      <c r="P55" s="1">
        <f t="shared" si="2"/>
        <v>5.5511151231257827E-15</v>
      </c>
    </row>
    <row r="56" spans="12:16" x14ac:dyDescent="0.3">
      <c r="L56">
        <v>51</v>
      </c>
      <c r="M56" s="1">
        <f t="shared" si="3"/>
        <v>0.12566370614359729</v>
      </c>
      <c r="N56" s="1">
        <f t="shared" si="0"/>
        <v>1.9371663222572566</v>
      </c>
      <c r="O56" s="1">
        <f t="shared" si="1"/>
        <v>0.25066646712861951</v>
      </c>
      <c r="P56" s="1">
        <f t="shared" si="2"/>
        <v>0.12632937844611383</v>
      </c>
    </row>
    <row r="57" spans="12:16" x14ac:dyDescent="0.3">
      <c r="L57">
        <v>52</v>
      </c>
      <c r="M57" s="1">
        <f t="shared" si="3"/>
        <v>0.25132741228718902</v>
      </c>
      <c r="N57" s="1">
        <f t="shared" si="0"/>
        <v>1.7526133600877165</v>
      </c>
      <c r="O57" s="1">
        <f t="shared" si="1"/>
        <v>0.49737977432972036</v>
      </c>
      <c r="P57" s="1">
        <f t="shared" si="2"/>
        <v>0.25675636036773269</v>
      </c>
    </row>
    <row r="58" spans="12:16" x14ac:dyDescent="0.3">
      <c r="L58">
        <v>53</v>
      </c>
      <c r="M58" s="1">
        <f t="shared" si="3"/>
        <v>0.37699111843078076</v>
      </c>
      <c r="N58" s="1">
        <f t="shared" si="0"/>
        <v>1.4579372548428078</v>
      </c>
      <c r="O58" s="1">
        <f t="shared" si="1"/>
        <v>0.73624910536936627</v>
      </c>
      <c r="P58" s="1">
        <f t="shared" si="2"/>
        <v>0.39592800879772772</v>
      </c>
    </row>
    <row r="59" spans="12:16" x14ac:dyDescent="0.3">
      <c r="L59">
        <v>54</v>
      </c>
      <c r="M59" s="1">
        <f t="shared" si="3"/>
        <v>0.50265482457437249</v>
      </c>
      <c r="N59" s="1">
        <f t="shared" si="0"/>
        <v>1.0716535899579744</v>
      </c>
      <c r="O59" s="1">
        <f t="shared" si="1"/>
        <v>0.96350734820344031</v>
      </c>
      <c r="P59" s="1">
        <f t="shared" si="2"/>
        <v>0.5497546521927773</v>
      </c>
    </row>
    <row r="60" spans="12:16" x14ac:dyDescent="0.3">
      <c r="L60">
        <v>55</v>
      </c>
      <c r="M60" s="1">
        <f t="shared" si="3"/>
        <v>0.62831853071796417</v>
      </c>
      <c r="N60" s="1">
        <f t="shared" si="0"/>
        <v>0.61803398874987381</v>
      </c>
      <c r="O60" s="1">
        <f t="shared" si="1"/>
        <v>1.1755705045849552</v>
      </c>
      <c r="P60" s="1">
        <f t="shared" si="2"/>
        <v>0.72654252800536934</v>
      </c>
    </row>
    <row r="61" spans="12:16" x14ac:dyDescent="0.3">
      <c r="L61">
        <v>56</v>
      </c>
      <c r="M61" s="1">
        <f t="shared" si="3"/>
        <v>0.75398223686155585</v>
      </c>
      <c r="N61" s="1">
        <f t="shared" si="0"/>
        <v>0.12558103905860488</v>
      </c>
      <c r="O61" s="1">
        <f t="shared" si="1"/>
        <v>1.3690942118573852</v>
      </c>
      <c r="P61" s="1">
        <f t="shared" si="2"/>
        <v>0.93906250581750261</v>
      </c>
    </row>
    <row r="62" spans="12:16" x14ac:dyDescent="0.3">
      <c r="L62">
        <v>57</v>
      </c>
      <c r="M62" s="1">
        <f t="shared" si="3"/>
        <v>0.87964594300514753</v>
      </c>
      <c r="N62" s="1">
        <f t="shared" si="0"/>
        <v>-0.37476262917147057</v>
      </c>
      <c r="O62" s="1">
        <f t="shared" si="1"/>
        <v>1.5410264855515854</v>
      </c>
      <c r="P62" s="1">
        <f t="shared" si="2"/>
        <v>1.2087923504096225</v>
      </c>
    </row>
    <row r="63" spans="12:16" x14ac:dyDescent="0.3">
      <c r="L63">
        <v>58</v>
      </c>
      <c r="M63" s="1">
        <f t="shared" si="3"/>
        <v>1.0053096491487392</v>
      </c>
      <c r="N63" s="1">
        <f t="shared" si="0"/>
        <v>-0.85155858313016475</v>
      </c>
      <c r="O63" s="1">
        <f t="shared" si="1"/>
        <v>1.6886558510040359</v>
      </c>
      <c r="P63" s="1">
        <f t="shared" si="2"/>
        <v>1.5757478599686698</v>
      </c>
    </row>
    <row r="64" spans="12:16" x14ac:dyDescent="0.3">
      <c r="L64">
        <v>59</v>
      </c>
      <c r="M64" s="1">
        <f t="shared" si="3"/>
        <v>1.1309733552923309</v>
      </c>
      <c r="N64" s="1">
        <f t="shared" si="0"/>
        <v>-1.2748479794973959</v>
      </c>
      <c r="O64" s="1">
        <f t="shared" si="1"/>
        <v>1.8096541049320436</v>
      </c>
      <c r="P64" s="1">
        <f t="shared" si="2"/>
        <v>2.1251081731572321</v>
      </c>
    </row>
    <row r="65" spans="12:16" x14ac:dyDescent="0.3">
      <c r="L65">
        <v>60</v>
      </c>
      <c r="M65" s="1">
        <f t="shared" si="3"/>
        <v>1.2566370614359226</v>
      </c>
      <c r="N65" s="1">
        <f t="shared" si="0"/>
        <v>-1.6180339887499073</v>
      </c>
      <c r="O65" s="1">
        <f t="shared" si="1"/>
        <v>1.9021130325903104</v>
      </c>
      <c r="P65" s="1">
        <f t="shared" si="2"/>
        <v>3.0776835371753086</v>
      </c>
    </row>
    <row r="66" spans="12:16" x14ac:dyDescent="0.3">
      <c r="L66">
        <v>61</v>
      </c>
      <c r="M66" s="1">
        <f t="shared" si="3"/>
        <v>1.3823007675795143</v>
      </c>
      <c r="N66" s="1">
        <f t="shared" si="0"/>
        <v>-1.8595529717765105</v>
      </c>
      <c r="O66" s="1">
        <f t="shared" si="1"/>
        <v>1.9645745014573792</v>
      </c>
      <c r="P66" s="1">
        <f t="shared" si="2"/>
        <v>5.2421835811133253</v>
      </c>
    </row>
    <row r="67" spans="12:16" x14ac:dyDescent="0.3">
      <c r="L67">
        <v>62</v>
      </c>
      <c r="M67" s="1">
        <f t="shared" si="3"/>
        <v>1.5079644737231059</v>
      </c>
      <c r="N67" s="1">
        <f t="shared" si="0"/>
        <v>-1.9842294026289582</v>
      </c>
      <c r="O67" s="1">
        <f t="shared" si="1"/>
        <v>1.9960534568565438</v>
      </c>
      <c r="P67" s="1">
        <f t="shared" si="2"/>
        <v>15.894544843866617</v>
      </c>
    </row>
    <row r="68" spans="12:16" x14ac:dyDescent="0.3">
      <c r="L68">
        <v>63</v>
      </c>
      <c r="M68" s="1">
        <f t="shared" si="3"/>
        <v>1.6336281798666976</v>
      </c>
      <c r="N68" s="1">
        <f t="shared" si="0"/>
        <v>-1.9842294026289531</v>
      </c>
      <c r="O68" s="1">
        <f t="shared" si="1"/>
        <v>1.9960534568565425</v>
      </c>
      <c r="P68" s="1">
        <f t="shared" si="2"/>
        <v>-15.894544843864002</v>
      </c>
    </row>
    <row r="69" spans="12:16" x14ac:dyDescent="0.3">
      <c r="L69">
        <v>64</v>
      </c>
      <c r="M69" s="1">
        <f t="shared" si="3"/>
        <v>1.7592918860102893</v>
      </c>
      <c r="N69" s="1">
        <f t="shared" si="0"/>
        <v>-1.8595529717764954</v>
      </c>
      <c r="O69" s="1">
        <f t="shared" si="1"/>
        <v>1.9645745014573754</v>
      </c>
      <c r="P69" s="1">
        <f t="shared" si="2"/>
        <v>-5.2421835811130322</v>
      </c>
    </row>
    <row r="70" spans="12:16" x14ac:dyDescent="0.3">
      <c r="L70">
        <v>65</v>
      </c>
      <c r="M70" s="1">
        <f t="shared" si="3"/>
        <v>1.884955592153881</v>
      </c>
      <c r="N70" s="1">
        <f t="shared" ref="N70:N105" si="4">$G$7*COS(($H$7*M70)+$I$7)+$J$7</f>
        <v>-1.6180339887498829</v>
      </c>
      <c r="O70" s="1">
        <f t="shared" ref="O70:O105" si="5">$G$9*SIN(($H$9*M70)+$I$9)+$J$9</f>
        <v>1.902113032590304</v>
      </c>
      <c r="P70" s="1">
        <f t="shared" ref="P70:P105" si="6">$G$11*TAN(($H$11*M70)+$I$11)+$J$11</f>
        <v>-3.0776835371752007</v>
      </c>
    </row>
    <row r="71" spans="12:16" x14ac:dyDescent="0.3">
      <c r="L71">
        <v>66</v>
      </c>
      <c r="M71" s="1">
        <f t="shared" ref="M71:M105" si="7">M70+$H$15</f>
        <v>2.0106192982974727</v>
      </c>
      <c r="N71" s="1">
        <f t="shared" si="4"/>
        <v>-1.2748479794973639</v>
      </c>
      <c r="O71" s="1">
        <f t="shared" si="5"/>
        <v>1.8096541049320347</v>
      </c>
      <c r="P71" s="1">
        <f t="shared" si="6"/>
        <v>-2.1251081731571753</v>
      </c>
    </row>
    <row r="72" spans="12:16" x14ac:dyDescent="0.3">
      <c r="L72">
        <v>67</v>
      </c>
      <c r="M72" s="1">
        <f t="shared" si="7"/>
        <v>2.1362830044410646</v>
      </c>
      <c r="N72" s="1">
        <f t="shared" si="4"/>
        <v>-0.85155858313012667</v>
      </c>
      <c r="O72" s="1">
        <f t="shared" si="5"/>
        <v>1.6886558510040246</v>
      </c>
      <c r="P72" s="1">
        <f t="shared" si="6"/>
        <v>-1.5757478599686332</v>
      </c>
    </row>
    <row r="73" spans="12:16" x14ac:dyDescent="0.3">
      <c r="L73">
        <v>68</v>
      </c>
      <c r="M73" s="1">
        <f t="shared" si="7"/>
        <v>2.2619467105846565</v>
      </c>
      <c r="N73" s="1">
        <f t="shared" si="4"/>
        <v>-0.37476262917142833</v>
      </c>
      <c r="O73" s="1">
        <f t="shared" si="5"/>
        <v>1.5410264855515716</v>
      </c>
      <c r="P73" s="1">
        <f t="shared" si="6"/>
        <v>-1.2087923504095961</v>
      </c>
    </row>
    <row r="74" spans="12:16" x14ac:dyDescent="0.3">
      <c r="L74">
        <v>69</v>
      </c>
      <c r="M74" s="1">
        <f t="shared" si="7"/>
        <v>2.3876104167282484</v>
      </c>
      <c r="N74" s="1">
        <f t="shared" si="4"/>
        <v>0.12558103905864873</v>
      </c>
      <c r="O74" s="1">
        <f t="shared" si="5"/>
        <v>1.3690942118573692</v>
      </c>
      <c r="P74" s="1">
        <f t="shared" si="6"/>
        <v>-0.93906250581748196</v>
      </c>
    </row>
    <row r="75" spans="12:16" x14ac:dyDescent="0.3">
      <c r="L75">
        <v>70</v>
      </c>
      <c r="M75" s="1">
        <f t="shared" si="7"/>
        <v>2.5132741228718403</v>
      </c>
      <c r="N75" s="1">
        <f t="shared" si="4"/>
        <v>0.61803398874991644</v>
      </c>
      <c r="O75" s="1">
        <f t="shared" si="5"/>
        <v>1.1755705045849372</v>
      </c>
      <c r="P75" s="1">
        <f t="shared" si="6"/>
        <v>-0.72654252800535224</v>
      </c>
    </row>
    <row r="76" spans="12:16" x14ac:dyDescent="0.3">
      <c r="L76">
        <v>71</v>
      </c>
      <c r="M76" s="1">
        <f t="shared" si="7"/>
        <v>2.6389378290154322</v>
      </c>
      <c r="N76" s="1">
        <f t="shared" si="4"/>
        <v>1.0716535899580131</v>
      </c>
      <c r="O76" s="1">
        <f t="shared" si="5"/>
        <v>0.96350734820342032</v>
      </c>
      <c r="P76" s="1">
        <f t="shared" si="6"/>
        <v>-0.54975465219276243</v>
      </c>
    </row>
    <row r="77" spans="12:16" x14ac:dyDescent="0.3">
      <c r="L77">
        <v>72</v>
      </c>
      <c r="M77" s="1">
        <f t="shared" si="7"/>
        <v>2.7646015351590241</v>
      </c>
      <c r="N77" s="1">
        <f t="shared" si="4"/>
        <v>1.4579372548428395</v>
      </c>
      <c r="O77" s="1">
        <f t="shared" si="5"/>
        <v>0.73624910536934474</v>
      </c>
      <c r="P77" s="1">
        <f t="shared" si="6"/>
        <v>-0.39592800879771428</v>
      </c>
    </row>
    <row r="78" spans="12:16" x14ac:dyDescent="0.3">
      <c r="L78">
        <v>73</v>
      </c>
      <c r="M78" s="1">
        <f t="shared" si="7"/>
        <v>2.890265241302616</v>
      </c>
      <c r="N78" s="1">
        <f t="shared" si="4"/>
        <v>1.7526133600877392</v>
      </c>
      <c r="O78" s="1">
        <f t="shared" si="5"/>
        <v>0.4973797743296976</v>
      </c>
      <c r="P78" s="1">
        <f t="shared" si="6"/>
        <v>-0.2567563603677202</v>
      </c>
    </row>
    <row r="79" spans="12:16" x14ac:dyDescent="0.3">
      <c r="L79">
        <v>74</v>
      </c>
      <c r="M79" s="1">
        <f t="shared" si="7"/>
        <v>3.0159289474462079</v>
      </c>
      <c r="N79" s="1">
        <f t="shared" si="4"/>
        <v>1.9371663222572686</v>
      </c>
      <c r="O79" s="1">
        <f t="shared" si="5"/>
        <v>0.25066646712859586</v>
      </c>
      <c r="P79" s="1">
        <f t="shared" si="6"/>
        <v>-0.1263293784461017</v>
      </c>
    </row>
    <row r="80" spans="12:16" x14ac:dyDescent="0.3">
      <c r="L80">
        <v>75</v>
      </c>
      <c r="M80" s="1">
        <f t="shared" si="7"/>
        <v>3.1415926535897998</v>
      </c>
      <c r="N80" s="1">
        <f t="shared" si="4"/>
        <v>2</v>
      </c>
      <c r="O80" s="1">
        <f t="shared" si="5"/>
        <v>-1.3077646604520154E-14</v>
      </c>
      <c r="P80" s="1">
        <f t="shared" si="6"/>
        <v>6.5388233022600772E-15</v>
      </c>
    </row>
    <row r="81" spans="12:16" x14ac:dyDescent="0.3">
      <c r="L81">
        <v>76</v>
      </c>
      <c r="M81" s="1">
        <f t="shared" si="7"/>
        <v>3.2672563597333917</v>
      </c>
      <c r="N81" s="1">
        <f t="shared" si="4"/>
        <v>1.9371663222572555</v>
      </c>
      <c r="O81" s="1">
        <f t="shared" si="5"/>
        <v>-0.25066646712862178</v>
      </c>
      <c r="P81" s="1">
        <f t="shared" si="6"/>
        <v>0.126329378446115</v>
      </c>
    </row>
    <row r="82" spans="12:16" x14ac:dyDescent="0.3">
      <c r="L82">
        <v>77</v>
      </c>
      <c r="M82" s="1">
        <f t="shared" si="7"/>
        <v>3.3929200658769836</v>
      </c>
      <c r="N82" s="1">
        <f t="shared" si="4"/>
        <v>1.7526133600877138</v>
      </c>
      <c r="O82" s="1">
        <f t="shared" si="5"/>
        <v>-0.49737977432972291</v>
      </c>
      <c r="P82" s="1">
        <f t="shared" si="6"/>
        <v>0.25675636036773414</v>
      </c>
    </row>
    <row r="83" spans="12:16" x14ac:dyDescent="0.3">
      <c r="L83">
        <v>78</v>
      </c>
      <c r="M83" s="1">
        <f t="shared" si="7"/>
        <v>3.5185837720205755</v>
      </c>
      <c r="N83" s="1">
        <f t="shared" si="4"/>
        <v>1.4579372548428038</v>
      </c>
      <c r="O83" s="1">
        <f t="shared" si="5"/>
        <v>-0.73624910536936905</v>
      </c>
      <c r="P83" s="1">
        <f t="shared" si="6"/>
        <v>0.39592800879772944</v>
      </c>
    </row>
    <row r="84" spans="12:16" x14ac:dyDescent="0.3">
      <c r="L84">
        <v>79</v>
      </c>
      <c r="M84" s="1">
        <f t="shared" si="7"/>
        <v>3.6442474781641674</v>
      </c>
      <c r="N84" s="1">
        <f t="shared" si="4"/>
        <v>1.0716535899579689</v>
      </c>
      <c r="O84" s="1">
        <f t="shared" si="5"/>
        <v>-0.96350734820344319</v>
      </c>
      <c r="P84" s="1">
        <f t="shared" si="6"/>
        <v>0.54975465219277952</v>
      </c>
    </row>
    <row r="85" spans="12:16" x14ac:dyDescent="0.3">
      <c r="L85">
        <v>80</v>
      </c>
      <c r="M85" s="1">
        <f t="shared" si="7"/>
        <v>3.7699111843077593</v>
      </c>
      <c r="N85" s="1">
        <f t="shared" si="4"/>
        <v>0.6180339887498667</v>
      </c>
      <c r="O85" s="1">
        <f t="shared" si="5"/>
        <v>-1.1755705045849583</v>
      </c>
      <c r="P85" s="1">
        <f t="shared" si="6"/>
        <v>0.72654252800537222</v>
      </c>
    </row>
    <row r="86" spans="12:16" x14ac:dyDescent="0.3">
      <c r="L86">
        <v>81</v>
      </c>
      <c r="M86" s="1">
        <f t="shared" si="7"/>
        <v>3.8955748904513512</v>
      </c>
      <c r="N86" s="1">
        <f t="shared" si="4"/>
        <v>0.12558103905859652</v>
      </c>
      <c r="O86" s="1">
        <f t="shared" si="5"/>
        <v>-1.3690942118573883</v>
      </c>
      <c r="P86" s="1">
        <f t="shared" si="6"/>
        <v>0.93906250581750661</v>
      </c>
    </row>
    <row r="87" spans="12:16" x14ac:dyDescent="0.3">
      <c r="L87">
        <v>82</v>
      </c>
      <c r="M87" s="1">
        <f t="shared" si="7"/>
        <v>4.0212385965949426</v>
      </c>
      <c r="N87" s="1">
        <f t="shared" si="4"/>
        <v>-0.37476262917147796</v>
      </c>
      <c r="O87" s="1">
        <f t="shared" si="5"/>
        <v>-1.5410264855515878</v>
      </c>
      <c r="P87" s="1">
        <f t="shared" si="6"/>
        <v>1.2087923504096272</v>
      </c>
    </row>
    <row r="88" spans="12:16" x14ac:dyDescent="0.3">
      <c r="L88">
        <v>83</v>
      </c>
      <c r="M88" s="1">
        <f t="shared" si="7"/>
        <v>4.1469023027385346</v>
      </c>
      <c r="N88" s="1">
        <f t="shared" si="4"/>
        <v>-0.85155858313017241</v>
      </c>
      <c r="O88" s="1">
        <f t="shared" si="5"/>
        <v>-1.6886558510040381</v>
      </c>
      <c r="P88" s="1">
        <f t="shared" si="6"/>
        <v>1.5757478599686772</v>
      </c>
    </row>
    <row r="89" spans="12:16" x14ac:dyDescent="0.3">
      <c r="L89">
        <v>84</v>
      </c>
      <c r="M89" s="1">
        <f t="shared" si="7"/>
        <v>4.2725660088821265</v>
      </c>
      <c r="N89" s="1">
        <f t="shared" si="4"/>
        <v>-1.274847979497403</v>
      </c>
      <c r="O89" s="1">
        <f t="shared" si="5"/>
        <v>-1.8096541049320456</v>
      </c>
      <c r="P89" s="1">
        <f t="shared" si="6"/>
        <v>2.125108173157245</v>
      </c>
    </row>
    <row r="90" spans="12:16" x14ac:dyDescent="0.3">
      <c r="L90">
        <v>85</v>
      </c>
      <c r="M90" s="1">
        <f t="shared" si="7"/>
        <v>4.3982297150257184</v>
      </c>
      <c r="N90" s="1">
        <f t="shared" si="4"/>
        <v>-1.6180339887499133</v>
      </c>
      <c r="O90" s="1">
        <f t="shared" si="5"/>
        <v>-1.9021130325903119</v>
      </c>
      <c r="P90" s="1">
        <f t="shared" si="6"/>
        <v>3.0776835371753353</v>
      </c>
    </row>
    <row r="91" spans="12:16" x14ac:dyDescent="0.3">
      <c r="L91">
        <v>86</v>
      </c>
      <c r="M91" s="1">
        <f t="shared" si="7"/>
        <v>4.5238934211693103</v>
      </c>
      <c r="N91" s="1">
        <f t="shared" si="4"/>
        <v>-1.8595529717765147</v>
      </c>
      <c r="O91" s="1">
        <f t="shared" si="5"/>
        <v>-1.9645745014573803</v>
      </c>
      <c r="P91" s="1">
        <f t="shared" si="6"/>
        <v>5.2421835811134043</v>
      </c>
    </row>
    <row r="92" spans="12:16" x14ac:dyDescent="0.3">
      <c r="L92">
        <v>87</v>
      </c>
      <c r="M92" s="1">
        <f t="shared" si="7"/>
        <v>4.6495571273129022</v>
      </c>
      <c r="N92" s="1">
        <f t="shared" si="4"/>
        <v>-1.9842294026289597</v>
      </c>
      <c r="O92" s="1">
        <f t="shared" si="5"/>
        <v>-1.9960534568565442</v>
      </c>
      <c r="P92" s="1">
        <f t="shared" si="6"/>
        <v>15.894544843867376</v>
      </c>
    </row>
    <row r="93" spans="12:16" x14ac:dyDescent="0.3">
      <c r="L93">
        <v>88</v>
      </c>
      <c r="M93" s="1">
        <f t="shared" si="7"/>
        <v>4.7752208334564941</v>
      </c>
      <c r="N93" s="1">
        <f t="shared" si="4"/>
        <v>-1.9842294026289515</v>
      </c>
      <c r="O93" s="1">
        <f t="shared" si="5"/>
        <v>-1.996053456856542</v>
      </c>
      <c r="P93" s="1">
        <f t="shared" si="6"/>
        <v>-15.894544843863189</v>
      </c>
    </row>
    <row r="94" spans="12:16" x14ac:dyDescent="0.3">
      <c r="L94">
        <v>89</v>
      </c>
      <c r="M94" s="1">
        <f t="shared" si="7"/>
        <v>4.900884539600086</v>
      </c>
      <c r="N94" s="1">
        <f t="shared" si="4"/>
        <v>-1.8595529717764903</v>
      </c>
      <c r="O94" s="1">
        <f t="shared" si="5"/>
        <v>-1.9645745014573741</v>
      </c>
      <c r="P94" s="1">
        <f t="shared" si="6"/>
        <v>-5.2421835811129345</v>
      </c>
    </row>
    <row r="95" spans="12:16" x14ac:dyDescent="0.3">
      <c r="L95">
        <v>90</v>
      </c>
      <c r="M95" s="1">
        <f t="shared" si="7"/>
        <v>5.0265482457436779</v>
      </c>
      <c r="N95" s="1">
        <f t="shared" si="4"/>
        <v>-1.6180339887498745</v>
      </c>
      <c r="O95" s="1">
        <f t="shared" si="5"/>
        <v>-1.9021130325903017</v>
      </c>
      <c r="P95" s="1">
        <f t="shared" si="6"/>
        <v>-3.0776835371751625</v>
      </c>
    </row>
    <row r="96" spans="12:16" x14ac:dyDescent="0.3">
      <c r="L96">
        <v>91</v>
      </c>
      <c r="M96" s="1">
        <f t="shared" si="7"/>
        <v>5.1522119518872698</v>
      </c>
      <c r="N96" s="1">
        <f t="shared" si="4"/>
        <v>-1.2748479794973522</v>
      </c>
      <c r="O96" s="1">
        <f t="shared" si="5"/>
        <v>-1.8096541049320316</v>
      </c>
      <c r="P96" s="1">
        <f t="shared" si="6"/>
        <v>-2.1251081731571539</v>
      </c>
    </row>
    <row r="97" spans="12:16" x14ac:dyDescent="0.3">
      <c r="L97">
        <v>92</v>
      </c>
      <c r="M97" s="1">
        <f t="shared" si="7"/>
        <v>5.2778756580308617</v>
      </c>
      <c r="N97" s="1">
        <f t="shared" si="4"/>
        <v>-0.85155858313011257</v>
      </c>
      <c r="O97" s="1">
        <f t="shared" si="5"/>
        <v>-1.6886558510040204</v>
      </c>
      <c r="P97" s="1">
        <f t="shared" si="6"/>
        <v>-1.5757478599686197</v>
      </c>
    </row>
    <row r="98" spans="12:16" x14ac:dyDescent="0.3">
      <c r="L98">
        <v>93</v>
      </c>
      <c r="M98" s="1">
        <f t="shared" si="7"/>
        <v>5.4035393641744536</v>
      </c>
      <c r="N98" s="1">
        <f t="shared" si="4"/>
        <v>-0.37476262917141312</v>
      </c>
      <c r="O98" s="1">
        <f t="shared" si="5"/>
        <v>-1.5410264855515667</v>
      </c>
      <c r="P98" s="1">
        <f t="shared" si="6"/>
        <v>-1.2087923504095865</v>
      </c>
    </row>
    <row r="99" spans="12:16" x14ac:dyDescent="0.3">
      <c r="L99">
        <v>94</v>
      </c>
      <c r="M99" s="1">
        <f t="shared" si="7"/>
        <v>5.5292030703180455</v>
      </c>
      <c r="N99" s="1">
        <f t="shared" si="4"/>
        <v>0.12558103905866419</v>
      </c>
      <c r="O99" s="1">
        <f t="shared" si="5"/>
        <v>-1.3690942118573637</v>
      </c>
      <c r="P99" s="1">
        <f t="shared" si="6"/>
        <v>-0.93906250581747475</v>
      </c>
    </row>
    <row r="100" spans="12:16" x14ac:dyDescent="0.3">
      <c r="L100">
        <v>95</v>
      </c>
      <c r="M100" s="1">
        <f t="shared" si="7"/>
        <v>5.6548667764616374</v>
      </c>
      <c r="N100" s="1">
        <f t="shared" si="4"/>
        <v>0.61803398874993121</v>
      </c>
      <c r="O100" s="1">
        <f t="shared" si="5"/>
        <v>-1.1755705045849307</v>
      </c>
      <c r="P100" s="1">
        <f t="shared" si="6"/>
        <v>-0.72654252800534624</v>
      </c>
    </row>
    <row r="101" spans="12:16" x14ac:dyDescent="0.3">
      <c r="L101">
        <v>96</v>
      </c>
      <c r="M101" s="1">
        <f t="shared" si="7"/>
        <v>5.7805304826052293</v>
      </c>
      <c r="N101" s="1">
        <f t="shared" si="4"/>
        <v>1.0716535899580262</v>
      </c>
      <c r="O101" s="1">
        <f t="shared" si="5"/>
        <v>-0.96350734820341355</v>
      </c>
      <c r="P101" s="1">
        <f t="shared" si="6"/>
        <v>-0.54975465219275743</v>
      </c>
    </row>
    <row r="102" spans="12:16" x14ac:dyDescent="0.3">
      <c r="L102">
        <v>97</v>
      </c>
      <c r="M102" s="1">
        <f t="shared" si="7"/>
        <v>5.9061941887488212</v>
      </c>
      <c r="N102" s="1">
        <f t="shared" si="4"/>
        <v>1.4579372548428502</v>
      </c>
      <c r="O102" s="1">
        <f t="shared" si="5"/>
        <v>-0.73624910536933752</v>
      </c>
      <c r="P102" s="1">
        <f t="shared" si="6"/>
        <v>-0.39592800879770984</v>
      </c>
    </row>
    <row r="103" spans="12:16" x14ac:dyDescent="0.3">
      <c r="L103">
        <v>98</v>
      </c>
      <c r="M103" s="1">
        <f t="shared" si="7"/>
        <v>6.0318578948924131</v>
      </c>
      <c r="N103" s="1">
        <f t="shared" si="4"/>
        <v>1.7526133600877465</v>
      </c>
      <c r="O103" s="1">
        <f t="shared" si="5"/>
        <v>-0.49737977432969005</v>
      </c>
      <c r="P103" s="1">
        <f t="shared" si="6"/>
        <v>-0.25675636036771604</v>
      </c>
    </row>
    <row r="104" spans="12:16" x14ac:dyDescent="0.3">
      <c r="L104">
        <v>99</v>
      </c>
      <c r="M104" s="1">
        <f t="shared" si="7"/>
        <v>6.157521601036005</v>
      </c>
      <c r="N104" s="1">
        <f t="shared" si="4"/>
        <v>1.9371663222572724</v>
      </c>
      <c r="O104" s="1">
        <f t="shared" si="5"/>
        <v>-0.25066646712858814</v>
      </c>
      <c r="P104" s="1">
        <f t="shared" si="6"/>
        <v>-0.12632937844609776</v>
      </c>
    </row>
    <row r="105" spans="12:16" x14ac:dyDescent="0.3">
      <c r="L105">
        <v>100</v>
      </c>
      <c r="M105" s="1">
        <f t="shared" si="7"/>
        <v>6.2831853071795969</v>
      </c>
      <c r="N105" s="1">
        <f t="shared" si="4"/>
        <v>2</v>
      </c>
      <c r="O105" s="1">
        <f t="shared" si="5"/>
        <v>2.0826222690839558E-14</v>
      </c>
      <c r="P105" s="1">
        <f t="shared" si="6"/>
        <v>1.0413111345419779E-14</v>
      </c>
    </row>
  </sheetData>
  <mergeCells count="4">
    <mergeCell ref="E4:E5"/>
    <mergeCell ref="G4:J4"/>
    <mergeCell ref="E14:E15"/>
    <mergeCell ref="B2: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7</vt:i4>
      </vt:variant>
    </vt:vector>
  </HeadingPairs>
  <TitlesOfParts>
    <vt:vector size="9" baseType="lpstr">
      <vt:lpstr>Fonctions mathématiques</vt:lpstr>
      <vt:lpstr>Fonctions trigonométriques</vt:lpstr>
      <vt:lpstr>ABSOLUE</vt:lpstr>
      <vt:lpstr>EXP</vt:lpstr>
      <vt:lpstr>LINEAIRE</vt:lpstr>
      <vt:lpstr>LOG</vt:lpstr>
      <vt:lpstr>POLDEG2</vt:lpstr>
      <vt:lpstr>POLDEG3</vt:lpstr>
      <vt:lpstr>X</vt:lpstr>
    </vt:vector>
  </TitlesOfParts>
  <Company>CVM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Tolotti Borba Vinicius</dc:creator>
  <cp:lastModifiedBy>test</cp:lastModifiedBy>
  <dcterms:created xsi:type="dcterms:W3CDTF">2022-11-01T14:41:18Z</dcterms:created>
  <dcterms:modified xsi:type="dcterms:W3CDTF">2022-11-02T00:07:06Z</dcterms:modified>
</cp:coreProperties>
</file>