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IAP\2SIR\Challenge Sprint BANCO PAN\ESTATÍSTICA PARA SOLUÇÕES EM TI\Challenge Sprint 03\"/>
    </mc:Choice>
  </mc:AlternateContent>
  <xr:revisionPtr revIDLastSave="0" documentId="13_ncr:1_{9EC5118B-D776-4EA9-9D02-9ECFC31733B2}" xr6:coauthVersionLast="47" xr6:coauthVersionMax="47" xr10:uidLastSave="{00000000-0000-0000-0000-000000000000}"/>
  <bookViews>
    <workbookView xWindow="20370" yWindow="-120" windowWidth="19440" windowHeight="15000" activeTab="1" xr2:uid="{0C8241CD-2527-4371-8556-A41CCD79CFFA}"/>
  </bookViews>
  <sheets>
    <sheet name="Frequências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F11" i="2"/>
  <c r="C11" i="2"/>
  <c r="E9" i="2"/>
  <c r="G5" i="2"/>
  <c r="G6" i="2"/>
  <c r="G7" i="2"/>
  <c r="G8" i="2"/>
  <c r="G4" i="2"/>
  <c r="G9" i="2" s="1"/>
  <c r="F5" i="2"/>
  <c r="F6" i="2"/>
  <c r="F7" i="2"/>
  <c r="F8" i="2"/>
  <c r="F4" i="2"/>
  <c r="C9" i="2"/>
  <c r="E4" i="1"/>
  <c r="E5" i="1" s="1"/>
  <c r="E6" i="1" s="1"/>
  <c r="E7" i="1" s="1"/>
  <c r="E8" i="1" s="1"/>
  <c r="C9" i="1"/>
  <c r="D6" i="1" s="1"/>
  <c r="F9" i="2" l="1"/>
  <c r="D8" i="1"/>
  <c r="D4" i="1"/>
  <c r="F4" i="1" s="1"/>
  <c r="D7" i="1"/>
  <c r="D9" i="1"/>
  <c r="D5" i="1"/>
  <c r="F5" i="1" l="1"/>
  <c r="F6" i="1" s="1"/>
  <c r="F7" i="1"/>
  <c r="F8" i="1" s="1"/>
</calcChain>
</file>

<file path=xl/sharedStrings.xml><?xml version="1.0" encoding="utf-8"?>
<sst xmlns="http://schemas.openxmlformats.org/spreadsheetml/2006/main" count="19" uniqueCount="14">
  <si>
    <t>Total</t>
  </si>
  <si>
    <t>X</t>
  </si>
  <si>
    <t>Frequência Relativa</t>
  </si>
  <si>
    <t xml:space="preserve">Frequência Acumulada </t>
  </si>
  <si>
    <t>Frequência Acumulada relativa</t>
  </si>
  <si>
    <t>Média aritmética:</t>
  </si>
  <si>
    <t>Faixa etária dos clientes (anos)</t>
  </si>
  <si>
    <t>Número de clientes (em milhares)</t>
  </si>
  <si>
    <r>
      <t>Variável de pesquisa X</t>
    </r>
    <r>
      <rPr>
        <b/>
        <vertAlign val="subscript"/>
        <sz val="12"/>
        <color theme="0"/>
        <rFont val="Calibri"/>
        <family val="2"/>
        <scheme val="minor"/>
      </rPr>
      <t>i</t>
    </r>
  </si>
  <si>
    <r>
      <t>Frequência absoluta F</t>
    </r>
    <r>
      <rPr>
        <b/>
        <vertAlign val="subscript"/>
        <sz val="12"/>
        <color theme="0"/>
        <rFont val="Calibri"/>
        <family val="2"/>
        <scheme val="minor"/>
      </rPr>
      <t>i</t>
    </r>
  </si>
  <si>
    <r>
      <t>Média aritmética (X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 xml:space="preserve"> * F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>)</t>
    </r>
  </si>
  <si>
    <r>
      <t>Desvio padrão (X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>)² * F</t>
    </r>
    <r>
      <rPr>
        <b/>
        <vertAlign val="subscript"/>
        <sz val="12"/>
        <color theme="0"/>
        <rFont val="Calibri"/>
        <family val="2"/>
        <scheme val="minor"/>
      </rPr>
      <t>i</t>
    </r>
  </si>
  <si>
    <t>Desvio padrão:</t>
  </si>
  <si>
    <t>Variância: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</si>
</sst>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.0000000000000"/>
    <numFmt numFmtId="166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 applyBorder="1"/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171449</xdr:rowOff>
    </xdr:from>
    <xdr:ext cx="3409950" cy="436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4A3B940-55C9-2FA6-7422-30F736DBB227}"/>
            </a:ext>
          </a:extLst>
        </xdr:cNvPr>
        <xdr:cNvSpPr txBox="1"/>
      </xdr:nvSpPr>
      <xdr:spPr>
        <a:xfrm>
          <a:off x="609600" y="2581274"/>
          <a:ext cx="340995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A </a:t>
          </a:r>
          <a:r>
            <a:rPr lang="pt-BR" sz="1100" b="1"/>
            <a:t>média aritmética </a:t>
          </a:r>
          <a:r>
            <a:rPr lang="pt-BR" sz="1100"/>
            <a:t>de idade dos clientes do banco PAN é igual a 40 anos</a:t>
          </a:r>
        </a:p>
      </xdr:txBody>
    </xdr:sp>
    <xdr:clientData/>
  </xdr:oneCellAnchor>
  <xdr:twoCellAnchor>
    <xdr:from>
      <xdr:col>3</xdr:col>
      <xdr:colOff>1257301</xdr:colOff>
      <xdr:row>12</xdr:row>
      <xdr:rowOff>19050</xdr:rowOff>
    </xdr:from>
    <xdr:to>
      <xdr:col>5</xdr:col>
      <xdr:colOff>1104900</xdr:colOff>
      <xdr:row>14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E0FA03C-DD46-6C61-E094-573B8202E2E5}"/>
            </a:ext>
          </a:extLst>
        </xdr:cNvPr>
        <xdr:cNvSpPr txBox="1"/>
      </xdr:nvSpPr>
      <xdr:spPr>
        <a:xfrm>
          <a:off x="5057776" y="2657475"/>
          <a:ext cx="2200274" cy="4381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 </a:t>
          </a:r>
          <a:r>
            <a:rPr lang="pt-BR" sz="1100" b="1"/>
            <a:t>desvio padrão </a:t>
          </a:r>
          <a:r>
            <a:rPr lang="pt-BR" sz="1100"/>
            <a:t>dos</a:t>
          </a:r>
          <a:r>
            <a:rPr lang="pt-BR" sz="1100" baseline="0"/>
            <a:t> cliente do banco Pan</a:t>
          </a:r>
          <a:r>
            <a:rPr lang="pt-BR" sz="1100"/>
            <a:t> é igual a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14,1</a:t>
          </a:r>
          <a:r>
            <a:rPr lang="pt-BR"/>
            <a:t> anos</a:t>
          </a:r>
          <a:endParaRPr lang="pt-BR" sz="1100"/>
        </a:p>
      </xdr:txBody>
    </xdr:sp>
    <xdr:clientData/>
  </xdr:twoCellAnchor>
  <xdr:twoCellAnchor>
    <xdr:from>
      <xdr:col>6</xdr:col>
      <xdr:colOff>66674</xdr:colOff>
      <xdr:row>12</xdr:row>
      <xdr:rowOff>9524</xdr:rowOff>
    </xdr:from>
    <xdr:to>
      <xdr:col>8</xdr:col>
      <xdr:colOff>9525</xdr:colOff>
      <xdr:row>15</xdr:row>
      <xdr:rowOff>161925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3336AC3-C3AF-4A8C-157A-03797B893F6D}"/>
            </a:ext>
          </a:extLst>
        </xdr:cNvPr>
        <xdr:cNvSpPr txBox="1"/>
      </xdr:nvSpPr>
      <xdr:spPr>
        <a:xfrm>
          <a:off x="7448549" y="2647949"/>
          <a:ext cx="1790701" cy="723901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</a:t>
          </a:r>
          <a:r>
            <a:rPr lang="pt-BR" sz="1100" b="1"/>
            <a:t>variância </a:t>
          </a:r>
          <a:r>
            <a:rPr lang="pt-BR" sz="1100"/>
            <a:t>é igual a 200,</a:t>
          </a:r>
          <a:r>
            <a:rPr lang="pt-BR" sz="1100" baseline="0"/>
            <a:t> pois o desvio padrão é  e definido como a sua raíz quadrada</a:t>
          </a:r>
          <a:endParaRPr lang="pt-BR" sz="1100"/>
        </a:p>
      </xdr:txBody>
    </xdr:sp>
    <xdr:clientData/>
  </xdr:twoCellAnchor>
  <xdr:oneCellAnchor>
    <xdr:from>
      <xdr:col>1</xdr:col>
      <xdr:colOff>990600</xdr:colOff>
      <xdr:row>14</xdr:row>
      <xdr:rowOff>0</xdr:rowOff>
    </xdr:from>
    <xdr:ext cx="4467225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22192FA-5814-F0DA-4B15-6788A57E728D}"/>
            </a:ext>
          </a:extLst>
        </xdr:cNvPr>
        <xdr:cNvSpPr txBox="1"/>
      </xdr:nvSpPr>
      <xdr:spPr>
        <a:xfrm>
          <a:off x="1600200" y="3019425"/>
          <a:ext cx="4467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FCEE-CB9D-455B-94B5-80F9F2893932}">
  <dimension ref="B3:F24"/>
  <sheetViews>
    <sheetView showGridLines="0" showRuler="0" zoomScaleNormal="100" workbookViewId="0">
      <selection activeCell="E17" sqref="E17"/>
    </sheetView>
  </sheetViews>
  <sheetFormatPr defaultRowHeight="15" x14ac:dyDescent="0.25"/>
  <cols>
    <col min="2" max="2" width="22.7109375" bestFit="1" customWidth="1"/>
    <col min="3" max="3" width="28.85546875" bestFit="1" customWidth="1"/>
    <col min="4" max="4" width="24.28515625" bestFit="1" customWidth="1"/>
    <col min="5" max="6" width="32" bestFit="1" customWidth="1"/>
  </cols>
  <sheetData>
    <row r="3" spans="2:6" ht="31.5" x14ac:dyDescent="0.25">
      <c r="B3" s="11" t="s">
        <v>6</v>
      </c>
      <c r="C3" s="11" t="s">
        <v>7</v>
      </c>
      <c r="D3" s="12" t="s">
        <v>2</v>
      </c>
      <c r="E3" s="12" t="s">
        <v>3</v>
      </c>
      <c r="F3" s="12" t="s">
        <v>4</v>
      </c>
    </row>
    <row r="4" spans="2:6" x14ac:dyDescent="0.25">
      <c r="B4" s="4">
        <v>20</v>
      </c>
      <c r="C4" s="4">
        <v>10</v>
      </c>
      <c r="D4" s="10">
        <f>C4/$C$9</f>
        <v>0.18181818181818182</v>
      </c>
      <c r="E4" s="9">
        <f>C4</f>
        <v>10</v>
      </c>
      <c r="F4" s="10">
        <f>D4</f>
        <v>0.18181818181818182</v>
      </c>
    </row>
    <row r="5" spans="2:6" x14ac:dyDescent="0.25">
      <c r="B5" s="4">
        <v>30</v>
      </c>
      <c r="C5" s="4">
        <v>14</v>
      </c>
      <c r="D5" s="10">
        <f t="shared" ref="D5:D9" si="0">C5/$C$9</f>
        <v>0.25454545454545452</v>
      </c>
      <c r="E5" s="9">
        <f>E4+C5</f>
        <v>24</v>
      </c>
      <c r="F5" s="10">
        <f>D4+D5</f>
        <v>0.43636363636363634</v>
      </c>
    </row>
    <row r="6" spans="2:6" x14ac:dyDescent="0.25">
      <c r="B6" s="4">
        <v>40</v>
      </c>
      <c r="C6" s="4">
        <v>8</v>
      </c>
      <c r="D6" s="10">
        <f t="shared" si="0"/>
        <v>0.14545454545454545</v>
      </c>
      <c r="E6" s="9">
        <f>E5+C6</f>
        <v>32</v>
      </c>
      <c r="F6" s="10">
        <f>F5+D6</f>
        <v>0.58181818181818179</v>
      </c>
    </row>
    <row r="7" spans="2:6" x14ac:dyDescent="0.25">
      <c r="B7" s="4">
        <v>50</v>
      </c>
      <c r="C7" s="4">
        <v>12</v>
      </c>
      <c r="D7" s="10">
        <f t="shared" si="0"/>
        <v>0.21818181818181817</v>
      </c>
      <c r="E7" s="9">
        <f>E6+C7</f>
        <v>44</v>
      </c>
      <c r="F7" s="10">
        <f>F6+D7</f>
        <v>0.79999999999999993</v>
      </c>
    </row>
    <row r="8" spans="2:6" x14ac:dyDescent="0.25">
      <c r="B8" s="4">
        <v>60</v>
      </c>
      <c r="C8" s="4">
        <v>11</v>
      </c>
      <c r="D8" s="10">
        <f t="shared" si="0"/>
        <v>0.2</v>
      </c>
      <c r="E8" s="9">
        <f>E7+C8</f>
        <v>55</v>
      </c>
      <c r="F8" s="10">
        <f>F7+D8</f>
        <v>1</v>
      </c>
    </row>
    <row r="9" spans="2:6" x14ac:dyDescent="0.25">
      <c r="B9" s="3" t="s">
        <v>0</v>
      </c>
      <c r="C9" s="4">
        <f>SUM(C4:C8)</f>
        <v>55</v>
      </c>
      <c r="D9" s="10">
        <f t="shared" si="0"/>
        <v>1</v>
      </c>
      <c r="E9" s="4" t="s">
        <v>1</v>
      </c>
      <c r="F9" s="8" t="s">
        <v>1</v>
      </c>
    </row>
    <row r="10" spans="2:6" x14ac:dyDescent="0.25">
      <c r="B10" s="2"/>
      <c r="C10" s="2"/>
      <c r="D10" s="2"/>
      <c r="E10" s="2"/>
      <c r="F10" s="2"/>
    </row>
    <row r="11" spans="2:6" x14ac:dyDescent="0.25">
      <c r="B11" s="2"/>
      <c r="C11" s="2"/>
      <c r="D11" s="2"/>
      <c r="E11" s="2"/>
      <c r="F11" s="2"/>
    </row>
    <row r="12" spans="2:6" ht="23.25" x14ac:dyDescent="0.25">
      <c r="B12" s="31"/>
      <c r="C12" s="31"/>
      <c r="D12" s="2"/>
      <c r="E12" s="2"/>
      <c r="F12" s="2"/>
    </row>
    <row r="13" spans="2:6" x14ac:dyDescent="0.25">
      <c r="B13" s="6"/>
      <c r="C13" s="5"/>
      <c r="D13" s="2"/>
      <c r="E13" s="2"/>
      <c r="F13" s="2"/>
    </row>
    <row r="14" spans="2:6" x14ac:dyDescent="0.25">
      <c r="B14" s="6"/>
      <c r="C14" s="5"/>
      <c r="D14" s="2"/>
      <c r="E14" s="2"/>
      <c r="F14" s="2"/>
    </row>
    <row r="15" spans="2:6" x14ac:dyDescent="0.25">
      <c r="B15" s="6"/>
      <c r="C15" s="5"/>
      <c r="D15" s="2"/>
      <c r="E15" s="2"/>
      <c r="F15" s="2"/>
    </row>
    <row r="16" spans="2:6" x14ac:dyDescent="0.25">
      <c r="B16" s="6"/>
      <c r="C16" s="5"/>
      <c r="D16" s="2"/>
      <c r="E16" s="2"/>
      <c r="F16" s="2"/>
    </row>
    <row r="17" spans="2:6" x14ac:dyDescent="0.25">
      <c r="B17" s="6"/>
      <c r="C17" s="5"/>
      <c r="D17" s="2"/>
      <c r="E17" s="2"/>
      <c r="F17" s="2"/>
    </row>
    <row r="18" spans="2:6" x14ac:dyDescent="0.25">
      <c r="B18" s="6"/>
      <c r="C18" s="5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7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</sheetData>
  <mergeCells count="1">
    <mergeCell ref="B12:C12"/>
  </mergeCells>
  <phoneticPr fontId="2" type="noConversion"/>
  <pageMargins left="0.511811024" right="0.511811024" top="0.78740157499999996" bottom="0.78740157499999996" header="0.31496062000000002" footer="0.31496062000000002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9E1-C2DA-4D02-A162-27645929E90E}">
  <dimension ref="B2:J11"/>
  <sheetViews>
    <sheetView showGridLines="0" tabSelected="1" workbookViewId="0">
      <selection activeCell="G18" sqref="G18"/>
    </sheetView>
  </sheetViews>
  <sheetFormatPr defaultRowHeight="15" x14ac:dyDescent="0.25"/>
  <cols>
    <col min="2" max="2" width="22.7109375" bestFit="1" customWidth="1"/>
    <col min="3" max="3" width="25.140625" bestFit="1" customWidth="1"/>
    <col min="4" max="4" width="19.42578125" customWidth="1"/>
    <col min="5" max="5" width="15.85546875" customWidth="1"/>
    <col min="6" max="6" width="18.42578125" customWidth="1"/>
    <col min="7" max="7" width="18.5703125" customWidth="1"/>
    <col min="10" max="10" width="13.7109375" bestFit="1" customWidth="1"/>
  </cols>
  <sheetData>
    <row r="2" spans="2:10" ht="23.25" x14ac:dyDescent="0.25">
      <c r="B2" s="31"/>
      <c r="C2" s="31"/>
      <c r="D2" s="31"/>
      <c r="F2" s="19"/>
      <c r="G2" s="19"/>
    </row>
    <row r="3" spans="2:10" ht="34.5" x14ac:dyDescent="0.25">
      <c r="B3" s="11" t="s">
        <v>6</v>
      </c>
      <c r="C3" s="11" t="s">
        <v>7</v>
      </c>
      <c r="D3" s="18" t="s">
        <v>8</v>
      </c>
      <c r="E3" s="18" t="s">
        <v>9</v>
      </c>
      <c r="F3" s="18" t="s">
        <v>10</v>
      </c>
      <c r="G3" s="18" t="s">
        <v>11</v>
      </c>
    </row>
    <row r="4" spans="2:10" x14ac:dyDescent="0.25">
      <c r="B4" s="20">
        <v>20</v>
      </c>
      <c r="C4" s="20">
        <v>10</v>
      </c>
      <c r="D4" s="22">
        <v>20</v>
      </c>
      <c r="E4" s="24">
        <v>10</v>
      </c>
      <c r="F4" s="21">
        <f>D4*E4</f>
        <v>200</v>
      </c>
      <c r="G4" s="1">
        <f>(D4^2)*E4</f>
        <v>4000</v>
      </c>
    </row>
    <row r="5" spans="2:10" x14ac:dyDescent="0.25">
      <c r="B5" s="20">
        <v>30</v>
      </c>
      <c r="C5" s="20">
        <v>14</v>
      </c>
      <c r="D5" s="22">
        <v>30</v>
      </c>
      <c r="E5" s="23">
        <v>14</v>
      </c>
      <c r="F5" s="21">
        <f t="shared" ref="F5:F8" si="0">D5*E5</f>
        <v>420</v>
      </c>
      <c r="G5" s="1">
        <f t="shared" ref="G5:G8" si="1">(D5^2)*E5</f>
        <v>12600</v>
      </c>
    </row>
    <row r="6" spans="2:10" x14ac:dyDescent="0.25">
      <c r="B6" s="20">
        <v>40</v>
      </c>
      <c r="C6" s="20">
        <v>8</v>
      </c>
      <c r="D6" s="22">
        <v>40</v>
      </c>
      <c r="E6" s="23">
        <v>8</v>
      </c>
      <c r="F6" s="21">
        <f t="shared" si="0"/>
        <v>320</v>
      </c>
      <c r="G6" s="1">
        <f t="shared" si="1"/>
        <v>12800</v>
      </c>
    </row>
    <row r="7" spans="2:10" x14ac:dyDescent="0.25">
      <c r="B7" s="20">
        <v>50</v>
      </c>
      <c r="C7" s="20">
        <v>12</v>
      </c>
      <c r="D7" s="22">
        <v>50</v>
      </c>
      <c r="E7" s="23">
        <v>12</v>
      </c>
      <c r="F7" s="21">
        <f t="shared" si="0"/>
        <v>600</v>
      </c>
      <c r="G7" s="1">
        <f t="shared" si="1"/>
        <v>30000</v>
      </c>
    </row>
    <row r="8" spans="2:10" x14ac:dyDescent="0.25">
      <c r="B8" s="20">
        <v>60</v>
      </c>
      <c r="C8" s="20">
        <v>11</v>
      </c>
      <c r="D8" s="22">
        <v>60</v>
      </c>
      <c r="E8" s="23">
        <v>11</v>
      </c>
      <c r="F8" s="21">
        <f t="shared" si="0"/>
        <v>660</v>
      </c>
      <c r="G8" s="1">
        <f t="shared" si="1"/>
        <v>39600</v>
      </c>
    </row>
    <row r="9" spans="2:10" x14ac:dyDescent="0.25">
      <c r="B9" s="25" t="s">
        <v>0</v>
      </c>
      <c r="C9" s="26">
        <f>SUM(C4:C8)</f>
        <v>55</v>
      </c>
      <c r="D9" s="24" t="s">
        <v>1</v>
      </c>
      <c r="E9" s="29">
        <f>SUM(E4:E8)</f>
        <v>55</v>
      </c>
      <c r="F9" s="30">
        <f>SUM(F4:F8)</f>
        <v>2200</v>
      </c>
      <c r="G9" s="28">
        <f>SUM(G4:G8)</f>
        <v>99000</v>
      </c>
    </row>
    <row r="10" spans="2:10" x14ac:dyDescent="0.25">
      <c r="C10" s="2"/>
      <c r="D10" s="2"/>
      <c r="F10" s="16"/>
      <c r="G10" s="17"/>
    </row>
    <row r="11" spans="2:10" x14ac:dyDescent="0.25">
      <c r="B11" s="13" t="s">
        <v>5</v>
      </c>
      <c r="C11" s="14">
        <f>F9/C9</f>
        <v>40</v>
      </c>
      <c r="D11" s="15"/>
      <c r="E11" s="13" t="s">
        <v>12</v>
      </c>
      <c r="F11" s="1">
        <f>SQRT((G9/E9)-(C11)^2)</f>
        <v>14.142135623730951</v>
      </c>
      <c r="G11" s="13" t="s">
        <v>13</v>
      </c>
      <c r="H11" s="1">
        <f>(G9/E9)-(C11)^2</f>
        <v>200</v>
      </c>
      <c r="J11" s="27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Torres</dc:creator>
  <cp:lastModifiedBy>Vitor Torres</cp:lastModifiedBy>
  <dcterms:created xsi:type="dcterms:W3CDTF">2022-04-30T20:40:58Z</dcterms:created>
  <dcterms:modified xsi:type="dcterms:W3CDTF">2022-08-28T21:47:25Z</dcterms:modified>
</cp:coreProperties>
</file>