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Bootcamp\"/>
    </mc:Choice>
  </mc:AlternateContent>
  <xr:revisionPtr revIDLastSave="0" documentId="13_ncr:1_{743909CA-96C6-4A9F-9229-8D7FD80E66DF}" xr6:coauthVersionLast="47" xr6:coauthVersionMax="47" xr10:uidLastSave="{00000000-0000-0000-0000-000000000000}"/>
  <bookViews>
    <workbookView xWindow="-120" yWindow="-120" windowWidth="20730" windowHeight="11160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3" l="1"/>
  <c r="K3" i="13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K2" i="9"/>
  <c r="J3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<sst xmlns="http://schemas.openxmlformats.org/spreadsheetml/2006/main" count="588" uniqueCount="93">
  <si>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</si>
  <si>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</si>
  <si>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</si>
  <si>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</si>
  <si>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</si>
  <si>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</si>
  <si>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</si>
  <si>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</si>
  <si>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</si>
  <si>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</si>
  <si>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</si>
  <si>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</si>
  <si>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</si>
  <si>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</si>
  <si>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</si>
  <si>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</si>
  <si>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</si>
  <si>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</si>
  <si>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</si>
  <si>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</si>
  <si>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</si>
  <si>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</si>
  <si>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</si>
  <si>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</si>
  <si>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</si>
  <si>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</si>
  <si>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</si>
  <si>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</si>
  <si>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</si>
  <si>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</si>
  <si>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</si>
  <si>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</si>
  <si>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</si>
  <si>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</si>
  <si>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</si>
  <si>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</si>
  <si>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</si>
  <si>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</si>
  <si>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</si>
  <si>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</si>
  <si>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</si>
  <si>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</si>
  <si>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</si>
  <si>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</si>
  <si>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</si>
  <si>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</si>
  <si>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</si>
  <si>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</si>
  <si>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</si>
  <si>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</si>
  <si>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</si>
  <si>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</si>
  <si>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</si>
  <si>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</si>
  <si>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</si>
  <si>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</si>
  <si>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</si>
  <si>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</si>
  <si>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</si>
  <si>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</si>
  <si>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</si>
  <si>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</si>
  <si>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</si>
  <si>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</si>
  <si>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</si>
  <si>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</si>
  <si>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</si>
  <si>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</si>
  <si>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</si>
  <si>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</si>
  <si>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</si>
  <si>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</si>
  <si>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</si>
  <si>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</si>
  <si>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</si>
  <si>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</si>
  <si>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</si>
  <si>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</si>
  <si>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</si>
  <si>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</si>
  <si>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</si>
  <si>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</si>
  <si>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</si>
  <si>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</si>
  <si>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</si>
  <si>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</si>
  <si>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</si>
  <si>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</si>
  <si>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How many characters are in each Last Name</t>
  </si>
  <si>
    <t>Michael, Stanley, Kevin</t>
  </si>
  <si>
    <t>Vkupno kolku se</t>
  </si>
  <si>
    <t>Kolku rabotni dena</t>
  </si>
  <si>
    <t>Kolku dena vkupno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</si>
</sst>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14" fontId="0" fillId="0" borderId="4" xfId="0" applyNumberFormat="1" applyBorder="1"/>
    <xf numFmtId="14" fontId="0" fillId="0" borderId="5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E15" sqref="E15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5">
        <f>MAX(H2:H10)</f>
        <v>37933</v>
      </c>
      <c r="K2" s="16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0">
        <f>MAX(G2:G10)</f>
        <v>65000</v>
      </c>
      <c r="K3" s="11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G13" sqref="G1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6" t="str" cm="1">
        <f t="array" ref="J2:J10">IF(D2:D10 &gt; 30, "Old", "Young")</f>
        <v>Young</v>
      </c>
      <c r="K2" s="7" t="str" cm="1">
        <f t="array" ref="K2:K10">_xlfn.IFS(F2:F10 = "Salesman","Sales",F2:F10 = "HR","Fire Immediately", F2:F10 = "Regional Manager","Give Christmas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8" t="str">
        <v>Young</v>
      </c>
      <c r="K3" s="9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8" t="str">
        <v>Young</v>
      </c>
      <c r="K4" s="9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8" t="str">
        <v>Old</v>
      </c>
      <c r="K5" s="9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8" t="str">
        <v>Old</v>
      </c>
      <c r="K6" s="9" t="str"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8" t="str">
        <v>Old</v>
      </c>
      <c r="K7" s="9" t="str">
        <v>Give Christmas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8" t="str">
        <v>Old</v>
      </c>
      <c r="K8" s="9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8" t="str">
        <v>Old</v>
      </c>
      <c r="K9" s="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0" t="str">
        <v>Old</v>
      </c>
      <c r="K10" s="11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1"/>
  <sheetViews>
    <sheetView workbookViewId="0">
      <selection activeCell="F16" sqref="F16"/>
    </sheetView>
  </sheetViews>
  <sheetFormatPr defaultColWidth="10.85546875" defaultRowHeight="15" x14ac:dyDescent="0.25"/>
  <cols>
    <col min="1" max="1" width="10.7109375" bestFit="1" customWidth="1"/>
    <col min="10" max="10" width="17.28515625" customWidth="1"/>
    <col min="11" max="11" width="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4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4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4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4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4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4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5">
        <v>6</v>
      </c>
    </row>
    <row r="11" spans="1:12" x14ac:dyDescent="0.25">
      <c r="J11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F18" sqref="F18"/>
    </sheetView>
  </sheetViews>
  <sheetFormatPr defaultColWidth="14.5703125" defaultRowHeight="15" x14ac:dyDescent="0.25"/>
  <cols>
    <col min="1" max="1" width="12.5703125" customWidth="1"/>
    <col min="2" max="2" width="12.7109375" customWidth="1"/>
    <col min="3" max="3" width="12.5703125" customWidth="1"/>
    <col min="4" max="4" width="6.140625" customWidth="1"/>
    <col min="5" max="5" width="10" customWidth="1"/>
    <col min="7" max="7" width="8.42578125" customWidth="1"/>
    <col min="8" max="8" width="11.28515625" customWidth="1"/>
    <col min="9" max="9" width="11.140625" customWidth="1"/>
    <col min="10" max="10" width="32.28515625" bestFit="1" customWidth="1"/>
    <col min="11" max="11" width="10.42578125" customWidth="1"/>
    <col min="12" max="12" width="9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s="6" t="s">
        <v>86</v>
      </c>
      <c r="L1" s="12" t="s">
        <v>87</v>
      </c>
      <c r="M1" s="7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s="6" t="str" cm="1">
        <f t="array" ref="K2:K10">LEFT(B2:B10,3)</f>
        <v>Jim</v>
      </c>
      <c r="L2" s="12" t="str" cm="1">
        <f t="array" ref="L2:L10">RIGHT(A2:A10,1)</f>
        <v>1</v>
      </c>
      <c r="M2" s="7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s="8" t="str">
        <v>Pam</v>
      </c>
      <c r="L3" s="13" t="str">
        <v>2</v>
      </c>
      <c r="M3" s="9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s="8" t="str">
        <v>Dwi</v>
      </c>
      <c r="L4" s="13" t="str">
        <v>3</v>
      </c>
      <c r="M4" s="9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s="8" t="str">
        <v>Ang</v>
      </c>
      <c r="L5" s="13" t="str">
        <v>4</v>
      </c>
      <c r="M5" s="9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s="8" t="str">
        <v>Tob</v>
      </c>
      <c r="L6" s="13" t="str">
        <v>5</v>
      </c>
      <c r="M6" s="9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s="8" t="str">
        <v>Mic</v>
      </c>
      <c r="L7" s="13" t="str">
        <v>6</v>
      </c>
      <c r="M7" s="9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s="8" t="str">
        <v>Mer</v>
      </c>
      <c r="L8" s="13" t="str">
        <v>7</v>
      </c>
      <c r="M8" s="9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s="8" t="str">
        <v>Sta</v>
      </c>
      <c r="L9" s="13" t="str">
        <v>8</v>
      </c>
      <c r="M9" s="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s="10" t="str">
        <v>Kev</v>
      </c>
      <c r="L10" s="14" t="str">
        <v>9</v>
      </c>
      <c r="M10" s="11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G14" sqref="G1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 t="str" cm="1">
        <f t="array" ref="J2:J10">TEXT(H2:H10,"dd/mm/yyyy")</f>
        <v>02/11/2001</v>
      </c>
      <c r="K2" s="2"/>
      <c r="L2" s="6" t="str" cm="1">
        <f t="array" ref="L2:L10">TEXT(J2:J10,"dd/mm/yyyy")</f>
        <v>11/02/2001</v>
      </c>
      <c r="M2" s="7" t="str" cm="1">
        <f t="array" ref="M2:M10">RIGHT(_xlfn.ANCHORARRAY(L2),4)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4" t="str">
        <v>03/10/1999</v>
      </c>
      <c r="K3" s="2"/>
      <c r="L3" s="8" t="str">
        <v>10/03/1999</v>
      </c>
      <c r="M3" s="9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4" t="str">
        <v>04/07/2000</v>
      </c>
      <c r="K4" s="2"/>
      <c r="L4" s="8" t="str">
        <v>07/04/2000</v>
      </c>
      <c r="M4" s="9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4" t="str">
        <v>05/01/2000</v>
      </c>
      <c r="K5" s="2"/>
      <c r="L5" s="8" t="str">
        <v>01/05/2000</v>
      </c>
      <c r="M5" s="9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4" t="str">
        <v>06/05/2001</v>
      </c>
      <c r="K6" s="2"/>
      <c r="L6" s="8" t="str">
        <v>05/06/2001</v>
      </c>
      <c r="M6" s="9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4" t="str">
        <v>07/12/1995</v>
      </c>
      <c r="K7" s="2"/>
      <c r="L7" s="8" t="str">
        <v>12/07/1995</v>
      </c>
      <c r="M7" s="9" t="str"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4" t="str">
        <v>08/11/2003</v>
      </c>
      <c r="K8" s="2"/>
      <c r="L8" s="8" t="str">
        <v>11/08/2003</v>
      </c>
      <c r="M8" s="9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4" t="str">
        <v>09/06/2002</v>
      </c>
      <c r="K9" s="2"/>
      <c r="L9" s="8" t="str">
        <v>06/09/2002</v>
      </c>
      <c r="M9" s="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5" t="str">
        <v>10/08/2003</v>
      </c>
      <c r="K10" s="2"/>
      <c r="L10" s="10" t="str">
        <v>08/10/2003</v>
      </c>
      <c r="M10" s="11" t="str">
        <v>2003</v>
      </c>
    </row>
    <row r="12" spans="1:13" x14ac:dyDescent="0.25">
      <c r="H12" s="1"/>
    </row>
    <row r="13" spans="1:13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H14" sqref="H1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3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4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4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4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4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4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4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5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G15" sqref="G15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16.7109375" customWidth="1"/>
    <col min="11" max="11" width="19.140625" customWidth="1"/>
    <col min="12" max="12" width="18.570312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6" t="str" cm="1">
        <f t="array" ref="J2:J10">SUBSTITUTE(H2:H10,"/","-",1)</f>
        <v>11-2/2001</v>
      </c>
      <c r="K2" s="12" t="str" cm="1">
        <f t="array" ref="K2:K10">SUBSTITUTE(H2:H10,"/","-",2)</f>
        <v>11/2-2001</v>
      </c>
      <c r="L2" s="7" t="str" cm="1">
        <f t="array" ref="L2:L10">SUBSTITUTE(H2:H10,"/","-")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8" t="str">
        <v>10-3/1999</v>
      </c>
      <c r="K3" s="13" t="str">
        <v>10/3-1999</v>
      </c>
      <c r="L3" s="9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8" t="str">
        <v>7-4/2000</v>
      </c>
      <c r="K4" s="13" t="str">
        <v>7/4-2000</v>
      </c>
      <c r="L4" s="9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8" t="str">
        <v>1-5/2000</v>
      </c>
      <c r="K5" s="13" t="str">
        <v>1/5-2000</v>
      </c>
      <c r="L5" s="9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8" t="str">
        <v>5-6/2001</v>
      </c>
      <c r="K6" s="13" t="str">
        <v>5/6-2001</v>
      </c>
      <c r="L6" s="9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8" t="str">
        <v>5-6/2001</v>
      </c>
      <c r="K7" s="13" t="str">
        <v>5/6-2001</v>
      </c>
      <c r="L7" s="9" t="str"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8" t="str">
        <v>11-8/2003</v>
      </c>
      <c r="K8" s="13" t="str">
        <v>11/8-2003</v>
      </c>
      <c r="L8" s="9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8" t="str">
        <v>6-9/2002</v>
      </c>
      <c r="K9" s="13" t="str">
        <v>6/9-2002</v>
      </c>
      <c r="L9" s="9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0" t="str">
        <v>8-10/2003</v>
      </c>
      <c r="K10" s="14" t="str">
        <v>8/10-2003</v>
      </c>
      <c r="L10" s="11" t="str">
        <v>8-10-2003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J21" sqref="J21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7">
        <f>SUM(G2:G10)</f>
        <v>437000</v>
      </c>
      <c r="K2" s="18">
        <f>SUMIF(G2:G10,"&gt;50000")</f>
        <v>128000</v>
      </c>
      <c r="L2" s="19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E15" sqref="E15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15.7109375" customWidth="1"/>
    <col min="12" max="12" width="2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6">
        <f>COUNT(D2:D10)</f>
        <v>9</v>
      </c>
      <c r="K2" s="12">
        <f>COUNTIF(G2:G10,"&gt;45000")</f>
        <v>5</v>
      </c>
      <c r="L2" s="7">
        <f>COUNTIFS(A2:A10,"&gt;1005",E2:E10,"Male")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0" t="s">
        <v>90</v>
      </c>
      <c r="K3" s="14"/>
      <c r="L3" s="11" t="s">
        <v>89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H14" sqref="H14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28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6" t="str">
        <f>CONCATENATE(B2," ",C2)</f>
        <v>Jim Halpert</v>
      </c>
      <c r="K2" s="7" t="str">
        <f>CONCATENATE(B2,".",C2,"@gmail.com")</f>
        <v>Jim.Halpert@gmail.com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8" t="str">
        <f t="shared" ref="J3:J10" si="0">CONCATENATE(B3," ",C3)</f>
        <v>Pam Beasley</v>
      </c>
      <c r="K3" s="9" t="str">
        <f t="shared" ref="K3:K10" si="1">CONCATENATE(B3,".",C3,"@gmail.com")</f>
        <v>Pam.Beasley@gmail.com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8" t="str">
        <f t="shared" si="0"/>
        <v>Dwight Schrute</v>
      </c>
      <c r="K4" s="9" t="str">
        <f t="shared" si="1"/>
        <v>Dwight.Schrute@gmail.com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8" t="str">
        <f t="shared" si="0"/>
        <v>Angela Martin</v>
      </c>
      <c r="K5" s="9" t="str">
        <f t="shared" si="1"/>
        <v>Angela.Martin@gmail.com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8" t="str">
        <f t="shared" si="0"/>
        <v>Toby Flenderson</v>
      </c>
      <c r="K6" s="9" t="str">
        <f t="shared" si="1"/>
        <v>Toby.Flenderson@gmail.com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8" t="str">
        <f t="shared" si="0"/>
        <v>Michael Scott</v>
      </c>
      <c r="K7" s="9" t="str">
        <f t="shared" si="1"/>
        <v>Michael.Scott@gmail.com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8" t="str">
        <f t="shared" si="0"/>
        <v>Meredith Palmer</v>
      </c>
      <c r="K8" s="9" t="str">
        <f t="shared" si="1"/>
        <v>Meredith.Palmer@gmail.com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8" t="str">
        <f t="shared" si="0"/>
        <v>Stanley Hudson</v>
      </c>
      <c r="K9" s="9" t="str">
        <f t="shared" si="1"/>
        <v>Stanley.Hudson@gmail.com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0" t="str">
        <f t="shared" si="0"/>
        <v>Kevin Malone</v>
      </c>
      <c r="K10" s="11" t="str">
        <f t="shared" si="1"/>
        <v>Kevin.Malone@gmail.com</v>
      </c>
    </row>
    <row r="11" spans="1:11" x14ac:dyDescent="0.25">
      <c r="H11" t="str">
        <f t="shared" ref="H11:H12" si="2">CONCATENATE(B11," ",C11)</f>
        <v xml:space="preserve"> </v>
      </c>
    </row>
    <row r="12" spans="1:11" x14ac:dyDescent="0.25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1"/>
  <sheetViews>
    <sheetView tabSelected="1" workbookViewId="0">
      <selection activeCell="G15" sqref="G15"/>
    </sheetView>
  </sheetViews>
  <sheetFormatPr defaultRowHeight="15" x14ac:dyDescent="0.25"/>
  <cols>
    <col min="8" max="8" width="14.42578125" customWidth="1"/>
    <col min="9" max="9" width="13.28515625" customWidth="1"/>
    <col min="10" max="10" width="19.28515625" customWidth="1"/>
    <col min="11" max="11" width="18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6">
        <f>_xlfn.DAYS(I2,H2)</f>
        <v>5056</v>
      </c>
      <c r="K2" s="7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8">
        <f t="shared" ref="J3:J10" si="0">_xlfn.DAYS(I3,H3)</f>
        <v>5851</v>
      </c>
      <c r="K3" s="9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8">
        <f t="shared" si="0"/>
        <v>6275</v>
      </c>
      <c r="K4" s="9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8">
        <f t="shared" si="0"/>
        <v>5811</v>
      </c>
      <c r="K5" s="9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8">
        <f t="shared" si="0"/>
        <v>5960</v>
      </c>
      <c r="K6" s="9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8">
        <f t="shared" si="0"/>
        <v>4511</v>
      </c>
      <c r="K7" s="9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8">
        <f t="shared" si="0"/>
        <v>3595</v>
      </c>
      <c r="K8" s="9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8">
        <f t="shared" si="0"/>
        <v>4700</v>
      </c>
      <c r="K9" s="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0">
        <f t="shared" si="0"/>
        <v>4273</v>
      </c>
      <c r="K10" s="11">
        <f t="shared" si="1"/>
        <v>3053</v>
      </c>
    </row>
    <row r="11" spans="1:11" x14ac:dyDescent="0.25">
      <c r="J11" s="10" t="s">
        <v>92</v>
      </c>
      <c r="K11" s="1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Martin Paskoski</cp:lastModifiedBy>
  <dcterms:created xsi:type="dcterms:W3CDTF">2021-12-16T14:18:34Z</dcterms:created>
  <dcterms:modified xsi:type="dcterms:W3CDTF">2024-07-08T18:05:50Z</dcterms:modified>
</cp:coreProperties>
</file>