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rickeysun/Desktop/"/>
    </mc:Choice>
  </mc:AlternateContent>
  <xr:revisionPtr revIDLastSave="0" documentId="13_ncr:1_{89EED389-DC39-5549-B85B-B03DED85F63A}" xr6:coauthVersionLast="47" xr6:coauthVersionMax="47" xr10:uidLastSave="{00000000-0000-0000-0000-000000000000}"/>
  <bookViews>
    <workbookView xWindow="0" yWindow="720" windowWidth="29400" windowHeight="18400" activeTab="3" xr2:uid="{9280EF48-C244-496D-8105-8834C02B91B3}"/>
  </bookViews>
  <sheets>
    <sheet name="Combo Charts" sheetId="3" r:id="rId1"/>
    <sheet name="Our Example" sheetId="4" r:id="rId2"/>
    <sheet name="Gantt Chart" sheetId="5" r:id="rId3"/>
    <sheet name="Band Chart" sheetId="8" r:id="rId4"/>
    <sheet name="Instructions -Thermometer Chart" sheetId="10" r:id="rId5"/>
    <sheet name="Thermometer Chart" sheetId="6" r:id="rId6"/>
  </sheets>
  <definedNames>
    <definedName name="NativeTimeline_Date">#N/A</definedName>
  </definedNames>
  <calcPr calcId="191029"/>
  <pivotCaches>
    <pivotCache cacheId="43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6" l="1"/>
  <c r="F14" i="6" s="1"/>
  <c r="C17" i="6" s="1"/>
  <c r="F12" i="6"/>
  <c r="F11" i="6"/>
  <c r="F10" i="6"/>
  <c r="F8" i="6"/>
  <c r="F7" i="6"/>
  <c r="F6" i="6"/>
  <c r="F5" i="6"/>
  <c r="D3" i="5" l="1"/>
  <c r="D4" i="5"/>
  <c r="D5" i="5"/>
  <c r="D6" i="5"/>
  <c r="D7" i="5"/>
  <c r="D8" i="5"/>
  <c r="D9" i="5"/>
  <c r="C3" i="5"/>
  <c r="C4" i="5"/>
  <c r="C5" i="5"/>
  <c r="C6" i="5"/>
  <c r="C7" i="5"/>
  <c r="C8" i="5"/>
  <c r="C2" i="5"/>
  <c r="D2" i="5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2" i="4"/>
</calcChain>
</file>

<file path=xl/sharedStrings.xml><?xml version="1.0" encoding="utf-8"?>
<sst xmlns="http://schemas.openxmlformats.org/spreadsheetml/2006/main" count="832" uniqueCount="134">
  <si>
    <t>Month</t>
  </si>
  <si>
    <t xml:space="preserve">Sales Amount </t>
  </si>
  <si>
    <t>Profit</t>
  </si>
  <si>
    <t>January</t>
  </si>
  <si>
    <t>February</t>
  </si>
  <si>
    <t>March</t>
  </si>
  <si>
    <t>April</t>
  </si>
  <si>
    <t>May</t>
  </si>
  <si>
    <t>June</t>
  </si>
  <si>
    <t>Date</t>
  </si>
  <si>
    <t>Product</t>
  </si>
  <si>
    <t>Sales</t>
  </si>
  <si>
    <t>Average Sales</t>
  </si>
  <si>
    <t>Units</t>
  </si>
  <si>
    <t>White Choc</t>
  </si>
  <si>
    <t>Milk Bars</t>
  </si>
  <si>
    <t>Orange Choco</t>
  </si>
  <si>
    <t>99% Dark &amp; Pure</t>
  </si>
  <si>
    <t>Caramel Stuffed Bars</t>
  </si>
  <si>
    <t>Fruit &amp; Nut Bars</t>
  </si>
  <si>
    <t>Manuka Honey Choco</t>
  </si>
  <si>
    <t>Organic Choco Syrup</t>
  </si>
  <si>
    <t>Mint Chip Choco</t>
  </si>
  <si>
    <t>Drinking Coco</t>
  </si>
  <si>
    <t>Eclairs</t>
  </si>
  <si>
    <t>Spicy Special Slims</t>
  </si>
  <si>
    <t>After Nines</t>
  </si>
  <si>
    <t>50% Dark Bites</t>
  </si>
  <si>
    <t>Almond Choco</t>
  </si>
  <si>
    <t>Raspberry Choco</t>
  </si>
  <si>
    <t>Smooth Sliky Salty</t>
  </si>
  <si>
    <t>Peanut Butter Cubes</t>
  </si>
  <si>
    <t>Baker's Choco Chips</t>
  </si>
  <si>
    <t>70% Dark Bites</t>
  </si>
  <si>
    <t>85% Dark Bars</t>
  </si>
  <si>
    <t>Choco Coated Almonds</t>
  </si>
  <si>
    <t>Row Labels</t>
  </si>
  <si>
    <t>Grand Total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</si>
  <si>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</si>
  <si>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</si>
  <si>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</si>
  <si>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</si>
  <si>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</si>
  <si>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</si>
  <si>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</si>
  <si>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</si>
  <si>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</si>
  <si>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</si>
  <si>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</si>
  <si>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2017</t>
  </si>
  <si>
    <t>Avg Sales</t>
  </si>
  <si>
    <t>Total Sales</t>
  </si>
  <si>
    <t>Task</t>
  </si>
  <si>
    <t>Start Date</t>
  </si>
  <si>
    <t>End Date</t>
  </si>
  <si>
    <t>Project Kick Off</t>
  </si>
  <si>
    <t>Gather Business Requirements</t>
  </si>
  <si>
    <t>Develop the database</t>
  </si>
  <si>
    <t>Develop the UI</t>
  </si>
  <si>
    <t>Testing</t>
  </si>
  <si>
    <t>Implementation</t>
  </si>
  <si>
    <t>Customer Acceptance</t>
  </si>
  <si>
    <t>Maintainence</t>
  </si>
  <si>
    <t>Duration</t>
  </si>
  <si>
    <t>Achieved</t>
  </si>
  <si>
    <t>Creating Thermometer Chart</t>
  </si>
  <si>
    <t>Product Id</t>
  </si>
  <si>
    <t>Quantity</t>
  </si>
  <si>
    <t>Cost</t>
  </si>
  <si>
    <t>Revenue</t>
  </si>
  <si>
    <t>A-051456</t>
  </si>
  <si>
    <t>A-021547</t>
  </si>
  <si>
    <t>A-031021</t>
  </si>
  <si>
    <t>C-012145</t>
  </si>
  <si>
    <t>B-000154</t>
  </si>
  <si>
    <t>A-032145</t>
  </si>
  <si>
    <t>C-001458</t>
  </si>
  <si>
    <t>D-562314</t>
  </si>
  <si>
    <t>F-652154</t>
  </si>
  <si>
    <t>Total</t>
  </si>
  <si>
    <t>Target</t>
  </si>
  <si>
    <t>Completion Target</t>
  </si>
  <si>
    <t>East</t>
  </si>
  <si>
    <t>West</t>
  </si>
  <si>
    <t>Low(&lt;50%)</t>
  </si>
  <si>
    <t>Medium(50%-80%)</t>
  </si>
  <si>
    <t>High(&gt;80%)</t>
  </si>
  <si>
    <r>
      <t>Step 1</t>
    </r>
    <r>
      <rPr>
        <sz val="14"/>
        <color rgb="FF000000"/>
        <rFont val="Verdana"/>
        <family val="2"/>
      </rPr>
      <t> − Select the data.</t>
    </r>
  </si>
  <si>
    <r>
      <t>Step 2</t>
    </r>
    <r>
      <rPr>
        <sz val="14"/>
        <color rgb="FF000000"/>
        <rFont val="Verdana"/>
        <family val="2"/>
      </rPr>
      <t> − Insert a Clustered Column chart.</t>
    </r>
  </si>
  <si>
    <t>As you can see, the right Column is Target.</t>
  </si>
  <si>
    <r>
      <t>Step 3</t>
    </r>
    <r>
      <rPr>
        <sz val="14"/>
        <color rgb="FF000000"/>
        <rFont val="Verdana"/>
        <family val="2"/>
      </rPr>
      <t> − Click on a Column in the chart.</t>
    </r>
  </si>
  <si>
    <r>
      <t>Step 4</t>
    </r>
    <r>
      <rPr>
        <sz val="14"/>
        <color rgb="FF000000"/>
        <rFont val="Verdana"/>
        <family val="2"/>
      </rPr>
      <t> − Click the DESIGN tab on the Ribbon.</t>
    </r>
  </si>
  <si>
    <r>
      <t>Step 5</t>
    </r>
    <r>
      <rPr>
        <sz val="14"/>
        <color rgb="FF000000"/>
        <rFont val="Verdana"/>
        <family val="2"/>
      </rPr>
      <t> − Click the Switch Row/ Column button.</t>
    </r>
  </si>
  <si>
    <r>
      <t>Step 6</t>
    </r>
    <r>
      <rPr>
        <sz val="14"/>
        <color rgb="FF000000"/>
        <rFont val="Verdana"/>
        <family val="2"/>
      </rPr>
      <t> − Right click on the Target Column.</t>
    </r>
  </si>
  <si>
    <r>
      <t>Step 7</t>
    </r>
    <r>
      <rPr>
        <sz val="14"/>
        <color rgb="FF000000"/>
        <rFont val="Verdana"/>
        <family val="2"/>
      </rPr>
      <t> − Select Format Data Series from the dropdown list.</t>
    </r>
  </si>
  <si>
    <r>
      <t>Step 8</t>
    </r>
    <r>
      <rPr>
        <sz val="14"/>
        <color rgb="FF000000"/>
        <rFont val="Verdana"/>
        <family val="2"/>
      </rPr>
      <t> − Click on Secondary Axis under SERIES OPTIONS in the Format Data Series pane.</t>
    </r>
  </si>
  <si>
    <t>As you can see, the Primary Axis and the Secondary Axis have different ranges.</t>
  </si>
  <si>
    <r>
      <t>Step 9</t>
    </r>
    <r>
      <rPr>
        <sz val="14"/>
        <color rgb="FF000000"/>
        <rFont val="Verdana"/>
        <family val="2"/>
      </rPr>
      <t> − Right click on the Primary Axis. Select Format Axis from the dropdown list.</t>
    </r>
  </si>
  <si>
    <r>
      <t>Step 10</t>
    </r>
    <r>
      <rPr>
        <sz val="14"/>
        <color rgb="FF000000"/>
        <rFont val="Verdana"/>
        <family val="2"/>
      </rPr>
      <t> − Type the following in Bounds under AXIS OPTIONS in the Format Axis pane −</t>
    </r>
  </si>
  <si>
    <t>0 for Minimum.</t>
  </si>
  <si>
    <t>1 for Maximum.</t>
  </si>
  <si>
    <t>Repeat the steps given above for the Secondary Axis to change the Bounds to 0 and 1.</t>
  </si>
  <si>
    <t>Both the Primary Axis and Secondary Axis will be set to 0% - 100%.</t>
  </si>
  <si>
    <t>As you can observe, the Target Column hides the Actual Column.</t>
  </si>
  <si>
    <r>
      <t>Step 11</t>
    </r>
    <r>
      <rPr>
        <sz val="14"/>
        <color rgb="FF000000"/>
        <rFont val="Verdana"/>
        <family val="2"/>
      </rPr>
      <t> − Right click on the visible Column, i.e. Target.</t>
    </r>
  </si>
  <si>
    <r>
      <t>Step 12</t>
    </r>
    <r>
      <rPr>
        <sz val="14"/>
        <color rgb="FF000000"/>
        <rFont val="Verdana"/>
        <family val="2"/>
      </rPr>
      <t> − Select Format Data Series from the dropdown list.</t>
    </r>
  </si>
  <si>
    <t>In the Format Data Series pane, select the following −</t>
  </si>
  <si>
    <t>No fill under the FILL option.</t>
  </si>
  <si>
    <t>Solid line under the BORDER option.</t>
  </si>
  <si>
    <t>Blue under the Color option.</t>
  </si>
  <si>
    <r>
      <t>Step 13</t>
    </r>
    <r>
      <rPr>
        <sz val="14"/>
        <color rgb="FF000000"/>
        <rFont val="Verdana"/>
        <family val="2"/>
      </rPr>
      <t> − In Chart Elements, deselect the following −</t>
    </r>
  </si>
  <si>
    <t>Axis → Primary Horizontal.</t>
  </si>
  <si>
    <t>Axis → Secondary Vertical.</t>
  </si>
  <si>
    <t>Gridlines.</t>
  </si>
  <si>
    <t>Chart Title.</t>
  </si>
  <si>
    <r>
      <t>Step 14</t>
    </r>
    <r>
      <rPr>
        <sz val="14"/>
        <color rgb="FF000000"/>
        <rFont val="Verdana"/>
        <family val="2"/>
      </rPr>
      <t> − Right click on the Primary Vertical Axis.</t>
    </r>
  </si>
  <si>
    <r>
      <t>Step 15</t>
    </r>
    <r>
      <rPr>
        <sz val="14"/>
        <color rgb="FF000000"/>
        <rFont val="Verdana"/>
        <family val="2"/>
      </rPr>
      <t> − Select Format Axis from the dropdown list.</t>
    </r>
  </si>
  <si>
    <r>
      <t>Step 16</t>
    </r>
    <r>
      <rPr>
        <sz val="14"/>
        <color rgb="FF000000"/>
        <rFont val="Verdana"/>
        <family val="2"/>
      </rPr>
      <t> − Click TICK MARKS under the AXIS OPTIONS in the Format Axis pane.</t>
    </r>
  </si>
  <si>
    <r>
      <t>Step 17</t>
    </r>
    <r>
      <rPr>
        <sz val="14"/>
        <color rgb="FF000000"/>
        <rFont val="Verdana"/>
        <family val="2"/>
      </rPr>
      <t> − Select the option Inside for Major type.</t>
    </r>
  </si>
  <si>
    <r>
      <t>Step 18</t>
    </r>
    <r>
      <rPr>
        <sz val="14"/>
        <color rgb="FF000000"/>
        <rFont val="Verdana"/>
        <family val="2"/>
      </rPr>
      <t> − Right click on the Chart Area.</t>
    </r>
  </si>
  <si>
    <r>
      <t>Step 19</t>
    </r>
    <r>
      <rPr>
        <sz val="14"/>
        <color rgb="FF000000"/>
        <rFont val="Verdana"/>
        <family val="2"/>
      </rPr>
      <t> − Select Format Plot Area from the dropdown list.</t>
    </r>
  </si>
  <si>
    <r>
      <t>Step 20</t>
    </r>
    <r>
      <rPr>
        <sz val="14"/>
        <color rgb="FF000000"/>
        <rFont val="Verdana"/>
        <family val="2"/>
      </rPr>
      <t> − Click Fill &amp; Line in the Format Plot Area pane. Select the following −</t>
    </r>
  </si>
  <si>
    <t>No line under the BORDER option.</t>
  </si>
  <si>
    <r>
      <t>Step 21</t>
    </r>
    <r>
      <rPr>
        <sz val="14"/>
        <color rgb="FF000000"/>
        <rFont val="Verdana"/>
        <family val="2"/>
      </rPr>
      <t> − Resize the Chart Area to get the Thermometer shape for the chart.</t>
    </r>
  </si>
  <si>
    <t>You got your Thermometer chart, with the Actual Value as against Target Value being shown.</t>
  </si>
  <si>
    <r>
      <t>Step 22</t>
    </r>
    <r>
      <rPr>
        <sz val="14"/>
        <color rgb="FF000000"/>
        <rFont val="Verdana"/>
        <family val="2"/>
      </rPr>
      <t> − You can make this Thermometer chart more appealing with some formatting.</t>
    </r>
  </si>
  <si>
    <t>Insert a Rectangle shape superimposing the blue rectangular part in the chart.</t>
  </si>
  <si>
    <t>In the Format Shape options, select the following −</t>
  </si>
  <si>
    <t>Gradient fill for FILL.</t>
  </si>
  <si>
    <t>Linear for Type.</t>
  </si>
  <si>
    <t>1800 for Angle.</t>
  </si>
  <si>
    <t>Set the Gradient stops at 0%, 50% and 100%.</t>
  </si>
  <si>
    <t>For the Gradient stops at 0% and 100%, choose the color black.</t>
  </si>
  <si>
    <t>For the Gradient stop at 50%, choose the color white.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</si>
</sst>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₹&quot;\ * #,##0.00_ ;_ &quot;₹&quot;\ * \-#,##0.00_ ;_ &quot;₹&quot;\ * &quot;-&quot;??_ ;_ @_ "/>
    <numFmt numFmtId="165" formatCode="_(&quot;$&quot;* #,##0_);_(&quot;$&quot;* \(#,##0\);_(&quot;$&quot;* &quot;-&quot;??_);_(@_)"/>
    <numFmt numFmtId="166" formatCode="&quot;$&quot;#,##0.00"/>
    <numFmt numFmtId="167" formatCode="&quot;$&quot;#,##0.0"/>
    <numFmt numFmtId="168" formatCode="0.0%"/>
  </numFmts>
  <fonts count="12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rgb="FF000000"/>
      <name val="Verdana"/>
      <family val="2"/>
    </font>
    <font>
      <b/>
      <sz val="14"/>
      <color rgb="FF000000"/>
      <name val="Inherit"/>
    </font>
    <font>
      <b/>
      <sz val="14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40">
    <xf numFmtId="0" fontId="0" fillId="0" borderId="0" xfId="0"/>
    <xf numFmtId="0" fontId="0" fillId="0" borderId="2" xfId="0" applyBorder="1" applyAlignment="1">
      <alignment horizontal="center" vertical="center"/>
    </xf>
    <xf numFmtId="9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4" fontId="5" fillId="0" borderId="2" xfId="0" applyNumberFormat="1" applyFont="1" applyBorder="1"/>
    <xf numFmtId="0" fontId="5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5" fillId="0" borderId="2" xfId="0" applyNumberFormat="1" applyFont="1" applyBorder="1"/>
    <xf numFmtId="1" fontId="0" fillId="0" borderId="0" xfId="0" applyNumberFormat="1"/>
    <xf numFmtId="14" fontId="0" fillId="0" borderId="0" xfId="0" applyNumberFormat="1"/>
    <xf numFmtId="0" fontId="6" fillId="0" borderId="0" xfId="0" applyFont="1"/>
    <xf numFmtId="0" fontId="0" fillId="0" borderId="0" xfId="0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166" fontId="4" fillId="0" borderId="2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167" fontId="4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67" fontId="6" fillId="7" borderId="2" xfId="0" applyNumberFormat="1" applyFont="1" applyFill="1" applyBorder="1" applyAlignment="1">
      <alignment horizontal="center" vertical="center"/>
    </xf>
    <xf numFmtId="10" fontId="3" fillId="7" borderId="2" xfId="0" applyNumberFormat="1" applyFont="1" applyFill="1" applyBorder="1" applyAlignment="1">
      <alignment horizontal="center" vertical="center"/>
    </xf>
    <xf numFmtId="17" fontId="0" fillId="0" borderId="0" xfId="0" applyNumberFormat="1"/>
    <xf numFmtId="168" fontId="0" fillId="0" borderId="0" xfId="0" applyNumberFormat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1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7" fillId="5" borderId="1" xfId="2" applyFont="1" applyFill="1" applyAlignment="1">
      <alignment horizontal="center" vertical="center"/>
    </xf>
    <xf numFmtId="1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NumberFormat="1"/>
  </cellXfs>
  <cellStyles count="3">
    <cellStyle name="Currency" xfId="1" builtinId="4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Charts'!$B$4</c:f>
              <c:strCache>
                <c:ptCount val="1"/>
                <c:pt idx="0">
                  <c:v>Sales Amount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'Combo Charts'!$A$5:$A$10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'Combo Charts'!$B$5:$B$10</c:f>
              <c:numCache>
                <c:formatCode>_("$"* #,##0_);_("$"* \(#,##0\);_("$"* "-"??_);_(@_)</c:formatCode>
                <c:ptCount val="6"/>
                <c:pt idx="0">
                  <c:v>200</c:v>
                </c:pt>
                <c:pt idx="1">
                  <c:v>350</c:v>
                </c:pt>
                <c:pt idx="2">
                  <c:v>600</c:v>
                </c:pt>
                <c:pt idx="3">
                  <c:v>550</c:v>
                </c:pt>
                <c:pt idx="4">
                  <c:v>450</c:v>
                </c:pt>
                <c:pt idx="5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6-499E-BDF8-2AE1102C2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456943"/>
        <c:axId val="798451183"/>
      </c:barChart>
      <c:lineChart>
        <c:grouping val="stacked"/>
        <c:varyColors val="0"/>
        <c:ser>
          <c:idx val="1"/>
          <c:order val="1"/>
          <c:tx>
            <c:strRef>
              <c:f>'Combo Charts'!$C$4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'Combo Charts'!$A$5:$A$10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'Combo Charts'!$C$5:$C$10</c:f>
              <c:numCache>
                <c:formatCode>0%</c:formatCode>
                <c:ptCount val="6"/>
                <c:pt idx="0">
                  <c:v>0.1</c:v>
                </c:pt>
                <c:pt idx="1">
                  <c:v>0.25</c:v>
                </c:pt>
                <c:pt idx="2">
                  <c:v>0.15</c:v>
                </c:pt>
                <c:pt idx="3">
                  <c:v>0.35</c:v>
                </c:pt>
                <c:pt idx="4">
                  <c:v>0.25</c:v>
                </c:pt>
                <c:pt idx="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36-499E-BDF8-2AE1102C2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482863"/>
        <c:axId val="1059481423"/>
      </c:lineChart>
      <c:catAx>
        <c:axId val="79845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51183"/>
        <c:crosses val="autoZero"/>
        <c:auto val="1"/>
        <c:lblAlgn val="ctr"/>
        <c:lblOffset val="100"/>
        <c:noMultiLvlLbl val="0"/>
      </c:catAx>
      <c:valAx>
        <c:axId val="79845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56943"/>
        <c:crosses val="autoZero"/>
        <c:crossBetween val="between"/>
      </c:valAx>
      <c:valAx>
        <c:axId val="105948142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482863"/>
        <c:crosses val="max"/>
        <c:crossBetween val="between"/>
      </c:valAx>
      <c:catAx>
        <c:axId val="1059482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94814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[Charts.xlsx]Our Example!PivotTable5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'Our Example'!$H$1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'Our Example'!$G$2:$G$15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2017</c:v>
                  </c:pt>
                </c:lvl>
              </c:multiLvlStrCache>
            </c:multiLvlStrRef>
          </c:cat>
          <c:val>
            <c:numRef>
              <c:f>'Our Example'!$H$2:$H$15</c:f>
              <c:numCache>
                <c:formatCode>General</c:formatCode>
                <c:ptCount val="12"/>
                <c:pt idx="0">
                  <c:v>17612</c:v>
                </c:pt>
                <c:pt idx="1">
                  <c:v>13097</c:v>
                </c:pt>
                <c:pt idx="2">
                  <c:v>44842</c:v>
                </c:pt>
                <c:pt idx="3">
                  <c:v>43078</c:v>
                </c:pt>
                <c:pt idx="4">
                  <c:v>32452</c:v>
                </c:pt>
                <c:pt idx="5">
                  <c:v>123865</c:v>
                </c:pt>
                <c:pt idx="6">
                  <c:v>35413</c:v>
                </c:pt>
                <c:pt idx="7">
                  <c:v>36008</c:v>
                </c:pt>
                <c:pt idx="8">
                  <c:v>89782</c:v>
                </c:pt>
                <c:pt idx="9">
                  <c:v>74676</c:v>
                </c:pt>
                <c:pt idx="10">
                  <c:v>117628</c:v>
                </c:pt>
                <c:pt idx="11">
                  <c:v>162344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2-4CEE-9857-2CA2BF26C7FD}"/>
            </c:ext>
          </c:extLst>
        </c:ser>
        <c:ser>
          <c:idx val="1"/>
          <c:order val="1"/>
          <c:tx>
            <c:strRef>
              <c:f>'Our Example'!$I$1</c:f>
              <c:strCache>
                <c:ptCount val="1"/>
                <c:pt idx="0">
                  <c:v>Avg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'Our Example'!$G$2:$G$15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2017</c:v>
                  </c:pt>
                </c:lvl>
              </c:multiLvlStrCache>
            </c:multiLvlStrRef>
          </c:cat>
          <c:val>
            <c:numRef>
              <c:f>'Our Example'!$I$2:$I$15</c:f>
              <c:numCache>
                <c:formatCode>0</c:formatCode>
                <c:ptCount val="12"/>
                <c:pt idx="0">
                  <c:v>4088.8505586592178</c:v>
                </c:pt>
                <c:pt idx="1">
                  <c:v>4088.8505586592178</c:v>
                </c:pt>
                <c:pt idx="2">
                  <c:v>4088.8505586592173</c:v>
                </c:pt>
                <c:pt idx="3">
                  <c:v>4088.8505586592178</c:v>
                </c:pt>
                <c:pt idx="4">
                  <c:v>4088.8505586592178</c:v>
                </c:pt>
                <c:pt idx="5">
                  <c:v>4088.8505586592178</c:v>
                </c:pt>
                <c:pt idx="6">
                  <c:v>4088.8505586592173</c:v>
                </c:pt>
                <c:pt idx="7">
                  <c:v>4088.8505586592178</c:v>
                </c:pt>
                <c:pt idx="8">
                  <c:v>4088.8505586592178</c:v>
                </c:pt>
                <c:pt idx="9">
                  <c:v>4088.8505586592173</c:v>
                </c:pt>
                <c:pt idx="10">
                  <c:v>4088.8505586592187</c:v>
                </c:pt>
                <c:pt idx="11">
                  <c:v>4088.850558659215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2-4CEE-9857-2CA2BF26C7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9296255"/>
        <c:axId val="1049294815"/>
      </c:lineChart>
      <c:catAx>
        <c:axId val="104929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294815"/>
        <c:crosses val="autoZero"/>
        <c:auto val="1"/>
        <c:lblAlgn val="ctr"/>
        <c:lblOffset val="100"/>
        <c:noMultiLvlLbl val="0"/>
      </c:catAx>
      <c:valAx>
        <c:axId val="10492948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929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085228321430021"/>
          <c:y val="0.10124781277340332"/>
          <c:w val="0.22993919779961058"/>
          <c:h val="5.7751944251321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Chart'!$A$2:$A$9</c:f>
              <c:strCache>
                <c:ptCount val="8"/>
                <c:pt idx="0">
                  <c:v>Project Kick Off</c:v>
                </c:pt>
                <c:pt idx="1">
                  <c:v>Gather Business Requirements</c:v>
                </c:pt>
                <c:pt idx="2">
                  <c:v>Develop the database</c:v>
                </c:pt>
                <c:pt idx="3">
                  <c:v>Develop the UI</c:v>
                </c:pt>
                <c:pt idx="4">
                  <c:v>Testing</c:v>
                </c:pt>
                <c:pt idx="5">
                  <c:v>Implementation</c:v>
                </c:pt>
                <c:pt idx="6">
                  <c:v>Customer Acceptance</c:v>
                </c:pt>
                <c:pt idx="7">
                  <c:v>Maintainence</c:v>
                </c:pt>
              </c:strCache>
            </c:strRef>
          </c:cat>
          <c:val>
            <c:numRef>
              <c:f>'Gantt Chart'!$B$2:$B$9</c:f>
              <c:numCache>
                <c:formatCode>m/d/yy</c:formatCode>
                <c:ptCount val="8"/>
                <c:pt idx="0">
                  <c:v>42736</c:v>
                </c:pt>
                <c:pt idx="1">
                  <c:v>42743</c:v>
                </c:pt>
                <c:pt idx="2">
                  <c:v>42757</c:v>
                </c:pt>
                <c:pt idx="3">
                  <c:v>42771</c:v>
                </c:pt>
                <c:pt idx="4">
                  <c:v>42785</c:v>
                </c:pt>
                <c:pt idx="5">
                  <c:v>42806</c:v>
                </c:pt>
                <c:pt idx="6">
                  <c:v>42813</c:v>
                </c:pt>
                <c:pt idx="7">
                  <c:v>42820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E-4EBD-8C2B-6954CB92A923}"/>
            </c:ext>
          </c:extLst>
        </c:ser>
        <c:ser>
          <c:idx val="1"/>
          <c:order val="1"/>
          <c:tx>
            <c:strRef>
              <c:f>'Gantt Chart'!$D$1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Chart'!$A$2:$A$9</c:f>
              <c:strCache>
                <c:ptCount val="8"/>
                <c:pt idx="0">
                  <c:v>Project Kick Off</c:v>
                </c:pt>
                <c:pt idx="1">
                  <c:v>Gather Business Requirements</c:v>
                </c:pt>
                <c:pt idx="2">
                  <c:v>Develop the database</c:v>
                </c:pt>
                <c:pt idx="3">
                  <c:v>Develop the UI</c:v>
                </c:pt>
                <c:pt idx="4">
                  <c:v>Testing</c:v>
                </c:pt>
                <c:pt idx="5">
                  <c:v>Implementation</c:v>
                </c:pt>
                <c:pt idx="6">
                  <c:v>Customer Acceptance</c:v>
                </c:pt>
                <c:pt idx="7">
                  <c:v>Maintainence</c:v>
                </c:pt>
              </c:strCache>
            </c:strRef>
          </c:cat>
          <c:val>
            <c:numRef>
              <c:f>'Gantt Chart'!$D$2:$D$9</c:f>
              <c:numCache>
                <c:formatCode>General</c:formatCode>
                <c:ptCount val="8"/>
                <c:pt idx="0">
                  <c:v>7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21</c:v>
                </c:pt>
                <c:pt idx="5">
                  <c:v>7</c:v>
                </c:pt>
                <c:pt idx="6">
                  <c:v>7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E-4EBD-8C2B-6954CB92A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9285695"/>
        <c:axId val="1049297695"/>
      </c:barChart>
      <c:catAx>
        <c:axId val="10492856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297695"/>
        <c:crosses val="autoZero"/>
        <c:auto val="1"/>
        <c:lblAlgn val="ctr"/>
        <c:lblOffset val="100"/>
        <c:noMultiLvlLbl val="0"/>
      </c:catAx>
      <c:valAx>
        <c:axId val="1049297695"/>
        <c:scaling>
          <c:orientation val="minMax"/>
          <c:max val="42850"/>
          <c:min val="4273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28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 Satisfaction Survey (2015-16)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'Band Chart'!$E$2</c:f>
              <c:strCache>
                <c:ptCount val="1"/>
                <c:pt idx="0">
                  <c:v>Low(&lt;50%)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'Band Chart'!$B$3:$B$14</c:f>
              <c:numCache>
                <c:formatCode>mmm\-yy</c:formatCode>
                <c:ptCount val="12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</c:numCache>
            </c:numRef>
          </c:cat>
          <c:val>
            <c:numRef>
              <c:f>'Band Chart'!$E$3:$E$14</c:f>
              <c:numCache>
                <c:formatCode>0%</c:formatCode>
                <c:ptCount val="1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04-4798-86AB-84FA1C8BB636}"/>
            </c:ext>
          </c:extLst>
        </c:ser>
        <c:ser>
          <c:idx val="3"/>
          <c:order val="3"/>
          <c:tx>
            <c:strRef>
              <c:f>'Band Chart'!$F$2</c:f>
              <c:strCache>
                <c:ptCount val="1"/>
                <c:pt idx="0">
                  <c:v>Medium(50%-80%)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'Band Chart'!$B$3:$B$14</c:f>
              <c:numCache>
                <c:formatCode>mmm\-yy</c:formatCode>
                <c:ptCount val="12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</c:numCache>
            </c:numRef>
          </c:cat>
          <c:val>
            <c:numRef>
              <c:f>'Band Chart'!$F$3:$F$14</c:f>
              <c:numCache>
                <c:formatCode>0%</c:formatCode>
                <c:ptCount val="1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04-4798-86AB-84FA1C8BB636}"/>
            </c:ext>
          </c:extLst>
        </c:ser>
        <c:ser>
          <c:idx val="4"/>
          <c:order val="4"/>
          <c:tx>
            <c:strRef>
              <c:f>'Band Chart'!$G$2</c:f>
              <c:strCache>
                <c:ptCount val="1"/>
                <c:pt idx="0">
                  <c:v>High(&gt;80%)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'Band Chart'!$B$3:$B$14</c:f>
              <c:numCache>
                <c:formatCode>mmm\-yy</c:formatCode>
                <c:ptCount val="12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</c:numCache>
            </c:numRef>
          </c:cat>
          <c:val>
            <c:numRef>
              <c:f>'Band Chart'!$G$3:$G$14</c:f>
              <c:numCache>
                <c:formatCode>0%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04-4798-86AB-84FA1C8BB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59484783"/>
        <c:axId val="1059459343"/>
      </c:barChart>
      <c:lineChart>
        <c:grouping val="standard"/>
        <c:varyColors val="0"/>
        <c:ser>
          <c:idx val="0"/>
          <c:order val="0"/>
          <c:tx>
            <c:strRef>
              <c:f>'Band Chart'!$C$2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'Band Chart'!$B$3:$B$14</c:f>
              <c:numCache>
                <c:formatCode>mmm\-yy</c:formatCode>
                <c:ptCount val="12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</c:numCache>
            </c:numRef>
          </c:cat>
          <c:val>
            <c:numRef>
              <c:f>'Band Chart'!$C$3:$C$14</c:f>
              <c:numCache>
                <c:formatCode>0.0%</c:formatCode>
                <c:ptCount val="12"/>
                <c:pt idx="0">
                  <c:v>0.86399999999999999</c:v>
                </c:pt>
                <c:pt idx="1">
                  <c:v>0.45800000000000002</c:v>
                </c:pt>
                <c:pt idx="2">
                  <c:v>0.441</c:v>
                </c:pt>
                <c:pt idx="3">
                  <c:v>0.77600000000000002</c:v>
                </c:pt>
                <c:pt idx="4">
                  <c:v>0.80700000000000005</c:v>
                </c:pt>
                <c:pt idx="5">
                  <c:v>0.83699999999999997</c:v>
                </c:pt>
                <c:pt idx="6">
                  <c:v>0.78800000000000003</c:v>
                </c:pt>
                <c:pt idx="7">
                  <c:v>0.76</c:v>
                </c:pt>
                <c:pt idx="8">
                  <c:v>0.79</c:v>
                </c:pt>
                <c:pt idx="9">
                  <c:v>0.77</c:v>
                </c:pt>
                <c:pt idx="10">
                  <c:v>0.67100000000000004</c:v>
                </c:pt>
                <c:pt idx="11">
                  <c:v>0.45800000000000002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4-4798-86AB-84FA1C8BB636}"/>
            </c:ext>
          </c:extLst>
        </c:ser>
        <c:ser>
          <c:idx val="1"/>
          <c:order val="1"/>
          <c:tx>
            <c:strRef>
              <c:f>'Band Chart'!$D$2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'Band Chart'!$B$3:$B$14</c:f>
              <c:numCache>
                <c:formatCode>mmm\-yy</c:formatCode>
                <c:ptCount val="12"/>
                <c:pt idx="0">
                  <c:v>42095</c:v>
                </c:pt>
                <c:pt idx="1">
                  <c:v>42125</c:v>
                </c:pt>
                <c:pt idx="2">
                  <c:v>42156</c:v>
                </c:pt>
                <c:pt idx="3">
                  <c:v>42186</c:v>
                </c:pt>
                <c:pt idx="4">
                  <c:v>42217</c:v>
                </c:pt>
                <c:pt idx="5">
                  <c:v>42248</c:v>
                </c:pt>
                <c:pt idx="6">
                  <c:v>42278</c:v>
                </c:pt>
                <c:pt idx="7">
                  <c:v>42309</c:v>
                </c:pt>
                <c:pt idx="8">
                  <c:v>42339</c:v>
                </c:pt>
                <c:pt idx="9">
                  <c:v>42370</c:v>
                </c:pt>
                <c:pt idx="10">
                  <c:v>42401</c:v>
                </c:pt>
                <c:pt idx="11">
                  <c:v>42430</c:v>
                </c:pt>
              </c:numCache>
            </c:numRef>
          </c:cat>
          <c:val>
            <c:numRef>
              <c:f>'Band Chart'!$D$3:$D$14</c:f>
              <c:numCache>
                <c:formatCode>0.0%</c:formatCode>
                <c:ptCount val="12"/>
                <c:pt idx="0">
                  <c:v>0.63</c:v>
                </c:pt>
                <c:pt idx="1">
                  <c:v>0.58899999999999997</c:v>
                </c:pt>
                <c:pt idx="2">
                  <c:v>0.81599999999999995</c:v>
                </c:pt>
                <c:pt idx="3">
                  <c:v>0.86099999999999999</c:v>
                </c:pt>
                <c:pt idx="4">
                  <c:v>0.95</c:v>
                </c:pt>
                <c:pt idx="5">
                  <c:v>0.78200000000000003</c:v>
                </c:pt>
                <c:pt idx="6">
                  <c:v>0.98899999999999999</c:v>
                </c:pt>
                <c:pt idx="7">
                  <c:v>0.88300000000000001</c:v>
                </c:pt>
                <c:pt idx="8">
                  <c:v>0.755</c:v>
                </c:pt>
                <c:pt idx="9">
                  <c:v>0.72099999999999997</c:v>
                </c:pt>
                <c:pt idx="10">
                  <c:v>0.93100000000000005</c:v>
                </c:pt>
                <c:pt idx="11">
                  <c:v>0.95699999999999996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4-4798-86AB-84FA1C8BB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484783"/>
        <c:axId val="1059459343"/>
      </c:lineChart>
      <c:dateAx>
        <c:axId val="105948478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459343"/>
        <c:crosses val="autoZero"/>
        <c:auto val="1"/>
        <c:lblOffset val="100"/>
        <c:baseTimeUnit val="months"/>
      </c:dateAx>
      <c:valAx>
        <c:axId val="1059459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48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'Thermometer Chart'!$B$17</c:f>
              <c:strCache>
                <c:ptCount val="1"/>
                <c:pt idx="0">
                  <c:v>Achieved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'Thermometer Chart'!$C$17</c:f>
              <c:numCache>
                <c:formatCode>0.00%</c:formatCode>
                <c:ptCount val="1"/>
                <c:pt idx="0">
                  <c:v>0.89985000000000004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E-43EE-8C58-D67BAD22F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318927"/>
        <c:axId val="1149324207"/>
      </c:barChart>
      <c:barChart>
        <c:barDir val="col"/>
        <c:grouping val="clustered"/>
        <c:varyColors val="0"/>
        <c:ser>
          <c:idx val="1"/>
          <c:order val="1"/>
          <c:tx>
            <c:strRef>
              <c:f>'Thermometer Chart'!$B$18</c:f>
              <c:strCache>
                <c:ptCount val="1"/>
                <c:pt idx="0">
                  <c:v>Completion Target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'Thermometer Chart'!$C$18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8E-43EE-8C58-D67BAD22F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322287"/>
        <c:axId val="1149328047"/>
      </c:barChart>
      <c:catAx>
        <c:axId val="11493189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49324207"/>
        <c:crosses val="autoZero"/>
        <c:auto val="1"/>
        <c:lblAlgn val="ctr"/>
        <c:lblOffset val="100"/>
        <c:noMultiLvlLbl val="0"/>
      </c:catAx>
      <c:valAx>
        <c:axId val="1149324207"/>
        <c:scaling>
          <c:orientation val="minMax"/>
          <c:max val="1"/>
          <c:min val="0"/>
        </c:scaling>
        <c:delete val="0"/>
        <c:axPos val="l"/>
        <c:numFmt formatCode="0.00%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18927"/>
        <c:crosses val="autoZero"/>
        <c:crossBetween val="between"/>
      </c:valAx>
      <c:valAx>
        <c:axId val="1149328047"/>
        <c:scaling>
          <c:orientation val="minMax"/>
        </c:scaling>
        <c:delete val="1"/>
        <c:axPos val="r"/>
        <c:numFmt formatCode="0.00%" sourceLinked="1"/>
        <c:majorTickMark val="out"/>
        <c:minorTickMark val="none"/>
        <c:tickLblPos val="nextTo"/>
        <c:crossAx val="1149322287"/>
        <c:crosses val="max"/>
        <c:crossBetween val="between"/>
      </c:valAx>
      <c:catAx>
        <c:axId val="1149322287"/>
        <c:scaling>
          <c:orientation val="minMax"/>
        </c:scaling>
        <c:delete val="1"/>
        <c:axPos val="b"/>
        <c:majorTickMark val="out"/>
        <c:minorTickMark val="none"/>
        <c:tickLblPos val="nextTo"/>
        <c:crossAx val="1149328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1587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'Thermometer Chart'!$B$17</c:f>
              <c:strCache>
                <c:ptCount val="1"/>
                <c:pt idx="0">
                  <c:v>Achieved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'Thermometer Chart'!$C$17</c:f>
              <c:numCache>
                <c:formatCode>0.00%</c:formatCode>
                <c:ptCount val="1"/>
                <c:pt idx="0">
                  <c:v>0.89985000000000004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7-4C34-AAD0-AF6477028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366943"/>
        <c:axId val="1911368383"/>
      </c:barChart>
      <c:barChart>
        <c:barDir val="col"/>
        <c:grouping val="clustered"/>
        <c:varyColors val="0"/>
        <c:ser>
          <c:idx val="1"/>
          <c:order val="1"/>
          <c:tx>
            <c:strRef>
              <c:f>'Thermometer Chart'!$B$18</c:f>
              <c:strCache>
                <c:ptCount val="1"/>
                <c:pt idx="0">
                  <c:v>Completion Target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'Thermometer Chart'!$C$18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7-4C34-AAD0-AF6477028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257311"/>
        <c:axId val="1921240031"/>
      </c:barChart>
      <c:catAx>
        <c:axId val="1911366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1368383"/>
        <c:crosses val="autoZero"/>
        <c:auto val="1"/>
        <c:lblAlgn val="ctr"/>
        <c:lblOffset val="100"/>
        <c:noMultiLvlLbl val="0"/>
      </c:catAx>
      <c:valAx>
        <c:axId val="1911368383"/>
        <c:scaling>
          <c:orientation val="minMax"/>
          <c:max val="1"/>
          <c:min val="0"/>
        </c:scaling>
        <c:delete val="0"/>
        <c:axPos val="l"/>
        <c:numFmt formatCode="0.00%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6943"/>
        <c:crosses val="autoZero"/>
        <c:crossBetween val="between"/>
      </c:valAx>
      <c:valAx>
        <c:axId val="1921240031"/>
        <c:scaling>
          <c:orientation val="minMax"/>
          <c:max val="1"/>
        </c:scaling>
        <c:delete val="1"/>
        <c:axPos val="r"/>
        <c:numFmt formatCode="0.00%" sourceLinked="1"/>
        <c:majorTickMark val="out"/>
        <c:minorTickMark val="none"/>
        <c:tickLblPos val="nextTo"/>
        <c:crossAx val="1921257311"/>
        <c:crosses val="max"/>
        <c:crossBetween val="between"/>
      </c:valAx>
      <c:catAx>
        <c:axId val="1921257311"/>
        <c:scaling>
          <c:orientation val="minMax"/>
        </c:scaling>
        <c:delete val="1"/>
        <c:axPos val="b"/>
        <c:majorTickMark val="out"/>
        <c:minorTickMark val="none"/>
        <c:tickLblPos val="nextTo"/>
        <c:crossAx val="19212400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3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618490</xdr:colOff>
      <xdr:row>4</xdr:row>
      <xdr:rowOff>26670</xdr:rowOff>
    </xdr:from>
    <xdr:to>
      <xdr:col>11</xdr:col>
      <xdr:colOff>313690</xdr:colOff>
      <xdr:row>14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ACDAF-DC9D-9009-DF14-E9F5CF549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</xdr:colOff>
      <xdr:row>18</xdr:row>
      <xdr:rowOff>25400</xdr:rowOff>
    </xdr:from>
    <xdr:to>
      <xdr:col>14</xdr:col>
      <xdr:colOff>78740</xdr:colOff>
      <xdr:row>32</xdr:row>
      <xdr:rowOff>2540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54F294-D7C5-C796-1124-113838CDB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495300</xdr:colOff>
      <xdr:row>2</xdr:row>
      <xdr:rowOff>213360</xdr:rowOff>
    </xdr:from>
    <xdr:to>
      <xdr:col>16</xdr:col>
      <xdr:colOff>5080</xdr:colOff>
      <xdr:row>7</xdr:row>
      <xdr:rowOff>251460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Date">
              <a:extLst>
                <a:ext uri="{FF2B5EF4-FFF2-40B4-BE49-F238E27FC236}">
                  <a16:creationId xmlns:a16="http://schemas.microsoft.com/office/drawing/2014/main" id="{27AEF156-CDC4-CEA1-2C83-B42ACD81B8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67260" y="74676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</xdr:colOff>
      <xdr:row>9</xdr:row>
      <xdr:rowOff>21590</xdr:rowOff>
    </xdr:from>
    <xdr:to>
      <xdr:col>11</xdr:col>
      <xdr:colOff>162560</xdr:colOff>
      <xdr:row>21</xdr:row>
      <xdr:rowOff>208280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E8918B-49ED-71BB-F5C4-1A98A8890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22860</xdr:colOff>
      <xdr:row>10</xdr:row>
      <xdr:rowOff>106680</xdr:rowOff>
    </xdr:from>
    <xdr:to>
      <xdr:col>3</xdr:col>
      <xdr:colOff>418226</xdr:colOff>
      <xdr:row>20</xdr:row>
      <xdr:rowOff>202469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F6FB5-774A-D4B7-894A-6A2703C75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" y="2773680"/>
          <a:ext cx="5287406" cy="27627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</xdr:colOff>
      <xdr:row>6</xdr:row>
      <xdr:rowOff>260350</xdr:rowOff>
    </xdr:from>
    <xdr:to>
      <xdr:col>13</xdr:col>
      <xdr:colOff>379730</xdr:colOff>
      <xdr:row>17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9F51A-BFC2-0530-3B53-8F99508F3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</xdr:colOff>
      <xdr:row>19</xdr:row>
      <xdr:rowOff>144780</xdr:rowOff>
    </xdr:from>
    <xdr:to>
      <xdr:col>6</xdr:col>
      <xdr:colOff>777691</xdr:colOff>
      <xdr:row>29</xdr:row>
      <xdr:rowOff>38515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BE23A7-4A7F-B6E7-99F8-85F758D71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361" y="5212080"/>
          <a:ext cx="6393630" cy="25607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450850</xdr:colOff>
      <xdr:row>5</xdr:row>
      <xdr:rowOff>80010</xdr:rowOff>
    </xdr:from>
    <xdr:to>
      <xdr:col>10</xdr:col>
      <xdr:colOff>457200</xdr:colOff>
      <xdr:row>18</xdr:row>
      <xdr:rowOff>236220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9FECF-8E22-A363-CF10-E9DBF76E6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330200</xdr:colOff>
      <xdr:row>18</xdr:row>
      <xdr:rowOff>33020</xdr:rowOff>
    </xdr:from>
    <xdr:to>
      <xdr:col>10</xdr:col>
      <xdr:colOff>147320</xdr:colOff>
      <xdr:row>19</xdr:row>
      <xdr:rowOff>231140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C94C8E86-B53B-4BEB-3A65-22DFD643B357}"/>
            </a:ext>
          </a:extLst>
        </xdr:cNvPr>
        <xdr:cNvSpPr/>
      </xdr:nvSpPr>
      <xdr:spPr>
        <a:xfrm>
          <a:off x="7975600" y="4859020"/>
          <a:ext cx="693420" cy="464820"/>
        </a:xfrm>
        <a:prstGeom prst="ellipse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</xdr:col>
      <xdr:colOff>0</xdr:colOff>
      <xdr:row>20</xdr:row>
      <xdr:rowOff>145151</xdr:rowOff>
    </xdr:from>
    <xdr:to>
      <xdr:col>5</xdr:col>
      <xdr:colOff>802640</xdr:colOff>
      <xdr:row>30</xdr:row>
      <xdr:rowOff>46209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3C7AB41-EA94-A9AE-DE57-8064BEC75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8620" y="5494391"/>
          <a:ext cx="5387340" cy="2568058"/>
        </a:xfrm>
        <a:prstGeom prst="rect">
          <a:avLst/>
        </a:prstGeom>
      </xdr:spPr>
    </xdr:pic>
    <xdr:clientData/>
  </xdr:twoCellAnchor>
  <xdr:twoCellAnchor>
    <xdr:from>
      <xdr:col>12</xdr:col>
      <xdr:colOff>39370</xdr:colOff>
      <xdr:row>6</xdr:row>
      <xdr:rowOff>114300</xdr:rowOff>
    </xdr:from>
    <xdr:to>
      <xdr:col>14</xdr:col>
      <xdr:colOff>355600</xdr:colOff>
      <xdr:row>19</xdr:row>
      <xdr:rowOff>54610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F950EF-3C5F-FB1A-35AD-ACF8D2DA6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thili" refreshedDate="45394.440886689816" createdVersion="8" refreshedVersion="8" minRefreshableVersion="3" recordCount="716" xr:uid="{C2FF40F4-BB67-4CF9-B03C-1A4E522B7407}">
  <cacheSource type="worksheet">
    <worksheetSource ref="A1:E717" sheet="Our Example"/>
  </cacheSource>
  <cacheFields count="7">
    <cacheField name="Date" numFmtId="14">
      <sharedItems containsSemiMixedTypes="0" containsNonDate="0" containsDate="1" containsString="0" minDate="2014-01-09T00:00:00" maxDate="2017-12-31T00:00:00" count="269">
        <d v="2016-11-08T00:00:00"/>
        <d v="2016-06-12T00:00:00"/>
        <d v="2015-10-11T00:00:00"/>
        <d v="2014-06-09T00:00:00"/>
        <d v="2017-04-15T00:00:00"/>
        <d v="2016-12-05T00:00:00"/>
        <d v="2015-11-22T00:00:00"/>
        <d v="2014-11-11T00:00:00"/>
        <d v="2014-05-13T00:00:00"/>
        <d v="2014-08-27T00:00:00"/>
        <d v="2016-12-09T00:00:00"/>
        <d v="2017-07-16T00:00:00"/>
        <d v="2015-09-25T00:00:00"/>
        <d v="2016-01-16T00:00:00"/>
        <d v="2015-09-17T00:00:00"/>
        <d v="2017-10-19T00:00:00"/>
        <d v="2016-12-08T00:00:00"/>
        <d v="2015-12-27T00:00:00"/>
        <d v="2017-09-10T00:00:00"/>
        <d v="2016-07-17T00:00:00"/>
        <d v="2017-09-19T00:00:00"/>
        <d v="2016-03-11T00:00:00"/>
        <d v="2014-10-20T00:00:00"/>
        <d v="2016-06-20T00:00:00"/>
        <d v="2015-04-18T00:00:00"/>
        <d v="2016-12-11T00:00:00"/>
        <d v="2016-06-17T00:00:00"/>
        <d v="2015-11-24T00:00:00"/>
        <d v="2015-04-30T00:00:00"/>
        <d v="2014-12-05T00:00:00"/>
        <d v="2016-06-04T00:00:00"/>
        <d v="2016-09-18T00:00:00"/>
        <d v="2017-09-14T00:00:00"/>
        <d v="2015-04-26T00:00:00"/>
        <d v="2017-12-09T00:00:00"/>
        <d v="2014-11-26T00:00:00"/>
        <d v="2014-10-12T00:00:00"/>
        <d v="2015-09-03T00:00:00"/>
        <d v="2017-11-13T00:00:00"/>
        <d v="2017-05-28T00:00:00"/>
        <d v="2017-10-26T00:00:00"/>
        <d v="2016-04-05T00:00:00"/>
        <d v="2016-09-17T00:00:00"/>
        <d v="2015-01-31T00:00:00"/>
        <d v="2017-11-06T00:00:00"/>
        <d v="2017-11-09T00:00:00"/>
        <d v="2017-06-17T00:00:00"/>
        <d v="2016-09-06T00:00:00"/>
        <d v="2016-08-29T00:00:00"/>
        <d v="2016-12-01T00:00:00"/>
        <d v="2015-11-13T00:00:00"/>
        <d v="2017-11-23T00:00:00"/>
        <d v="2015-10-15T00:00:00"/>
        <d v="2017-12-25T00:00:00"/>
        <d v="2016-11-03T00:00:00"/>
        <d v="2014-08-25T00:00:00"/>
        <d v="2015-03-02T00:00:00"/>
        <d v="2015-04-05T00:00:00"/>
        <d v="2014-12-26T00:00:00"/>
        <d v="2014-09-20T00:00:00"/>
        <d v="2017-11-05T00:00:00"/>
        <d v="2016-11-06T00:00:00"/>
        <d v="2017-02-02T00:00:00"/>
        <d v="2016-10-13T00:00:00"/>
        <d v="2016-09-05T00:00:00"/>
        <d v="2017-09-18T00:00:00"/>
        <d v="2017-12-22T00:00:00"/>
        <d v="2015-09-07T00:00:00"/>
        <d v="2014-10-22T00:00:00"/>
        <d v="2016-03-13T00:00:00"/>
        <d v="2015-05-31T00:00:00"/>
        <d v="2015-05-28T00:00:00"/>
        <d v="2014-03-01T00:00:00"/>
        <d v="2016-11-20T00:00:00"/>
        <d v="2016-05-11T00:00:00"/>
        <d v="2015-12-28T00:00:00"/>
        <d v="2016-11-16T00:00:00"/>
        <d v="2016-11-07T00:00:00"/>
        <d v="2014-09-08T00:00:00"/>
        <d v="2014-08-05T00:00:00"/>
        <d v="2014-09-14T00:00:00"/>
        <d v="2017-04-21T00:00:00"/>
        <d v="2015-11-21T00:00:00"/>
        <d v="2015-12-15T00:00:00"/>
        <d v="2014-11-19T00:00:00"/>
        <d v="2016-11-28T00:00:00"/>
        <d v="2014-08-26T00:00:00"/>
        <d v="2016-07-16T00:00:00"/>
        <d v="2015-10-12T00:00:00"/>
        <d v="2015-10-31T00:00:00"/>
        <d v="2014-03-21T00:00:00"/>
        <d v="2017-07-06T00:00:00"/>
        <d v="2017-06-24T00:00:00"/>
        <d v="2014-08-03T00:00:00"/>
        <d v="2017-12-17T00:00:00"/>
        <d v="2017-06-03T00:00:00"/>
        <d v="2017-12-01T00:00:00"/>
        <d v="2015-02-09T00:00:00"/>
        <d v="2015-01-02T00:00:00"/>
        <d v="2016-10-28T00:00:00"/>
        <d v="2015-12-24T00:00:00"/>
        <d v="2015-08-09T00:00:00"/>
        <d v="2015-02-28T00:00:00"/>
        <d v="2014-09-13T00:00:00"/>
        <d v="2017-04-07T00:00:00"/>
        <d v="2017-11-12T00:00:00"/>
        <d v="2014-06-01T00:00:00"/>
        <d v="2016-12-10T00:00:00"/>
        <d v="2016-09-11T00:00:00"/>
        <d v="2015-11-28T00:00:00"/>
        <d v="2017-06-08T00:00:00"/>
        <d v="2014-09-19T00:00:00"/>
        <d v="2016-06-06T00:00:00"/>
        <d v="2015-11-10T00:00:00"/>
        <d v="2017-06-16T00:00:00"/>
        <d v="2016-01-22T00:00:00"/>
        <d v="2017-12-28T00:00:00"/>
        <d v="2015-07-30T00:00:00"/>
        <d v="2017-09-16T00:00:00"/>
        <d v="2017-10-13T00:00:00"/>
        <d v="2015-09-26T00:00:00"/>
        <d v="2015-11-02T00:00:00"/>
        <d v="2016-12-18T00:00:00"/>
        <d v="2017-11-19T00:00:00"/>
        <d v="2015-05-04T00:00:00"/>
        <d v="2014-12-30T00:00:00"/>
        <d v="2016-09-12T00:00:00"/>
        <d v="2014-09-27T00:00:00"/>
        <d v="2014-08-09T00:00:00"/>
        <d v="2014-12-28T00:00:00"/>
        <d v="2014-11-04T00:00:00"/>
        <d v="2016-04-23T00:00:00"/>
        <d v="2017-11-03T00:00:00"/>
        <d v="2016-08-30T00:00:00"/>
        <d v="2016-04-25T00:00:00"/>
        <d v="2015-09-01T00:00:00"/>
        <d v="2014-07-12T00:00:00"/>
        <d v="2015-06-22T00:00:00"/>
        <d v="2014-04-13T00:00:00"/>
        <d v="2015-12-20T00:00:00"/>
        <d v="2017-06-15T00:00:00"/>
        <d v="2017-07-08T00:00:00"/>
        <d v="2016-09-01T00:00:00"/>
        <d v="2016-04-08T00:00:00"/>
        <d v="2017-03-08T00:00:00"/>
        <d v="2017-09-25T00:00:00"/>
        <d v="2014-09-24T00:00:00"/>
        <d v="2016-10-21T00:00:00"/>
        <d v="2017-05-29T00:00:00"/>
        <d v="2014-07-23T00:00:00"/>
        <d v="2016-09-28T00:00:00"/>
        <d v="2017-08-27T00:00:00"/>
        <d v="2015-04-28T00:00:00"/>
        <d v="2015-06-26T00:00:00"/>
        <d v="2015-11-27T00:00:00"/>
        <d v="2015-12-03T00:00:00"/>
        <d v="2014-11-24T00:00:00"/>
        <d v="2017-12-11T00:00:00"/>
        <d v="2014-09-21T00:00:00"/>
        <d v="2014-06-07T00:00:00"/>
        <d v="2017-06-30T00:00:00"/>
        <d v="2017-10-17T00:00:00"/>
        <d v="2016-09-08T00:00:00"/>
        <d v="2014-12-24T00:00:00"/>
        <d v="2014-04-16T00:00:00"/>
        <d v="2017-12-24T00:00:00"/>
        <d v="2017-12-08T00:00:00"/>
        <d v="2016-04-14T00:00:00"/>
        <d v="2017-03-04T00:00:00"/>
        <d v="2014-06-22T00:00:00"/>
        <d v="2017-08-21T00:00:00"/>
        <d v="2014-09-12T00:00:00"/>
        <d v="2017-10-01T00:00:00"/>
        <d v="2016-04-15T00:00:00"/>
        <d v="2014-12-19T00:00:00"/>
        <d v="2017-09-15T00:00:00"/>
        <d v="2017-01-20T00:00:00"/>
        <d v="2017-03-20T00:00:00"/>
        <d v="2016-04-01T00:00:00"/>
        <d v="2017-10-20T00:00:00"/>
        <d v="2016-12-13T00:00:00"/>
        <d v="2014-02-12T00:00:00"/>
        <d v="2016-09-26T00:00:00"/>
        <d v="2016-04-22T00:00:00"/>
        <d v="2015-01-17T00:00:00"/>
        <d v="2017-03-31T00:00:00"/>
        <d v="2016-12-16T00:00:00"/>
        <d v="2014-11-09T00:00:00"/>
        <d v="2016-07-12T00:00:00"/>
        <d v="2016-10-27T00:00:00"/>
        <d v="2016-06-26T00:00:00"/>
        <d v="2014-10-06T00:00:00"/>
        <d v="2014-07-22T00:00:00"/>
        <d v="2017-06-10T00:00:00"/>
        <d v="2014-10-29T00:00:00"/>
        <d v="2016-05-09T00:00:00"/>
        <d v="2016-03-18T00:00:00"/>
        <d v="2016-07-25T00:00:00"/>
        <d v="2016-05-30T00:00:00"/>
        <d v="2015-03-16T00:00:00"/>
        <d v="2017-11-26T00:00:00"/>
        <d v="2016-10-20T00:00:00"/>
        <d v="2017-12-21T00:00:00"/>
        <d v="2017-01-22T00:00:00"/>
        <d v="2015-03-22T00:00:00"/>
        <d v="2017-01-23T00:00:00"/>
        <d v="2016-05-21T00:00:00"/>
        <d v="2015-12-26T00:00:00"/>
        <d v="2017-10-21T00:00:00"/>
        <d v="2015-11-07T00:00:00"/>
        <d v="2017-09-07T00:00:00"/>
        <d v="2016-05-29T00:00:00"/>
        <d v="2016-07-10T00:00:00"/>
        <d v="2017-09-03T00:00:00"/>
        <d v="2015-12-07T00:00:00"/>
        <d v="2014-02-01T00:00:00"/>
        <d v="2016-07-14T00:00:00"/>
        <d v="2015-12-18T00:00:00"/>
        <d v="2014-05-11T00:00:00"/>
        <d v="2015-11-15T00:00:00"/>
        <d v="2017-09-11T00:00:00"/>
        <d v="2017-11-24T00:00:00"/>
        <d v="2017-06-29T00:00:00"/>
        <d v="2014-03-03T00:00:00"/>
        <d v="2016-06-10T00:00:00"/>
        <d v="2017-11-20T00:00:00"/>
        <d v="2017-12-07T00:00:00"/>
        <d v="2015-09-18T00:00:00"/>
        <d v="2017-07-20T00:00:00"/>
        <d v="2015-09-10T00:00:00"/>
        <d v="2015-07-03T00:00:00"/>
        <d v="2016-03-20T00:00:00"/>
        <d v="2014-01-09T00:00:00"/>
        <d v="2014-08-08T00:00:00"/>
        <d v="2014-03-15T00:00:00"/>
        <d v="2014-05-23T00:00:00"/>
        <d v="2016-04-28T00:00:00"/>
        <d v="2017-11-14T00:00:00"/>
        <d v="2017-08-18T00:00:00"/>
        <d v="2015-11-29T00:00:00"/>
        <d v="2017-05-19T00:00:00"/>
        <d v="2017-09-24T00:00:00"/>
        <d v="2015-10-04T00:00:00"/>
        <d v="2016-08-15T00:00:00"/>
        <d v="2016-05-20T00:00:00"/>
        <d v="2017-07-30T00:00:00"/>
        <d v="2017-07-21T00:00:00"/>
        <d v="2017-12-30T00:00:00"/>
        <d v="2016-10-23T00:00:00"/>
        <d v="2017-06-19T00:00:00"/>
        <d v="2016-08-22T00:00:00"/>
        <d v="2016-09-19T00:00:00"/>
        <d v="2015-08-24T00:00:00"/>
        <d v="2016-03-26T00:00:00"/>
        <d v="2016-11-04T00:00:00"/>
        <d v="2017-06-09T00:00:00"/>
        <d v="2017-12-05T00:00:00"/>
        <d v="2017-03-18T00:00:00"/>
        <d v="2016-11-19T00:00:00"/>
        <d v="2017-11-04T00:00:00"/>
        <d v="2014-07-05T00:00:00"/>
        <d v="2014-06-21T00:00:00"/>
        <d v="2015-03-28T00:00:00"/>
        <d v="2015-05-14T00:00:00"/>
        <d v="2017-09-02T00:00:00"/>
        <d v="2015-04-09T00:00:00"/>
        <d v="2014-12-02T00:00:00"/>
        <d v="2014-04-05T00:00:00"/>
        <d v="2014-07-01T00:00:00"/>
      </sharedItems>
      <fieldGroup par="6"/>
    </cacheField>
    <cacheField name="Product" numFmtId="0">
      <sharedItems/>
    </cacheField>
    <cacheField name="Sales" numFmtId="0">
      <sharedItems containsSemiMixedTypes="0" containsString="0" containsNumber="1" containsInteger="1" minValue="0" maxValue="16184"/>
    </cacheField>
    <cacheField name="Average Sales" numFmtId="1">
      <sharedItems containsSemiMixedTypes="0" containsString="0" containsNumber="1" minValue="4088.8505586592178" maxValue="4088.8505586592178"/>
    </cacheField>
    <cacheField name="Units" numFmtId="0">
      <sharedItems containsSemiMixedTypes="0" containsString="0" containsNumber="1" containsInteger="1" minValue="0" maxValue="549"/>
    </cacheField>
    <cacheField name="Months (Date)" numFmtId="0" databaseField="0">
      <fieldGroup base="0">
        <rangePr groupBy="months" startDate="2014-01-09T00:00:00" endDate="2017-12-31T00:00:00"/>
        <groupItems count="14">
          <s v="&lt;09-01-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7"/>
        </groupItems>
      </fieldGroup>
    </cacheField>
    <cacheField name="Years (Date)" numFmtId="0" databaseField="0">
      <fieldGroup base="0">
        <rangePr groupBy="years" startDate="2014-01-09T00:00:00" endDate="2017-12-31T00:00:00"/>
        <groupItems count="6">
          <s v="&lt;09-01-2014"/>
          <s v="2014"/>
          <s v="2015"/>
          <s v="2016"/>
          <s v="2017"/>
          <s v="&gt;31-12-2017"/>
        </groupItems>
      </fieldGroup>
    </cacheField>
  </cacheFields>
  <extLst>
    <ext xmlns:x14="http://schemas.microsoft.com/office/spreadsheetml/2009/9/main" uri="{725AE2AE-9491-48be-B2B4-4EB974FC3084}">
      <x14:pivotCacheDefinition pivotCacheId="12589166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">
  <r>
    <x v="0"/>
    <s v="White Choc"/>
    <n v="1785"/>
    <n v="4088.8505586592178"/>
    <n v="462"/>
  </r>
  <r>
    <x v="0"/>
    <s v="Milk Bars"/>
    <n v="252"/>
    <n v="4088.8505586592178"/>
    <n v="54"/>
  </r>
  <r>
    <x v="1"/>
    <s v="Orange Choco"/>
    <n v="9443"/>
    <n v="4088.8505586592178"/>
    <n v="162"/>
  </r>
  <r>
    <x v="2"/>
    <s v="99% Dark &amp; Pure"/>
    <n v="553"/>
    <n v="4088.8505586592178"/>
    <n v="15"/>
  </r>
  <r>
    <x v="2"/>
    <s v="Caramel Stuffed Bars"/>
    <n v="6027"/>
    <n v="4088.8505586592178"/>
    <n v="144"/>
  </r>
  <r>
    <x v="3"/>
    <s v="Fruit &amp; Nut Bars"/>
    <n v="4417"/>
    <n v="4088.8505586592178"/>
    <n v="153"/>
  </r>
  <r>
    <x v="3"/>
    <s v="99% Dark &amp; Pure"/>
    <n v="238"/>
    <n v="4088.8505586592178"/>
    <n v="18"/>
  </r>
  <r>
    <x v="3"/>
    <s v="Manuka Honey Choco"/>
    <n v="8211"/>
    <n v="4088.8505586592178"/>
    <n v="75"/>
  </r>
  <r>
    <x v="3"/>
    <s v="Caramel Stuffed Bars"/>
    <n v="6580"/>
    <n v="4088.8505586592178"/>
    <n v="183"/>
  </r>
  <r>
    <x v="3"/>
    <s v="Milk Bars"/>
    <n v="56"/>
    <n v="4088.8505586592178"/>
    <n v="51"/>
  </r>
  <r>
    <x v="3"/>
    <s v="Organic Choco Syrup"/>
    <n v="7812"/>
    <n v="4088.8505586592178"/>
    <n v="81"/>
  </r>
  <r>
    <x v="3"/>
    <s v="Organic Choco Syrup"/>
    <n v="798"/>
    <n v="4088.8505586592178"/>
    <n v="519"/>
  </r>
  <r>
    <x v="4"/>
    <s v="Mint Chip Choco"/>
    <n v="11417"/>
    <n v="4088.8505586592178"/>
    <n v="21"/>
  </r>
  <r>
    <x v="5"/>
    <s v="Drinking Coco"/>
    <n v="11571"/>
    <n v="4088.8505586592178"/>
    <n v="138"/>
  </r>
  <r>
    <x v="6"/>
    <s v="Eclairs"/>
    <n v="9926"/>
    <n v="4088.8505586592178"/>
    <n v="201"/>
  </r>
  <r>
    <x v="6"/>
    <s v="Mint Chip Choco"/>
    <n v="2016"/>
    <n v="4088.8505586592178"/>
    <n v="117"/>
  </r>
  <r>
    <x v="7"/>
    <s v="Spicy Special Slims"/>
    <n v="7651"/>
    <n v="4088.8505586592178"/>
    <n v="213"/>
  </r>
  <r>
    <x v="8"/>
    <s v="After Nines"/>
    <n v="1568"/>
    <n v="4088.8505586592178"/>
    <n v="141"/>
  </r>
  <r>
    <x v="9"/>
    <s v="50% Dark Bites"/>
    <n v="1057"/>
    <n v="4088.8505586592178"/>
    <n v="54"/>
  </r>
  <r>
    <x v="9"/>
    <s v="Almond Choco"/>
    <n v="3549"/>
    <n v="4088.8505586592178"/>
    <n v="3"/>
  </r>
  <r>
    <x v="9"/>
    <s v="Raspberry Choco"/>
    <n v="4802"/>
    <n v="4088.8505586592178"/>
    <n v="36"/>
  </r>
  <r>
    <x v="10"/>
    <s v="Eclairs"/>
    <n v="1589"/>
    <n v="4088.8505586592178"/>
    <n v="303"/>
  </r>
  <r>
    <x v="10"/>
    <s v="Eclairs"/>
    <n v="189"/>
    <n v="4088.8505586592178"/>
    <n v="48"/>
  </r>
  <r>
    <x v="11"/>
    <s v="Raspberry Choco"/>
    <n v="2863"/>
    <n v="4088.8505586592178"/>
    <n v="42"/>
  </r>
  <r>
    <x v="12"/>
    <s v="Smooth Sliky Salty"/>
    <n v="3094"/>
    <n v="4088.8505586592178"/>
    <n v="246"/>
  </r>
  <r>
    <x v="13"/>
    <s v="99% Dark &amp; Pure"/>
    <n v="7511"/>
    <n v="4088.8505586592178"/>
    <n v="120"/>
  </r>
  <r>
    <x v="13"/>
    <s v="Smooth Sliky Salty"/>
    <n v="4326"/>
    <n v="4088.8505586592178"/>
    <n v="348"/>
  </r>
  <r>
    <x v="14"/>
    <s v="Fruit &amp; Nut Bars"/>
    <n v="630"/>
    <n v="4088.8505586592178"/>
    <n v="36"/>
  </r>
  <r>
    <x v="14"/>
    <s v="Caramel Stuffed Bars"/>
    <n v="3416"/>
    <n v="4088.8505586592178"/>
    <n v="198"/>
  </r>
  <r>
    <x v="14"/>
    <s v="Caramel Stuffed Bars"/>
    <n v="4550"/>
    <n v="4088.8505586592178"/>
    <n v="126"/>
  </r>
  <r>
    <x v="14"/>
    <s v="Manuka Honey Choco"/>
    <n v="5075"/>
    <n v="4088.8505586592178"/>
    <n v="156"/>
  </r>
  <r>
    <x v="14"/>
    <s v="Eclairs"/>
    <n v="2443"/>
    <n v="4088.8505586592178"/>
    <n v="111"/>
  </r>
  <r>
    <x v="14"/>
    <s v="Peanut Butter Cubes"/>
    <n v="5278"/>
    <n v="4088.8505586592178"/>
    <n v="207"/>
  </r>
  <r>
    <x v="14"/>
    <s v="Orange Choco"/>
    <n v="2142"/>
    <n v="4088.8505586592178"/>
    <n v="288"/>
  </r>
  <r>
    <x v="15"/>
    <s v="Baker's Choco Chips"/>
    <n v="3073"/>
    <n v="4088.8505586592178"/>
    <n v="123"/>
  </r>
  <r>
    <x v="16"/>
    <s v="Spicy Special Slims"/>
    <n v="3969"/>
    <n v="4088.8505586592178"/>
    <n v="60"/>
  </r>
  <r>
    <x v="16"/>
    <s v="Orange Choco"/>
    <n v="6160"/>
    <n v="4088.8505586592178"/>
    <n v="294"/>
  </r>
  <r>
    <x v="17"/>
    <s v="Mint Chip Choco"/>
    <n v="1155"/>
    <n v="4088.8505586592178"/>
    <n v="207"/>
  </r>
  <r>
    <x v="17"/>
    <s v="Peanut Butter Cubes"/>
    <n v="1925"/>
    <n v="4088.8505586592178"/>
    <n v="42"/>
  </r>
  <r>
    <x v="17"/>
    <s v="70% Dark Bites"/>
    <n v="3549"/>
    <n v="4088.8505586592178"/>
    <n v="21"/>
  </r>
  <r>
    <x v="17"/>
    <s v="Baker's Choco Chips"/>
    <n v="2576"/>
    <n v="4088.8505586592178"/>
    <n v="12"/>
  </r>
  <r>
    <x v="18"/>
    <s v="70% Dark Bites"/>
    <n v="924"/>
    <n v="4088.8505586592178"/>
    <n v="333"/>
  </r>
  <r>
    <x v="19"/>
    <s v="Milk Bars"/>
    <n v="182"/>
    <n v="4088.8505586592178"/>
    <n v="42"/>
  </r>
  <r>
    <x v="20"/>
    <s v="Spicy Special Slims"/>
    <n v="1715"/>
    <n v="4088.8505586592178"/>
    <n v="87"/>
  </r>
  <r>
    <x v="21"/>
    <s v="Baker's Choco Chips"/>
    <n v="6104"/>
    <n v="4088.8505586592178"/>
    <n v="210"/>
  </r>
  <r>
    <x v="21"/>
    <s v="Almond Choco"/>
    <n v="3010"/>
    <n v="4088.8505586592178"/>
    <n v="36"/>
  </r>
  <r>
    <x v="22"/>
    <s v="After Nines"/>
    <n v="2639"/>
    <n v="4088.8505586592178"/>
    <n v="90"/>
  </r>
  <r>
    <x v="23"/>
    <s v="85% Dark Bars"/>
    <n v="1869"/>
    <n v="4088.8505586592178"/>
    <n v="66"/>
  </r>
  <r>
    <x v="23"/>
    <s v="After Nines"/>
    <n v="5698"/>
    <n v="4088.8505586592178"/>
    <n v="378"/>
  </r>
  <r>
    <x v="24"/>
    <s v="Peanut Butter Cubes"/>
    <n v="3899"/>
    <n v="4088.8505586592178"/>
    <n v="6"/>
  </r>
  <r>
    <x v="24"/>
    <s v="85% Dark Bars"/>
    <n v="602"/>
    <n v="4088.8505586592178"/>
    <n v="240"/>
  </r>
  <r>
    <x v="24"/>
    <s v="White Choc"/>
    <n v="3157"/>
    <n v="4088.8505586592178"/>
    <n v="204"/>
  </r>
  <r>
    <x v="24"/>
    <s v="Raspberry Choco"/>
    <n v="1071"/>
    <n v="4088.8505586592178"/>
    <n v="183"/>
  </r>
  <r>
    <x v="25"/>
    <s v="Spicy Special Slims"/>
    <n v="1204"/>
    <n v="4088.8505586592178"/>
    <n v="147"/>
  </r>
  <r>
    <x v="25"/>
    <s v="White Choc"/>
    <n v="1232"/>
    <n v="4088.8505586592178"/>
    <n v="126"/>
  </r>
  <r>
    <x v="26"/>
    <s v="Milk Bars"/>
    <n v="10164"/>
    <n v="4088.8505586592178"/>
    <n v="297"/>
  </r>
  <r>
    <x v="26"/>
    <s v="Orange Choco"/>
    <n v="1358"/>
    <n v="4088.8505586592178"/>
    <n v="9"/>
  </r>
  <r>
    <x v="26"/>
    <s v="85% Dark Bars"/>
    <n v="1281"/>
    <n v="4088.8505586592178"/>
    <n v="9"/>
  </r>
  <r>
    <x v="26"/>
    <s v="Smooth Sliky Salty"/>
    <n v="6552"/>
    <n v="4088.8505586592178"/>
    <n v="147"/>
  </r>
  <r>
    <x v="26"/>
    <s v="Caramel Stuffed Bars"/>
    <n v="11025"/>
    <n v="4088.8505586592178"/>
    <n v="3"/>
  </r>
  <r>
    <x v="26"/>
    <s v="Choco Coated Almonds"/>
    <n v="5397"/>
    <n v="4088.8505586592178"/>
    <n v="42"/>
  </r>
  <r>
    <x v="26"/>
    <s v="70% Dark Bites"/>
    <n v="1323"/>
    <n v="4088.8505586592178"/>
    <n v="105"/>
  </r>
  <r>
    <x v="27"/>
    <s v="70% Dark Bites"/>
    <n v="2779"/>
    <n v="4088.8505586592178"/>
    <n v="300"/>
  </r>
  <r>
    <x v="27"/>
    <s v="Smooth Sliky Salty"/>
    <n v="5663"/>
    <n v="4088.8505586592178"/>
    <n v="285"/>
  </r>
  <r>
    <x v="27"/>
    <s v="Organic Choco Syrup"/>
    <n v="2401"/>
    <n v="4088.8505586592178"/>
    <n v="90"/>
  </r>
  <r>
    <x v="27"/>
    <s v="Mint Chip Choco"/>
    <n v="2548"/>
    <n v="4088.8505586592178"/>
    <n v="318"/>
  </r>
  <r>
    <x v="28"/>
    <s v="Drinking Coco"/>
    <n v="6594"/>
    <n v="4088.8505586592178"/>
    <n v="3"/>
  </r>
  <r>
    <x v="29"/>
    <s v="Drinking Coco"/>
    <n v="854"/>
    <n v="4088.8505586592178"/>
    <n v="108"/>
  </r>
  <r>
    <x v="29"/>
    <s v="Smooth Sliky Salty"/>
    <n v="4144"/>
    <n v="4088.8505586592178"/>
    <n v="24"/>
  </r>
  <r>
    <x v="30"/>
    <s v="Manuka Honey Choco"/>
    <n v="6265"/>
    <n v="4088.8505586592178"/>
    <n v="135"/>
  </r>
  <r>
    <x v="31"/>
    <s v="Peanut Butter Cubes"/>
    <n v="4018"/>
    <n v="4088.8505586592178"/>
    <n v="126"/>
  </r>
  <r>
    <x v="32"/>
    <s v="Smooth Sliky Salty"/>
    <n v="434"/>
    <n v="4088.8505586592178"/>
    <n v="171"/>
  </r>
  <r>
    <x v="33"/>
    <s v="Orange Choco"/>
    <n v="1974"/>
    <n v="4088.8505586592178"/>
    <n v="225"/>
  </r>
  <r>
    <x v="33"/>
    <s v="Fruit &amp; Nut Bars"/>
    <n v="2520"/>
    <n v="4088.8505586592178"/>
    <n v="105"/>
  </r>
  <r>
    <x v="33"/>
    <s v="Fruit &amp; Nut Bars"/>
    <n v="3955"/>
    <n v="4088.8505586592178"/>
    <n v="54"/>
  </r>
  <r>
    <x v="34"/>
    <s v="Choco Coated Almonds"/>
    <n v="1624"/>
    <n v="4088.8505586592178"/>
    <n v="165"/>
  </r>
  <r>
    <x v="34"/>
    <s v="Spicy Special Slims"/>
    <n v="2289"/>
    <n v="4088.8505586592178"/>
    <n v="33"/>
  </r>
  <r>
    <x v="34"/>
    <s v="Choco Coated Almonds"/>
    <n v="6706"/>
    <n v="4088.8505586592178"/>
    <n v="459"/>
  </r>
  <r>
    <x v="35"/>
    <s v="After Nines"/>
    <n v="5012"/>
    <n v="4088.8505586592178"/>
    <n v="210"/>
  </r>
  <r>
    <x v="1"/>
    <s v="Fruit &amp; Nut Bars"/>
    <n v="1701"/>
    <n v="4088.8505586592178"/>
    <n v="234"/>
  </r>
  <r>
    <x v="1"/>
    <s v="99% Dark &amp; Pure"/>
    <n v="1771"/>
    <n v="4088.8505586592178"/>
    <n v="204"/>
  </r>
  <r>
    <x v="36"/>
    <s v="70% Dark Bites"/>
    <n v="7021"/>
    <n v="4088.8505586592178"/>
    <n v="183"/>
  </r>
  <r>
    <x v="36"/>
    <s v="Raspberry Choco"/>
    <n v="9709"/>
    <n v="4088.8505586592178"/>
    <n v="30"/>
  </r>
  <r>
    <x v="37"/>
    <s v="Smooth Sliky Salty"/>
    <n v="8890"/>
    <n v="4088.8505586592178"/>
    <n v="210"/>
  </r>
  <r>
    <x v="38"/>
    <s v="Manuka Honey Choco"/>
    <n v="2023"/>
    <n v="4088.8505586592178"/>
    <n v="168"/>
  </r>
  <r>
    <x v="39"/>
    <s v="Organic Choco Syrup"/>
    <n v="4753"/>
    <n v="4088.8505586592178"/>
    <n v="300"/>
  </r>
  <r>
    <x v="40"/>
    <s v="After Nines"/>
    <n v="168"/>
    <n v="4088.8505586592178"/>
    <n v="84"/>
  </r>
  <r>
    <x v="40"/>
    <s v="Choco Coated Almonds"/>
    <n v="3752"/>
    <n v="4088.8505586592178"/>
    <n v="213"/>
  </r>
  <r>
    <x v="41"/>
    <s v="70% Dark Bites"/>
    <n v="42"/>
    <n v="4088.8505586592178"/>
    <n v="150"/>
  </r>
  <r>
    <x v="42"/>
    <s v="Milk Bars"/>
    <n v="819"/>
    <n v="4088.8505586592178"/>
    <n v="510"/>
  </r>
  <r>
    <x v="42"/>
    <s v="Peanut Butter Cubes"/>
    <n v="357"/>
    <n v="4088.8505586592178"/>
    <n v="126"/>
  </r>
  <r>
    <x v="42"/>
    <s v="Mint Chip Choco"/>
    <n v="2009"/>
    <n v="4088.8505586592178"/>
    <n v="219"/>
  </r>
  <r>
    <x v="43"/>
    <s v="Baker's Choco Chips"/>
    <n v="1561"/>
    <n v="4088.8505586592178"/>
    <n v="27"/>
  </r>
  <r>
    <x v="43"/>
    <s v="Baker's Choco Chips"/>
    <n v="6279"/>
    <n v="4088.8505586592178"/>
    <n v="45"/>
  </r>
  <r>
    <x v="43"/>
    <s v="After Nines"/>
    <n v="1890"/>
    <n v="4088.8505586592178"/>
    <n v="195"/>
  </r>
  <r>
    <x v="44"/>
    <s v="70% Dark Bites"/>
    <n v="3598"/>
    <n v="4088.8505586592178"/>
    <n v="81"/>
  </r>
  <r>
    <x v="45"/>
    <s v="Smooth Sliky Salty"/>
    <n v="3507"/>
    <n v="4088.8505586592178"/>
    <n v="288"/>
  </r>
  <r>
    <x v="46"/>
    <s v="Drinking Coco"/>
    <n v="9660"/>
    <n v="4088.8505586592178"/>
    <n v="27"/>
  </r>
  <r>
    <x v="47"/>
    <s v="Orange Choco"/>
    <n v="2702"/>
    <n v="4088.8505586592178"/>
    <n v="363"/>
  </r>
  <r>
    <x v="48"/>
    <s v="Spicy Special Slims"/>
    <n v="434"/>
    <n v="4088.8505586592178"/>
    <n v="87"/>
  </r>
  <r>
    <x v="48"/>
    <s v="Spicy Special Slims"/>
    <n v="6433"/>
    <n v="4088.8505586592178"/>
    <n v="78"/>
  </r>
  <r>
    <x v="48"/>
    <s v="Fruit &amp; Nut Bars"/>
    <n v="5019"/>
    <n v="4088.8505586592178"/>
    <n v="150"/>
  </r>
  <r>
    <x v="49"/>
    <s v="Organic Choco Syrup"/>
    <n v="2268"/>
    <n v="4088.8505586592178"/>
    <n v="63"/>
  </r>
  <r>
    <x v="50"/>
    <s v="Peanut Butter Cubes"/>
    <n v="6559"/>
    <n v="4088.8505586592178"/>
    <n v="261"/>
  </r>
  <r>
    <x v="50"/>
    <s v="Choco Coated Almonds"/>
    <n v="4879"/>
    <n v="4088.8505586592178"/>
    <n v="369"/>
  </r>
  <r>
    <x v="50"/>
    <s v="Raspberry Choco"/>
    <n v="1274"/>
    <n v="4088.8505586592178"/>
    <n v="54"/>
  </r>
  <r>
    <x v="51"/>
    <s v="Orange Choco"/>
    <n v="5383"/>
    <n v="4088.8505586592178"/>
    <n v="60"/>
  </r>
  <r>
    <x v="51"/>
    <s v="Spicy Special Slims"/>
    <n v="8918"/>
    <n v="4088.8505586592178"/>
    <n v="516"/>
  </r>
  <r>
    <x v="51"/>
    <s v="99% Dark &amp; Pure"/>
    <n v="1624"/>
    <n v="4088.8505586592178"/>
    <n v="132"/>
  </r>
  <r>
    <x v="52"/>
    <s v="Manuka Honey Choco"/>
    <n v="1477"/>
    <n v="4088.8505586592178"/>
    <n v="204"/>
  </r>
  <r>
    <x v="53"/>
    <s v="Manuka Honey Choco"/>
    <n v="6916"/>
    <n v="4088.8505586592178"/>
    <n v="3"/>
  </r>
  <r>
    <x v="54"/>
    <s v="99% Dark &amp; Pure"/>
    <n v="7826"/>
    <n v="4088.8505586592178"/>
    <n v="33"/>
  </r>
  <r>
    <x v="54"/>
    <s v="White Choc"/>
    <n v="721"/>
    <n v="4088.8505586592178"/>
    <n v="201"/>
  </r>
  <r>
    <x v="55"/>
    <s v="After Nines"/>
    <n v="861"/>
    <n v="4088.8505586592178"/>
    <n v="9"/>
  </r>
  <r>
    <x v="55"/>
    <s v="Eclairs"/>
    <n v="6321"/>
    <n v="4088.8505586592178"/>
    <n v="87"/>
  </r>
  <r>
    <x v="55"/>
    <s v="Drinking Coco"/>
    <n v="2471"/>
    <n v="4088.8505586592178"/>
    <n v="9"/>
  </r>
  <r>
    <x v="55"/>
    <s v="Organic Choco Syrup"/>
    <n v="11256"/>
    <n v="4088.8505586592178"/>
    <n v="72"/>
  </r>
  <r>
    <x v="56"/>
    <s v="50% Dark Bites"/>
    <n v="4396"/>
    <n v="4088.8505586592178"/>
    <n v="135"/>
  </r>
  <r>
    <x v="57"/>
    <s v="85% Dark Bars"/>
    <n v="812"/>
    <n v="4088.8505586592178"/>
    <n v="336"/>
  </r>
  <r>
    <x v="1"/>
    <s v="Eclairs"/>
    <n v="10185"/>
    <n v="4088.8505586592178"/>
    <n v="432"/>
  </r>
  <r>
    <x v="1"/>
    <s v="After Nines"/>
    <n v="8316"/>
    <n v="4088.8505586592178"/>
    <n v="69"/>
  </r>
  <r>
    <x v="1"/>
    <s v="Eclairs"/>
    <n v="6188"/>
    <n v="4088.8505586592178"/>
    <n v="186"/>
  </r>
  <r>
    <x v="1"/>
    <s v="Caramel Stuffed Bars"/>
    <n v="9086"/>
    <n v="4088.8505586592178"/>
    <n v="273"/>
  </r>
  <r>
    <x v="1"/>
    <s v="Mint Chip Choco"/>
    <n v="8848"/>
    <n v="4088.8505586592178"/>
    <n v="231"/>
  </r>
  <r>
    <x v="58"/>
    <s v="85% Dark Bars"/>
    <n v="1253"/>
    <n v="4088.8505586592178"/>
    <n v="234"/>
  </r>
  <r>
    <x v="59"/>
    <s v="Manuka Honey Choco"/>
    <n v="4480"/>
    <n v="4088.8505586592178"/>
    <n v="171"/>
  </r>
  <r>
    <x v="60"/>
    <s v="85% Dark Bars"/>
    <n v="4774"/>
    <n v="4088.8505586592178"/>
    <n v="96"/>
  </r>
  <r>
    <x v="60"/>
    <s v="Fruit &amp; Nut Bars"/>
    <n v="4284"/>
    <n v="4088.8505586592178"/>
    <n v="0"/>
  </r>
  <r>
    <x v="61"/>
    <s v="Milk Bars"/>
    <n v="2583"/>
    <n v="4088.8505586592178"/>
    <n v="438"/>
  </r>
  <r>
    <x v="61"/>
    <s v="Raspberry Choco"/>
    <n v="1386"/>
    <n v="4088.8505586592178"/>
    <n v="354"/>
  </r>
  <r>
    <x v="62"/>
    <s v="Almond Choco"/>
    <n v="2905"/>
    <n v="4088.8505586592178"/>
    <n v="456"/>
  </r>
  <r>
    <x v="62"/>
    <s v="Peanut Butter Cubes"/>
    <n v="7294"/>
    <n v="4088.8505586592178"/>
    <n v="363"/>
  </r>
  <r>
    <x v="62"/>
    <s v="50% Dark Bites"/>
    <n v="2898"/>
    <n v="4088.8505586592178"/>
    <n v="213"/>
  </r>
  <r>
    <x v="63"/>
    <s v="Eclairs"/>
    <n v="4529"/>
    <n v="4088.8505586592178"/>
    <n v="204"/>
  </r>
  <r>
    <x v="63"/>
    <s v="Mint Chip Choco"/>
    <n v="5026"/>
    <n v="4088.8505586592178"/>
    <n v="168"/>
  </r>
  <r>
    <x v="63"/>
    <s v="Raspberry Choco"/>
    <n v="5705"/>
    <n v="4088.8505586592178"/>
    <n v="261"/>
  </r>
  <r>
    <x v="63"/>
    <s v="Baker's Choco Chips"/>
    <n v="1057"/>
    <n v="4088.8505586592178"/>
    <n v="72"/>
  </r>
  <r>
    <x v="63"/>
    <s v="Almond Choco"/>
    <n v="8890"/>
    <n v="4088.8505586592178"/>
    <n v="216"/>
  </r>
  <r>
    <x v="63"/>
    <s v="Smooth Sliky Salty"/>
    <n v="14420"/>
    <n v="4088.8505586592178"/>
    <n v="102"/>
  </r>
  <r>
    <x v="63"/>
    <s v="Peanut Butter Cubes"/>
    <n v="1932"/>
    <n v="4088.8505586592178"/>
    <n v="81"/>
  </r>
  <r>
    <x v="64"/>
    <s v="50% Dark Bites"/>
    <n v="5880"/>
    <n v="4088.8505586592178"/>
    <n v="129"/>
  </r>
  <r>
    <x v="65"/>
    <s v="White Choc"/>
    <n v="1673"/>
    <n v="4088.8505586592178"/>
    <n v="156"/>
  </r>
  <r>
    <x v="65"/>
    <s v="Drinking Coco"/>
    <n v="6776"/>
    <n v="4088.8505586592178"/>
    <n v="258"/>
  </r>
  <r>
    <x v="65"/>
    <s v="Drinking Coco"/>
    <n v="9632"/>
    <n v="4088.8505586592178"/>
    <n v="288"/>
  </r>
  <r>
    <x v="66"/>
    <s v="After Nines"/>
    <n v="336"/>
    <n v="4088.8505586592178"/>
    <n v="144"/>
  </r>
  <r>
    <x v="67"/>
    <s v="Raspberry Choco"/>
    <n v="2114"/>
    <n v="4088.8505586592178"/>
    <n v="186"/>
  </r>
  <r>
    <x v="68"/>
    <s v="Milk Bars"/>
    <n v="10311"/>
    <n v="4088.8505586592178"/>
    <n v="231"/>
  </r>
  <r>
    <x v="5"/>
    <s v="85% Dark Bars"/>
    <n v="6398"/>
    <n v="4088.8505586592178"/>
    <n v="102"/>
  </r>
  <r>
    <x v="5"/>
    <s v="50% Dark Bites"/>
    <n v="3976"/>
    <n v="4088.8505586592178"/>
    <n v="72"/>
  </r>
  <r>
    <x v="5"/>
    <s v="Milk Bars"/>
    <n v="4760"/>
    <n v="4088.8505586592178"/>
    <n v="69"/>
  </r>
  <r>
    <x v="5"/>
    <s v="Eclairs"/>
    <n v="1463"/>
    <n v="4088.8505586592178"/>
    <n v="39"/>
  </r>
  <r>
    <x v="69"/>
    <s v="Caramel Stuffed Bars"/>
    <n v="854"/>
    <n v="4088.8505586592178"/>
    <n v="309"/>
  </r>
  <r>
    <x v="69"/>
    <s v="Caramel Stuffed Bars"/>
    <n v="7455"/>
    <n v="4088.8505586592178"/>
    <n v="216"/>
  </r>
  <r>
    <x v="70"/>
    <s v="Spicy Special Slims"/>
    <n v="2933"/>
    <n v="4088.8505586592178"/>
    <n v="9"/>
  </r>
  <r>
    <x v="70"/>
    <s v="99% Dark &amp; Pure"/>
    <n v="1925"/>
    <n v="4088.8505586592178"/>
    <n v="192"/>
  </r>
  <r>
    <x v="70"/>
    <s v="70% Dark Bites"/>
    <n v="1526"/>
    <n v="4088.8505586592178"/>
    <n v="240"/>
  </r>
  <r>
    <x v="71"/>
    <s v="Organic Choco Syrup"/>
    <n v="847"/>
    <n v="4088.8505586592178"/>
    <n v="129"/>
  </r>
  <r>
    <x v="72"/>
    <s v="Baker's Choco Chips"/>
    <n v="98"/>
    <n v="4088.8505586592178"/>
    <n v="204"/>
  </r>
  <r>
    <x v="73"/>
    <s v="Peanut Butter Cubes"/>
    <n v="7847"/>
    <n v="4088.8505586592178"/>
    <n v="174"/>
  </r>
  <r>
    <x v="73"/>
    <s v="Orange Choco"/>
    <n v="3388"/>
    <n v="4088.8505586592178"/>
    <n v="123"/>
  </r>
  <r>
    <x v="74"/>
    <s v="Baker's Choco Chips"/>
    <n v="2324"/>
    <n v="4088.8505586592178"/>
    <n v="177"/>
  </r>
  <r>
    <x v="75"/>
    <s v="Choco Coated Almonds"/>
    <n v="10304"/>
    <n v="4088.8505586592178"/>
    <n v="84"/>
  </r>
  <r>
    <x v="76"/>
    <s v="Mint Chip Choco"/>
    <n v="1274"/>
    <n v="4088.8505586592178"/>
    <n v="225"/>
  </r>
  <r>
    <x v="77"/>
    <s v="White Choc"/>
    <n v="154"/>
    <n v="4088.8505586592178"/>
    <n v="21"/>
  </r>
  <r>
    <x v="78"/>
    <s v="70% Dark Bites"/>
    <n v="6118"/>
    <n v="4088.8505586592178"/>
    <n v="174"/>
  </r>
  <r>
    <x v="78"/>
    <s v="After Nines"/>
    <n v="5915"/>
    <n v="4088.8505586592178"/>
    <n v="3"/>
  </r>
  <r>
    <x v="78"/>
    <s v="99% Dark &amp; Pure"/>
    <n v="609"/>
    <n v="4088.8505586592178"/>
    <n v="99"/>
  </r>
  <r>
    <x v="78"/>
    <s v="Fruit &amp; Nut Bars"/>
    <n v="4935"/>
    <n v="4088.8505586592178"/>
    <n v="126"/>
  </r>
  <r>
    <x v="78"/>
    <s v="White Choc"/>
    <n v="413"/>
    <n v="4088.8505586592178"/>
    <n v="177"/>
  </r>
  <r>
    <x v="78"/>
    <s v="Orange Choco"/>
    <n v="441"/>
    <n v="4088.8505586592178"/>
    <n v="45"/>
  </r>
  <r>
    <x v="78"/>
    <s v="Eclairs"/>
    <n v="9002"/>
    <n v="4088.8505586592178"/>
    <n v="30"/>
  </r>
  <r>
    <x v="79"/>
    <s v="Manuka Honey Choco"/>
    <n v="10311"/>
    <n v="4088.8505586592178"/>
    <n v="87"/>
  </r>
  <r>
    <x v="79"/>
    <s v="Fruit &amp; Nut Bars"/>
    <n v="1050"/>
    <n v="4088.8505586592178"/>
    <n v="27"/>
  </r>
  <r>
    <x v="79"/>
    <s v="Orange Choco"/>
    <n v="5495"/>
    <n v="4088.8505586592178"/>
    <n v="171"/>
  </r>
  <r>
    <x v="80"/>
    <s v="Manuka Honey Choco"/>
    <n v="13461"/>
    <n v="4088.8505586592178"/>
    <n v="252"/>
  </r>
  <r>
    <x v="80"/>
    <s v="Peanut Butter Cubes"/>
    <n v="6174"/>
    <n v="4088.8505586592178"/>
    <n v="300"/>
  </r>
  <r>
    <x v="81"/>
    <s v="Peanut Butter Cubes"/>
    <n v="3941"/>
    <n v="4088.8505586592178"/>
    <n v="51"/>
  </r>
  <r>
    <x v="82"/>
    <s v="Peanut Butter Cubes"/>
    <n v="1337"/>
    <n v="4088.8505586592178"/>
    <n v="195"/>
  </r>
  <r>
    <x v="82"/>
    <s v="White Choc"/>
    <n v="7490"/>
    <n v="4088.8505586592178"/>
    <n v="225"/>
  </r>
  <r>
    <x v="83"/>
    <s v="85% Dark Bars"/>
    <n v="1533"/>
    <n v="4088.8505586592178"/>
    <n v="99"/>
  </r>
  <r>
    <x v="29"/>
    <s v="Choco Coated Almonds"/>
    <n v="63"/>
    <n v="4088.8505586592178"/>
    <n v="267"/>
  </r>
  <r>
    <x v="29"/>
    <s v="Orange Choco"/>
    <n v="3367"/>
    <n v="4088.8505586592178"/>
    <n v="93"/>
  </r>
  <r>
    <x v="84"/>
    <s v="Choco Coated Almonds"/>
    <n v="7539"/>
    <n v="4088.8505586592178"/>
    <n v="63"/>
  </r>
  <r>
    <x v="84"/>
    <s v="Caramel Stuffed Bars"/>
    <n v="1393"/>
    <n v="4088.8505586592178"/>
    <n v="354"/>
  </r>
  <r>
    <x v="84"/>
    <s v="50% Dark Bites"/>
    <n v="4858"/>
    <n v="4088.8505586592178"/>
    <n v="288"/>
  </r>
  <r>
    <x v="85"/>
    <s v="Fruit &amp; Nut Bars"/>
    <n v="2499"/>
    <n v="4088.8505586592178"/>
    <n v="168"/>
  </r>
  <r>
    <x v="86"/>
    <s v="85% Dark Bars"/>
    <n v="6531"/>
    <n v="4088.8505586592178"/>
    <n v="141"/>
  </r>
  <r>
    <x v="87"/>
    <s v="Peanut Butter Cubes"/>
    <n v="9576"/>
    <n v="4088.8505586592178"/>
    <n v="141"/>
  </r>
  <r>
    <x v="87"/>
    <s v="85% Dark Bars"/>
    <n v="2072"/>
    <n v="4088.8505586592178"/>
    <n v="246"/>
  </r>
  <r>
    <x v="88"/>
    <s v="Organic Choco Syrup"/>
    <n v="4123"/>
    <n v="4088.8505586592178"/>
    <n v="549"/>
  </r>
  <r>
    <x v="88"/>
    <s v="Fruit &amp; Nut Bars"/>
    <n v="7077"/>
    <n v="4088.8505586592178"/>
    <n v="78"/>
  </r>
  <r>
    <x v="88"/>
    <s v="Mint Chip Choco"/>
    <n v="3969"/>
    <n v="4088.8505586592178"/>
    <n v="267"/>
  </r>
  <r>
    <x v="88"/>
    <s v="White Choc"/>
    <n v="2212"/>
    <n v="4088.8505586592178"/>
    <n v="54"/>
  </r>
  <r>
    <x v="88"/>
    <s v="Baker's Choco Chips"/>
    <n v="5075"/>
    <n v="4088.8505586592178"/>
    <n v="24"/>
  </r>
  <r>
    <x v="89"/>
    <s v="50% Dark Bites"/>
    <n v="3206"/>
    <n v="4088.8505586592178"/>
    <n v="204"/>
  </r>
  <r>
    <x v="90"/>
    <s v="Almond Choco"/>
    <n v="819"/>
    <n v="4088.8505586592178"/>
    <n v="180"/>
  </r>
  <r>
    <x v="90"/>
    <s v="50% Dark Bites"/>
    <n v="3199"/>
    <n v="4088.8505586592178"/>
    <n v="42"/>
  </r>
  <r>
    <x v="44"/>
    <s v="Mint Chip Choco"/>
    <n v="105"/>
    <n v="4088.8505586592178"/>
    <n v="318"/>
  </r>
  <r>
    <x v="91"/>
    <s v="Spicy Special Slims"/>
    <n v="1470"/>
    <n v="4088.8505586592178"/>
    <n v="189"/>
  </r>
  <r>
    <x v="91"/>
    <s v="Smooth Sliky Salty"/>
    <n v="9058"/>
    <n v="4088.8505586592178"/>
    <n v="60"/>
  </r>
  <r>
    <x v="92"/>
    <s v="Manuka Honey Choco"/>
    <n v="5096"/>
    <n v="4088.8505586592178"/>
    <n v="75"/>
  </r>
  <r>
    <x v="93"/>
    <s v="Smooth Sliky Salty"/>
    <n v="1246"/>
    <n v="4088.8505586592178"/>
    <n v="18"/>
  </r>
  <r>
    <x v="93"/>
    <s v="Almond Choco"/>
    <n v="1358"/>
    <n v="4088.8505586592178"/>
    <n v="294"/>
  </r>
  <r>
    <x v="94"/>
    <s v="Caramel Stuffed Bars"/>
    <n v="4333"/>
    <n v="4088.8505586592178"/>
    <n v="120"/>
  </r>
  <r>
    <x v="95"/>
    <s v="70% Dark Bites"/>
    <n v="3976"/>
    <n v="4088.8505586592178"/>
    <n v="252"/>
  </r>
  <r>
    <x v="34"/>
    <s v="Raspberry Choco"/>
    <n v="714"/>
    <n v="4088.8505586592178"/>
    <n v="231"/>
  </r>
  <r>
    <x v="96"/>
    <s v="Drinking Coco"/>
    <n v="5537"/>
    <n v="4088.8505586592178"/>
    <n v="33"/>
  </r>
  <r>
    <x v="96"/>
    <s v="Caramel Stuffed Bars"/>
    <n v="6930"/>
    <n v="4088.8505586592178"/>
    <n v="303"/>
  </r>
  <r>
    <x v="96"/>
    <s v="Organic Choco Syrup"/>
    <n v="2324"/>
    <n v="4088.8505586592178"/>
    <n v="120"/>
  </r>
  <r>
    <x v="96"/>
    <s v="Eclairs"/>
    <n v="3255"/>
    <n v="4088.8505586592178"/>
    <n v="93"/>
  </r>
  <r>
    <x v="96"/>
    <s v="Organic Choco Syrup"/>
    <n v="2324"/>
    <n v="4088.8505586592178"/>
    <n v="477"/>
  </r>
  <r>
    <x v="97"/>
    <s v="White Choc"/>
    <n v="2394"/>
    <n v="4088.8505586592178"/>
    <n v="195"/>
  </r>
  <r>
    <x v="98"/>
    <s v="Drinking Coco"/>
    <n v="3402"/>
    <n v="4088.8505586592178"/>
    <n v="156"/>
  </r>
  <r>
    <x v="98"/>
    <s v="85% Dark Bars"/>
    <n v="4522"/>
    <n v="4088.8505586592178"/>
    <n v="270"/>
  </r>
  <r>
    <x v="98"/>
    <s v="Milk Bars"/>
    <n v="2555"/>
    <n v="4088.8505586592178"/>
    <n v="174"/>
  </r>
  <r>
    <x v="98"/>
    <s v="Milk Bars"/>
    <n v="3934"/>
    <n v="4088.8505586592178"/>
    <n v="123"/>
  </r>
  <r>
    <x v="98"/>
    <s v="Eclairs"/>
    <n v="8414"/>
    <n v="4088.8505586592178"/>
    <n v="84"/>
  </r>
  <r>
    <x v="99"/>
    <s v="Organic Choco Syrup"/>
    <n v="3388"/>
    <n v="4088.8505586592178"/>
    <n v="81"/>
  </r>
  <r>
    <x v="99"/>
    <s v="Manuka Honey Choco"/>
    <n v="1925"/>
    <n v="4088.8505586592178"/>
    <n v="156"/>
  </r>
  <r>
    <x v="100"/>
    <s v="50% Dark Bites"/>
    <n v="1281"/>
    <n v="4088.8505586592178"/>
    <n v="75"/>
  </r>
  <r>
    <x v="100"/>
    <s v="Choco Coated Almonds"/>
    <n v="3262"/>
    <n v="4088.8505586592178"/>
    <n v="75"/>
  </r>
  <r>
    <x v="100"/>
    <s v="Orange Choco"/>
    <n v="2205"/>
    <n v="4088.8505586592178"/>
    <n v="138"/>
  </r>
  <r>
    <x v="100"/>
    <s v="Eclairs"/>
    <n v="4487"/>
    <n v="4088.8505586592178"/>
    <n v="111"/>
  </r>
  <r>
    <x v="100"/>
    <s v="Peanut Butter Cubes"/>
    <n v="2226"/>
    <n v="4088.8505586592178"/>
    <n v="48"/>
  </r>
  <r>
    <x v="100"/>
    <s v="99% Dark &amp; Pure"/>
    <n v="2870"/>
    <n v="4088.8505586592178"/>
    <n v="300"/>
  </r>
  <r>
    <x v="101"/>
    <s v="White Choc"/>
    <n v="1568"/>
    <n v="4088.8505586592178"/>
    <n v="96"/>
  </r>
  <r>
    <x v="101"/>
    <s v="50% Dark Bites"/>
    <n v="6608"/>
    <n v="4088.8505586592178"/>
    <n v="225"/>
  </r>
  <r>
    <x v="101"/>
    <s v="70% Dark Bites"/>
    <n v="6755"/>
    <n v="4088.8505586592178"/>
    <n v="252"/>
  </r>
  <r>
    <x v="102"/>
    <s v="85% Dark Bars"/>
    <n v="2793"/>
    <n v="4088.8505586592178"/>
    <n v="114"/>
  </r>
  <r>
    <x v="102"/>
    <s v="50% Dark Bites"/>
    <n v="4606"/>
    <n v="4088.8505586592178"/>
    <n v="63"/>
  </r>
  <r>
    <x v="103"/>
    <s v="Manuka Honey Choco"/>
    <n v="5551"/>
    <n v="4088.8505586592178"/>
    <n v="252"/>
  </r>
  <r>
    <x v="104"/>
    <s v="Eclairs"/>
    <n v="4438"/>
    <n v="4088.8505586592178"/>
    <n v="246"/>
  </r>
  <r>
    <x v="104"/>
    <s v="Eclairs"/>
    <n v="7777"/>
    <n v="4088.8505586592178"/>
    <n v="39"/>
  </r>
  <r>
    <x v="104"/>
    <s v="Peanut Butter Cubes"/>
    <n v="6391"/>
    <n v="4088.8505586592178"/>
    <n v="48"/>
  </r>
  <r>
    <x v="104"/>
    <s v="Caramel Stuffed Bars"/>
    <n v="5677"/>
    <n v="4088.8505586592178"/>
    <n v="258"/>
  </r>
  <r>
    <x v="104"/>
    <s v="Organic Choco Syrup"/>
    <n v="2478"/>
    <n v="4088.8505586592178"/>
    <n v="21"/>
  </r>
  <r>
    <x v="105"/>
    <s v="After Nines"/>
    <n v="8435"/>
    <n v="4088.8505586592178"/>
    <n v="42"/>
  </r>
  <r>
    <x v="30"/>
    <s v="85% Dark Bars"/>
    <n v="8862"/>
    <n v="4088.8505586592178"/>
    <n v="189"/>
  </r>
  <r>
    <x v="30"/>
    <s v="Mint Chip Choco"/>
    <n v="2135"/>
    <n v="4088.8505586592178"/>
    <n v="27"/>
  </r>
  <r>
    <x v="30"/>
    <s v="Drinking Coco"/>
    <n v="2646"/>
    <n v="4088.8505586592178"/>
    <n v="177"/>
  </r>
  <r>
    <x v="30"/>
    <s v="99% Dark &amp; Pure"/>
    <n v="4585"/>
    <n v="4088.8505586592178"/>
    <n v="240"/>
  </r>
  <r>
    <x v="30"/>
    <s v="50% Dark Bites"/>
    <n v="1932"/>
    <n v="4088.8505586592178"/>
    <n v="369"/>
  </r>
  <r>
    <x v="30"/>
    <s v="Baker's Choco Chips"/>
    <n v="5306"/>
    <n v="4088.8505586592178"/>
    <n v="0"/>
  </r>
  <r>
    <x v="30"/>
    <s v="Drinking Coco"/>
    <n v="1778"/>
    <n v="4088.8505586592178"/>
    <n v="270"/>
  </r>
  <r>
    <x v="106"/>
    <s v="After Nines"/>
    <n v="9835"/>
    <n v="4088.8505586592178"/>
    <n v="207"/>
  </r>
  <r>
    <x v="106"/>
    <s v="Organic Choco Syrup"/>
    <n v="966"/>
    <n v="4088.8505586592178"/>
    <n v="198"/>
  </r>
  <r>
    <x v="106"/>
    <s v="Choco Coated Almonds"/>
    <n v="280"/>
    <n v="4088.8505586592178"/>
    <n v="87"/>
  </r>
  <r>
    <x v="106"/>
    <s v="Caramel Stuffed Bars"/>
    <n v="5194"/>
    <n v="4088.8505586592178"/>
    <n v="288"/>
  </r>
  <r>
    <x v="106"/>
    <s v="70% Dark Bites"/>
    <n v="10129"/>
    <n v="4088.8505586592178"/>
    <n v="312"/>
  </r>
  <r>
    <x v="107"/>
    <s v="Raspberry Choco"/>
    <n v="3829"/>
    <n v="4088.8505586592178"/>
    <n v="24"/>
  </r>
  <r>
    <x v="108"/>
    <s v="Smooth Sliky Salty"/>
    <n v="2149"/>
    <n v="4088.8505586592178"/>
    <n v="117"/>
  </r>
  <r>
    <x v="108"/>
    <s v="70% Dark Bites"/>
    <n v="6454"/>
    <n v="4088.8505586592178"/>
    <n v="54"/>
  </r>
  <r>
    <x v="107"/>
    <s v="Mint Chip Choco"/>
    <n v="4487"/>
    <n v="4088.8505586592178"/>
    <n v="333"/>
  </r>
  <r>
    <x v="107"/>
    <s v="Manuka Honey Choco"/>
    <n v="6181"/>
    <n v="4088.8505586592178"/>
    <n v="99"/>
  </r>
  <r>
    <x v="109"/>
    <s v="85% Dark Bars"/>
    <n v="357"/>
    <n v="4088.8505586592178"/>
    <n v="354"/>
  </r>
  <r>
    <x v="109"/>
    <s v="Raspberry Choco"/>
    <n v="84"/>
    <n v="4088.8505586592178"/>
    <n v="54"/>
  </r>
  <r>
    <x v="109"/>
    <s v="Drinking Coco"/>
    <n v="714"/>
    <n v="4088.8505586592178"/>
    <n v="72"/>
  </r>
  <r>
    <x v="109"/>
    <s v="Manuka Honey Choco"/>
    <n v="532"/>
    <n v="4088.8505586592178"/>
    <n v="123"/>
  </r>
  <r>
    <x v="96"/>
    <s v="Almond Choco"/>
    <n v="7056"/>
    <n v="4088.8505586592178"/>
    <n v="477"/>
  </r>
  <r>
    <x v="96"/>
    <s v="Manuka Honey Choco"/>
    <n v="140"/>
    <n v="4088.8505586592178"/>
    <n v="39"/>
  </r>
  <r>
    <x v="96"/>
    <s v="Spicy Special Slims"/>
    <n v="273"/>
    <n v="4088.8505586592178"/>
    <n v="492"/>
  </r>
  <r>
    <x v="110"/>
    <s v="Caramel Stuffed Bars"/>
    <n v="2527"/>
    <n v="4088.8505586592178"/>
    <n v="255"/>
  </r>
  <r>
    <x v="111"/>
    <s v="Orange Choco"/>
    <n v="1687"/>
    <n v="4088.8505586592178"/>
    <n v="75"/>
  </r>
  <r>
    <x v="111"/>
    <s v="Organic Choco Syrup"/>
    <n v="721"/>
    <n v="4088.8505586592178"/>
    <n v="204"/>
  </r>
  <r>
    <x v="112"/>
    <s v="Milk Bars"/>
    <n v="399"/>
    <n v="4088.8505586592178"/>
    <n v="273"/>
  </r>
  <r>
    <x v="113"/>
    <s v="After Nines"/>
    <n v="1106"/>
    <n v="4088.8505586592178"/>
    <n v="147"/>
  </r>
  <r>
    <x v="114"/>
    <s v="Eclairs"/>
    <n v="10941"/>
    <n v="4088.8505586592178"/>
    <n v="39"/>
  </r>
  <r>
    <x v="115"/>
    <s v="After Nines"/>
    <n v="10220"/>
    <n v="4088.8505586592178"/>
    <n v="177"/>
  </r>
  <r>
    <x v="34"/>
    <s v="Baker's Choco Chips"/>
    <n v="4662"/>
    <n v="4088.8505586592178"/>
    <n v="186"/>
  </r>
  <r>
    <x v="34"/>
    <s v="70% Dark Bites"/>
    <n v="2233"/>
    <n v="4088.8505586592178"/>
    <n v="171"/>
  </r>
  <r>
    <x v="116"/>
    <s v="Caramel Stuffed Bars"/>
    <n v="630"/>
    <n v="4088.8505586592178"/>
    <n v="234"/>
  </r>
  <r>
    <x v="117"/>
    <s v="White Choc"/>
    <n v="8995"/>
    <n v="4088.8505586592178"/>
    <n v="231"/>
  </r>
  <r>
    <x v="117"/>
    <s v="Spicy Special Slims"/>
    <n v="7105"/>
    <n v="4088.8505586592178"/>
    <n v="159"/>
  </r>
  <r>
    <x v="117"/>
    <s v="White Choc"/>
    <n v="4389"/>
    <n v="4088.8505586592178"/>
    <n v="150"/>
  </r>
  <r>
    <x v="118"/>
    <s v="99% Dark &amp; Pure"/>
    <n v="5292"/>
    <n v="4088.8505586592178"/>
    <n v="234"/>
  </r>
  <r>
    <x v="118"/>
    <s v="70% Dark Bites"/>
    <n v="273"/>
    <n v="4088.8505586592178"/>
    <n v="135"/>
  </r>
  <r>
    <x v="119"/>
    <s v="Raspberry Choco"/>
    <n v="5075"/>
    <n v="4088.8505586592178"/>
    <n v="78"/>
  </r>
  <r>
    <x v="119"/>
    <s v="Almond Choco"/>
    <n v="13678"/>
    <n v="4088.8505586592178"/>
    <n v="297"/>
  </r>
  <r>
    <x v="119"/>
    <s v="Choco Coated Almonds"/>
    <n v="3710"/>
    <n v="4088.8505586592178"/>
    <n v="219"/>
  </r>
  <r>
    <x v="119"/>
    <s v="Spicy Special Slims"/>
    <n v="42"/>
    <n v="4088.8505586592178"/>
    <n v="72"/>
  </r>
  <r>
    <x v="120"/>
    <s v="Drinking Coco"/>
    <n v="9527"/>
    <n v="4088.8505586592178"/>
    <n v="57"/>
  </r>
  <r>
    <x v="120"/>
    <s v="Spicy Special Slims"/>
    <n v="98"/>
    <n v="4088.8505586592178"/>
    <n v="282"/>
  </r>
  <r>
    <x v="121"/>
    <s v="Mint Chip Choco"/>
    <n v="4151"/>
    <n v="4088.8505586592178"/>
    <n v="93"/>
  </r>
  <r>
    <x v="120"/>
    <s v="Spicy Special Slims"/>
    <n v="1288"/>
    <n v="4088.8505586592178"/>
    <n v="303"/>
  </r>
  <r>
    <x v="120"/>
    <s v="Raspberry Choco"/>
    <n v="3003"/>
    <n v="4088.8505586592178"/>
    <n v="132"/>
  </r>
  <r>
    <x v="120"/>
    <s v="After Nines"/>
    <n v="6286"/>
    <n v="4088.8505586592178"/>
    <n v="36"/>
  </r>
  <r>
    <x v="122"/>
    <s v="Mint Chip Choco"/>
    <n v="1330"/>
    <n v="4088.8505586592178"/>
    <n v="186"/>
  </r>
  <r>
    <x v="122"/>
    <s v="Eclairs"/>
    <n v="5803"/>
    <n v="4088.8505586592178"/>
    <n v="258"/>
  </r>
  <r>
    <x v="122"/>
    <s v="Spicy Special Slims"/>
    <n v="7756"/>
    <n v="4088.8505586592178"/>
    <n v="390"/>
  </r>
  <r>
    <x v="73"/>
    <s v="Milk Bars"/>
    <n v="4368"/>
    <n v="4088.8505586592178"/>
    <n v="159"/>
  </r>
  <r>
    <x v="73"/>
    <s v="85% Dark Bars"/>
    <n v="2618"/>
    <n v="4088.8505586592178"/>
    <n v="153"/>
  </r>
  <r>
    <x v="73"/>
    <s v="White Choc"/>
    <n v="2100"/>
    <n v="4088.8505586592178"/>
    <n v="414"/>
  </r>
  <r>
    <x v="73"/>
    <s v="Smooth Sliky Salty"/>
    <n v="2681"/>
    <n v="4088.8505586592178"/>
    <n v="54"/>
  </r>
  <r>
    <x v="58"/>
    <s v="Smooth Sliky Salty"/>
    <n v="7693"/>
    <n v="4088.8505586592178"/>
    <n v="87"/>
  </r>
  <r>
    <x v="58"/>
    <s v="Organic Choco Syrup"/>
    <n v="1134"/>
    <n v="4088.8505586592178"/>
    <n v="282"/>
  </r>
  <r>
    <x v="58"/>
    <s v="Mint Chip Choco"/>
    <n v="1904"/>
    <n v="4088.8505586592178"/>
    <n v="405"/>
  </r>
  <r>
    <x v="58"/>
    <s v="Raspberry Choco"/>
    <n v="1442"/>
    <n v="4088.8505586592178"/>
    <n v="15"/>
  </r>
  <r>
    <x v="58"/>
    <s v="Fruit &amp; Nut Bars"/>
    <n v="4949"/>
    <n v="4088.8505586592178"/>
    <n v="189"/>
  </r>
  <r>
    <x v="99"/>
    <s v="Manuka Honey Choco"/>
    <n v="3339"/>
    <n v="4088.8505586592178"/>
    <n v="75"/>
  </r>
  <r>
    <x v="99"/>
    <s v="Spicy Special Slims"/>
    <n v="497"/>
    <n v="4088.8505586592178"/>
    <n v="63"/>
  </r>
  <r>
    <x v="99"/>
    <s v="Organic Choco Syrup"/>
    <n v="4242"/>
    <n v="4088.8505586592178"/>
    <n v="207"/>
  </r>
  <r>
    <x v="99"/>
    <s v="Choco Coated Almonds"/>
    <n v="6118"/>
    <n v="4088.8505586592178"/>
    <n v="9"/>
  </r>
  <r>
    <x v="99"/>
    <s v="Mint Chip Choco"/>
    <n v="938"/>
    <n v="4088.8505586592178"/>
    <n v="6"/>
  </r>
  <r>
    <x v="123"/>
    <s v="Eclairs"/>
    <n v="4970"/>
    <n v="4088.8505586592178"/>
    <n v="156"/>
  </r>
  <r>
    <x v="124"/>
    <s v="White Choc"/>
    <n v="469"/>
    <n v="4088.8505586592178"/>
    <n v="75"/>
  </r>
  <r>
    <x v="125"/>
    <s v="Baker's Choco Chips"/>
    <n v="8008"/>
    <n v="4088.8505586592178"/>
    <n v="456"/>
  </r>
  <r>
    <x v="106"/>
    <s v="Almond Choco"/>
    <n v="525"/>
    <n v="4088.8505586592178"/>
    <n v="48"/>
  </r>
  <r>
    <x v="106"/>
    <s v="Drinking Coco"/>
    <n v="1505"/>
    <n v="4088.8505586592178"/>
    <n v="102"/>
  </r>
  <r>
    <x v="4"/>
    <s v="Peanut Butter Cubes"/>
    <n v="959"/>
    <n v="4088.8505586592178"/>
    <n v="135"/>
  </r>
  <r>
    <x v="126"/>
    <s v="Eclairs"/>
    <n v="6048"/>
    <n v="4088.8505586592178"/>
    <n v="27"/>
  </r>
  <r>
    <x v="126"/>
    <s v="Manuka Honey Choco"/>
    <n v="3052"/>
    <n v="4088.8505586592178"/>
    <n v="378"/>
  </r>
  <r>
    <x v="126"/>
    <s v="Spicy Special Slims"/>
    <n v="7322"/>
    <n v="4088.8505586592178"/>
    <n v="36"/>
  </r>
  <r>
    <x v="126"/>
    <s v="Caramel Stuffed Bars"/>
    <n v="3556"/>
    <n v="4088.8505586592178"/>
    <n v="459"/>
  </r>
  <r>
    <x v="127"/>
    <s v="70% Dark Bites"/>
    <n v="3402"/>
    <n v="4088.8505586592178"/>
    <n v="366"/>
  </r>
  <r>
    <x v="128"/>
    <s v="Almond Choco"/>
    <n v="10073"/>
    <n v="4088.8505586592178"/>
    <n v="120"/>
  </r>
  <r>
    <x v="128"/>
    <s v="Milk Bars"/>
    <n v="2317"/>
    <n v="4088.8505586592178"/>
    <n v="123"/>
  </r>
  <r>
    <x v="129"/>
    <s v="Organic Choco Syrup"/>
    <n v="3864"/>
    <n v="4088.8505586592178"/>
    <n v="177"/>
  </r>
  <r>
    <x v="130"/>
    <s v="70% Dark Bites"/>
    <n v="560"/>
    <n v="4088.8505586592178"/>
    <n v="81"/>
  </r>
  <r>
    <x v="130"/>
    <s v="70% Dark Bites"/>
    <n v="1638"/>
    <n v="4088.8505586592178"/>
    <n v="63"/>
  </r>
  <r>
    <x v="130"/>
    <s v="Mint Chip Choco"/>
    <n v="2219"/>
    <n v="4088.8505586592178"/>
    <n v="75"/>
  </r>
  <r>
    <x v="130"/>
    <s v="Milk Bars"/>
    <n v="4319"/>
    <n v="4088.8505586592178"/>
    <n v="30"/>
  </r>
  <r>
    <x v="130"/>
    <s v="Almond Choco"/>
    <n v="1302"/>
    <n v="4088.8505586592178"/>
    <n v="402"/>
  </r>
  <r>
    <x v="111"/>
    <s v="Eclairs"/>
    <n v="3759"/>
    <n v="4088.8505586592178"/>
    <n v="150"/>
  </r>
  <r>
    <x v="131"/>
    <s v="Choco Coated Almonds"/>
    <n v="6734"/>
    <n v="4088.8505586592178"/>
    <n v="123"/>
  </r>
  <r>
    <x v="131"/>
    <s v="Orange Choco"/>
    <n v="1071"/>
    <n v="4088.8505586592178"/>
    <n v="270"/>
  </r>
  <r>
    <x v="132"/>
    <s v="Baker's Choco Chips"/>
    <n v="6818"/>
    <n v="4088.8505586592178"/>
    <n v="6"/>
  </r>
  <r>
    <x v="133"/>
    <s v="85% Dark Bars"/>
    <n v="2989"/>
    <n v="4088.8505586592178"/>
    <n v="3"/>
  </r>
  <r>
    <x v="133"/>
    <s v="70% Dark Bites"/>
    <n v="4781"/>
    <n v="4088.8505586592178"/>
    <n v="123"/>
  </r>
  <r>
    <x v="133"/>
    <s v="Manuka Honey Choco"/>
    <n v="1400"/>
    <n v="4088.8505586592178"/>
    <n v="135"/>
  </r>
  <r>
    <x v="133"/>
    <s v="Almond Choco"/>
    <n v="4270"/>
    <n v="4088.8505586592178"/>
    <n v="240"/>
  </r>
  <r>
    <x v="133"/>
    <s v="Raspberry Choco"/>
    <n v="2527"/>
    <n v="4088.8505586592178"/>
    <n v="447"/>
  </r>
  <r>
    <x v="134"/>
    <s v="Baker's Choco Chips"/>
    <n v="7658"/>
    <n v="4088.8505586592178"/>
    <n v="72"/>
  </r>
  <r>
    <x v="134"/>
    <s v="99% Dark &amp; Pure"/>
    <n v="2807"/>
    <n v="4088.8505586592178"/>
    <n v="96"/>
  </r>
  <r>
    <x v="134"/>
    <s v="Manuka Honey Choco"/>
    <n v="2961"/>
    <n v="4088.8505586592178"/>
    <n v="270"/>
  </r>
  <r>
    <x v="135"/>
    <s v="Orange Choco"/>
    <n v="8351"/>
    <n v="4088.8505586592178"/>
    <n v="264"/>
  </r>
  <r>
    <x v="135"/>
    <s v="Fruit &amp; Nut Bars"/>
    <n v="3360"/>
    <n v="4088.8505586592178"/>
    <n v="153"/>
  </r>
  <r>
    <x v="135"/>
    <s v="Drinking Coco"/>
    <n v="7553"/>
    <n v="4088.8505586592178"/>
    <n v="174"/>
  </r>
  <r>
    <x v="136"/>
    <s v="Baker's Choco Chips"/>
    <n v="140"/>
    <n v="4088.8505586592178"/>
    <n v="189"/>
  </r>
  <r>
    <x v="136"/>
    <s v="Organic Choco Syrup"/>
    <n v="3507"/>
    <n v="4088.8505586592178"/>
    <n v="114"/>
  </r>
  <r>
    <x v="137"/>
    <s v="70% Dark Bites"/>
    <n v="1274"/>
    <n v="4088.8505586592178"/>
    <n v="129"/>
  </r>
  <r>
    <x v="138"/>
    <s v="Fruit &amp; Nut Bars"/>
    <n v="3374"/>
    <n v="4088.8505586592178"/>
    <n v="108"/>
  </r>
  <r>
    <x v="138"/>
    <s v="Orange Choco"/>
    <n v="5544"/>
    <n v="4088.8505586592178"/>
    <n v="348"/>
  </r>
  <r>
    <x v="138"/>
    <s v="Raspberry Choco"/>
    <n v="3388"/>
    <n v="4088.8505586592178"/>
    <n v="120"/>
  </r>
  <r>
    <x v="138"/>
    <s v="85% Dark Bars"/>
    <n v="4305"/>
    <n v="4088.8505586592178"/>
    <n v="315"/>
  </r>
  <r>
    <x v="139"/>
    <s v="Peanut Butter Cubes"/>
    <n v="4137"/>
    <n v="4088.8505586592178"/>
    <n v="123"/>
  </r>
  <r>
    <x v="140"/>
    <s v="White Choc"/>
    <n v="560"/>
    <n v="4088.8505586592178"/>
    <n v="45"/>
  </r>
  <r>
    <x v="141"/>
    <s v="50% Dark Bites"/>
    <n v="1834"/>
    <n v="4088.8505586592178"/>
    <n v="279"/>
  </r>
  <r>
    <x v="141"/>
    <s v="After Nines"/>
    <n v="511"/>
    <n v="4088.8505586592178"/>
    <n v="210"/>
  </r>
  <r>
    <x v="141"/>
    <s v="Mint Chip Choco"/>
    <n v="1407"/>
    <n v="4088.8505586592178"/>
    <n v="60"/>
  </r>
  <r>
    <x v="142"/>
    <s v="Spicy Special Slims"/>
    <n v="2373"/>
    <n v="4088.8505586592178"/>
    <n v="243"/>
  </r>
  <r>
    <x v="142"/>
    <s v="70% Dark Bites"/>
    <n v="14147"/>
    <n v="4088.8505586592178"/>
    <n v="9"/>
  </r>
  <r>
    <x v="142"/>
    <s v="Raspberry Choco"/>
    <n v="8085"/>
    <n v="4088.8505586592178"/>
    <n v="111"/>
  </r>
  <r>
    <x v="142"/>
    <s v="85% Dark Bars"/>
    <n v="3710"/>
    <n v="4088.8505586592178"/>
    <n v="15"/>
  </r>
  <r>
    <x v="142"/>
    <s v="Mint Chip Choco"/>
    <n v="11592"/>
    <n v="4088.8505586592178"/>
    <n v="6"/>
  </r>
  <r>
    <x v="143"/>
    <s v="Almond Choco"/>
    <n v="644"/>
    <n v="4088.8505586592178"/>
    <n v="186"/>
  </r>
  <r>
    <x v="143"/>
    <s v="Caramel Stuffed Bars"/>
    <n v="84"/>
    <n v="4088.8505586592178"/>
    <n v="222"/>
  </r>
  <r>
    <x v="143"/>
    <s v="Baker's Choco Chips"/>
    <n v="7035"/>
    <n v="4088.8505586592178"/>
    <n v="15"/>
  </r>
  <r>
    <x v="143"/>
    <s v="Caramel Stuffed Bars"/>
    <n v="5936"/>
    <n v="4088.8505586592178"/>
    <n v="204"/>
  </r>
  <r>
    <x v="131"/>
    <s v="Eclairs"/>
    <n v="1806"/>
    <n v="4088.8505586592178"/>
    <n v="108"/>
  </r>
  <r>
    <x v="144"/>
    <s v="Fruit &amp; Nut Bars"/>
    <n v="4207"/>
    <n v="4088.8505586592178"/>
    <n v="57"/>
  </r>
  <r>
    <x v="144"/>
    <s v="Milk Bars"/>
    <n v="7140"/>
    <n v="4088.8505586592178"/>
    <n v="165"/>
  </r>
  <r>
    <x v="145"/>
    <s v="Smooth Sliky Salty"/>
    <n v="6013"/>
    <n v="4088.8505586592178"/>
    <n v="9"/>
  </r>
  <r>
    <x v="145"/>
    <s v="Drinking Coco"/>
    <n v="6139"/>
    <n v="4088.8505586592178"/>
    <n v="138"/>
  </r>
  <r>
    <x v="145"/>
    <s v="White Choc"/>
    <n v="10129"/>
    <n v="4088.8505586592178"/>
    <n v="42"/>
  </r>
  <r>
    <x v="145"/>
    <s v="Drinking Coco"/>
    <n v="9289"/>
    <n v="4088.8505586592178"/>
    <n v="66"/>
  </r>
  <r>
    <x v="146"/>
    <s v="50% Dark Bites"/>
    <n v="7105"/>
    <n v="4088.8505586592178"/>
    <n v="429"/>
  </r>
  <r>
    <x v="147"/>
    <s v="Choco Coated Almonds"/>
    <n v="1421"/>
    <n v="4088.8505586592178"/>
    <n v="138"/>
  </r>
  <r>
    <x v="147"/>
    <s v="Smooth Sliky Salty"/>
    <n v="4109"/>
    <n v="4088.8505586592178"/>
    <n v="24"/>
  </r>
  <r>
    <x v="147"/>
    <s v="50% Dark Bites"/>
    <n v="4991"/>
    <n v="4088.8505586592178"/>
    <n v="12"/>
  </r>
  <r>
    <x v="147"/>
    <s v="Orange Choco"/>
    <n v="15610"/>
    <n v="4088.8505586592178"/>
    <n v="339"/>
  </r>
  <r>
    <x v="148"/>
    <s v="Fruit &amp; Nut Bars"/>
    <n v="6314"/>
    <n v="4088.8505586592178"/>
    <n v="15"/>
  </r>
  <r>
    <x v="148"/>
    <s v="Organic Choco Syrup"/>
    <n v="6986"/>
    <n v="4088.8505586592178"/>
    <n v="21"/>
  </r>
  <r>
    <x v="149"/>
    <s v="Choco Coated Almonds"/>
    <n v="5075"/>
    <n v="4088.8505586592178"/>
    <n v="21"/>
  </r>
  <r>
    <x v="149"/>
    <s v="Mint Chip Choco"/>
    <n v="16184"/>
    <n v="4088.8505586592178"/>
    <n v="39"/>
  </r>
  <r>
    <x v="149"/>
    <s v="Smooth Sliky Salty"/>
    <n v="182"/>
    <n v="4088.8505586592178"/>
    <n v="48"/>
  </r>
  <r>
    <x v="149"/>
    <s v="Drinking Coco"/>
    <n v="2415"/>
    <n v="4088.8505586592178"/>
    <n v="15"/>
  </r>
  <r>
    <x v="150"/>
    <s v="99% Dark &amp; Pure"/>
    <n v="861"/>
    <n v="4088.8505586592178"/>
    <n v="195"/>
  </r>
  <r>
    <x v="151"/>
    <s v="Manuka Honey Choco"/>
    <n v="2891"/>
    <n v="4088.8505586592178"/>
    <n v="102"/>
  </r>
  <r>
    <x v="152"/>
    <s v="Raspberry Choco"/>
    <n v="13391"/>
    <n v="4088.8505586592178"/>
    <n v="201"/>
  </r>
  <r>
    <x v="152"/>
    <s v="Milk Bars"/>
    <n v="7189"/>
    <n v="4088.8505586592178"/>
    <n v="54"/>
  </r>
  <r>
    <x v="152"/>
    <s v="Almond Choco"/>
    <n v="2744"/>
    <n v="4088.8505586592178"/>
    <n v="9"/>
  </r>
  <r>
    <x v="99"/>
    <s v="Baker's Choco Chips"/>
    <n v="5236"/>
    <n v="4088.8505586592178"/>
    <n v="51"/>
  </r>
  <r>
    <x v="99"/>
    <s v="Eclairs"/>
    <n v="3339"/>
    <n v="4088.8505586592178"/>
    <n v="348"/>
  </r>
  <r>
    <x v="153"/>
    <s v="After Nines"/>
    <n v="518"/>
    <n v="4088.8505586592178"/>
    <n v="75"/>
  </r>
  <r>
    <x v="154"/>
    <s v="Manuka Honey Choco"/>
    <n v="4480"/>
    <n v="4088.8505586592178"/>
    <n v="357"/>
  </r>
  <r>
    <x v="154"/>
    <s v="Raspberry Choco"/>
    <n v="7280"/>
    <n v="4088.8505586592178"/>
    <n v="201"/>
  </r>
  <r>
    <x v="155"/>
    <s v="Peanut Butter Cubes"/>
    <n v="1652"/>
    <n v="4088.8505586592178"/>
    <n v="93"/>
  </r>
  <r>
    <x v="155"/>
    <s v="Milk Bars"/>
    <n v="6146"/>
    <n v="4088.8505586592178"/>
    <n v="63"/>
  </r>
  <r>
    <x v="156"/>
    <s v="70% Dark Bites"/>
    <n v="1526"/>
    <n v="4088.8505586592178"/>
    <n v="105"/>
  </r>
  <r>
    <x v="157"/>
    <s v="85% Dark Bars"/>
    <n v="4018"/>
    <n v="4088.8505586592178"/>
    <n v="171"/>
  </r>
  <r>
    <x v="157"/>
    <s v="After Nines"/>
    <n v="6909"/>
    <n v="4088.8505586592178"/>
    <n v="81"/>
  </r>
  <r>
    <x v="158"/>
    <s v="Drinking Coco"/>
    <n v="385"/>
    <n v="4088.8505586592178"/>
    <n v="249"/>
  </r>
  <r>
    <x v="158"/>
    <s v="White Choc"/>
    <n v="8813"/>
    <n v="4088.8505586592178"/>
    <n v="21"/>
  </r>
  <r>
    <x v="159"/>
    <s v="Drinking Coco"/>
    <n v="6111"/>
    <n v="4088.8505586592178"/>
    <n v="3"/>
  </r>
  <r>
    <x v="160"/>
    <s v="99% Dark &amp; Pure"/>
    <n v="5474"/>
    <n v="4088.8505586592178"/>
    <n v="168"/>
  </r>
  <r>
    <x v="161"/>
    <s v="After Nines"/>
    <n v="6279"/>
    <n v="4088.8505586592178"/>
    <n v="237"/>
  </r>
  <r>
    <x v="161"/>
    <s v="After Nines"/>
    <n v="490"/>
    <n v="4088.8505586592178"/>
    <n v="84"/>
  </r>
  <r>
    <x v="89"/>
    <s v="Smooth Sliky Salty"/>
    <n v="4753"/>
    <n v="4088.8505586592178"/>
    <n v="246"/>
  </r>
  <r>
    <x v="162"/>
    <s v="White Choc"/>
    <n v="7483"/>
    <n v="4088.8505586592178"/>
    <n v="45"/>
  </r>
  <r>
    <x v="162"/>
    <s v="Organic Choco Syrup"/>
    <n v="3864"/>
    <n v="4088.8505586592178"/>
    <n v="123"/>
  </r>
  <r>
    <x v="162"/>
    <s v="50% Dark Bites"/>
    <n v="616"/>
    <n v="4088.8505586592178"/>
    <n v="105"/>
  </r>
  <r>
    <x v="162"/>
    <s v="85% Dark Bars"/>
    <n v="1526"/>
    <n v="4088.8505586592178"/>
    <n v="144"/>
  </r>
  <r>
    <x v="163"/>
    <s v="Eclairs"/>
    <n v="1414"/>
    <n v="4088.8505586592178"/>
    <n v="39"/>
  </r>
  <r>
    <x v="164"/>
    <s v="After Nines"/>
    <n v="5691"/>
    <n v="4088.8505586592178"/>
    <n v="6"/>
  </r>
  <r>
    <x v="165"/>
    <s v="50% Dark Bites"/>
    <n v="175"/>
    <n v="4088.8505586592178"/>
    <n v="66"/>
  </r>
  <r>
    <x v="166"/>
    <s v="Caramel Stuffed Bars"/>
    <n v="3745"/>
    <n v="4088.8505586592178"/>
    <n v="339"/>
  </r>
  <r>
    <x v="166"/>
    <s v="White Choc"/>
    <n v="952"/>
    <n v="4088.8505586592178"/>
    <n v="87"/>
  </r>
  <r>
    <x v="166"/>
    <s v="70% Dark Bites"/>
    <n v="3199"/>
    <n v="4088.8505586592178"/>
    <n v="312"/>
  </r>
  <r>
    <x v="166"/>
    <s v="Orange Choco"/>
    <n v="2296"/>
    <n v="4088.8505586592178"/>
    <n v="216"/>
  </r>
  <r>
    <x v="166"/>
    <s v="Orange Choco"/>
    <n v="4823"/>
    <n v="4088.8505586592178"/>
    <n v="21"/>
  </r>
  <r>
    <x v="166"/>
    <s v="Spicy Special Slims"/>
    <n v="1421"/>
    <n v="4088.8505586592178"/>
    <n v="477"/>
  </r>
  <r>
    <x v="166"/>
    <s v="Organic Choco Syrup"/>
    <n v="2933"/>
    <n v="4088.8505586592178"/>
    <n v="60"/>
  </r>
  <r>
    <x v="166"/>
    <s v="Smooth Sliky Salty"/>
    <n v="5845"/>
    <n v="4088.8505586592178"/>
    <n v="453"/>
  </r>
  <r>
    <x v="166"/>
    <s v="Organic Choco Syrup"/>
    <n v="2527"/>
    <n v="4088.8505586592178"/>
    <n v="216"/>
  </r>
  <r>
    <x v="132"/>
    <s v="Choco Coated Almonds"/>
    <n v="3010"/>
    <n v="4088.8505586592178"/>
    <n v="189"/>
  </r>
  <r>
    <x v="132"/>
    <s v="Organic Choco Syrup"/>
    <n v="6783"/>
    <n v="4088.8505586592178"/>
    <n v="354"/>
  </r>
  <r>
    <x v="92"/>
    <s v="Fruit &amp; Nut Bars"/>
    <n v="11466"/>
    <n v="4088.8505586592178"/>
    <n v="192"/>
  </r>
  <r>
    <x v="167"/>
    <s v="Raspberry Choco"/>
    <n v="2478"/>
    <n v="4088.8505586592178"/>
    <n v="108"/>
  </r>
  <r>
    <x v="44"/>
    <s v="Mint Chip Choco"/>
    <n v="2485"/>
    <n v="4088.8505586592178"/>
    <n v="153"/>
  </r>
  <r>
    <x v="168"/>
    <s v="Choco Coated Almonds"/>
    <n v="1001"/>
    <n v="4088.8505586592178"/>
    <n v="48"/>
  </r>
  <r>
    <x v="168"/>
    <s v="Drinking Coco"/>
    <n v="8533"/>
    <n v="4088.8505586592178"/>
    <n v="315"/>
  </r>
  <r>
    <x v="169"/>
    <s v="Fruit &amp; Nut Bars"/>
    <n v="5439"/>
    <n v="4088.8505586592178"/>
    <n v="255"/>
  </r>
  <r>
    <x v="15"/>
    <s v="Spicy Special Slims"/>
    <n v="959"/>
    <n v="4088.8505586592178"/>
    <n v="114"/>
  </r>
  <r>
    <x v="15"/>
    <s v="Baker's Choco Chips"/>
    <n v="7385"/>
    <n v="4088.8505586592178"/>
    <n v="96"/>
  </r>
  <r>
    <x v="170"/>
    <s v="Spicy Special Slims"/>
    <n v="5733"/>
    <n v="4088.8505586592178"/>
    <n v="309"/>
  </r>
  <r>
    <x v="51"/>
    <s v="Milk Bars"/>
    <n v="1561"/>
    <n v="4088.8505586592178"/>
    <n v="231"/>
  </r>
  <r>
    <x v="51"/>
    <s v="Raspberry Choco"/>
    <n v="7014"/>
    <n v="4088.8505586592178"/>
    <n v="30"/>
  </r>
  <r>
    <x v="171"/>
    <s v="White Choc"/>
    <n v="3864"/>
    <n v="4088.8505586592178"/>
    <n v="171"/>
  </r>
  <r>
    <x v="172"/>
    <s v="Spicy Special Slims"/>
    <n v="175"/>
    <n v="4088.8505586592178"/>
    <n v="66"/>
  </r>
  <r>
    <x v="173"/>
    <s v="Almond Choco"/>
    <n v="5642"/>
    <n v="4088.8505586592178"/>
    <n v="93"/>
  </r>
  <r>
    <x v="173"/>
    <s v="Raspberry Choco"/>
    <n v="1981"/>
    <n v="4088.8505586592178"/>
    <n v="372"/>
  </r>
  <r>
    <x v="173"/>
    <s v="99% Dark &amp; Pure"/>
    <n v="1036"/>
    <n v="4088.8505586592178"/>
    <n v="84"/>
  </r>
  <r>
    <x v="173"/>
    <s v="Choco Coated Almonds"/>
    <n v="959"/>
    <n v="4088.8505586592178"/>
    <n v="135"/>
  </r>
  <r>
    <x v="112"/>
    <s v="Baker's Choco Chips"/>
    <n v="490"/>
    <n v="4088.8505586592178"/>
    <n v="90"/>
  </r>
  <r>
    <x v="174"/>
    <s v="Peanut Butter Cubes"/>
    <n v="42"/>
    <n v="4088.8505586592178"/>
    <n v="177"/>
  </r>
  <r>
    <x v="174"/>
    <s v="Mint Chip Choco"/>
    <n v="9492"/>
    <n v="4088.8505586592178"/>
    <n v="3"/>
  </r>
  <r>
    <x v="1"/>
    <s v="Mint Chip Choco"/>
    <n v="10514"/>
    <n v="4088.8505586592178"/>
    <n v="84"/>
  </r>
  <r>
    <x v="1"/>
    <s v="Manuka Honey Choco"/>
    <n v="1071"/>
    <n v="4088.8505586592178"/>
    <n v="93"/>
  </r>
  <r>
    <x v="175"/>
    <s v="Choco Coated Almonds"/>
    <n v="3675"/>
    <n v="4088.8505586592178"/>
    <n v="306"/>
  </r>
  <r>
    <x v="176"/>
    <s v="Fruit &amp; Nut Bars"/>
    <n v="1169"/>
    <n v="4088.8505586592178"/>
    <n v="60"/>
  </r>
  <r>
    <x v="64"/>
    <s v="Orange Choco"/>
    <n v="1008"/>
    <n v="4088.8505586592178"/>
    <n v="105"/>
  </r>
  <r>
    <x v="64"/>
    <s v="Drinking Coco"/>
    <n v="1036"/>
    <n v="4088.8505586592178"/>
    <n v="324"/>
  </r>
  <r>
    <x v="64"/>
    <s v="Eclairs"/>
    <n v="3983"/>
    <n v="4088.8505586592178"/>
    <n v="144"/>
  </r>
  <r>
    <x v="64"/>
    <s v="White Choc"/>
    <n v="2464"/>
    <n v="4088.8505586592178"/>
    <n v="234"/>
  </r>
  <r>
    <x v="64"/>
    <s v="Manuka Honey Choco"/>
    <n v="2114"/>
    <n v="4088.8505586592178"/>
    <n v="66"/>
  </r>
  <r>
    <x v="64"/>
    <s v="Mint Chip Choco"/>
    <n v="21"/>
    <n v="4088.8505586592178"/>
    <n v="168"/>
  </r>
  <r>
    <x v="177"/>
    <s v="50% Dark Bites"/>
    <n v="2415"/>
    <n v="4088.8505586592178"/>
    <n v="255"/>
  </r>
  <r>
    <x v="178"/>
    <s v="Mint Chip Choco"/>
    <n v="9198"/>
    <n v="4088.8505586592178"/>
    <n v="36"/>
  </r>
  <r>
    <x v="178"/>
    <s v="Choco Coated Almonds"/>
    <n v="7777"/>
    <n v="4088.8505586592178"/>
    <n v="504"/>
  </r>
  <r>
    <x v="178"/>
    <s v="Fruit &amp; Nut Bars"/>
    <n v="3773"/>
    <n v="4088.8505586592178"/>
    <n v="165"/>
  </r>
  <r>
    <x v="178"/>
    <s v="White Choc"/>
    <n v="3339"/>
    <n v="4088.8505586592178"/>
    <n v="39"/>
  </r>
  <r>
    <x v="178"/>
    <s v="Caramel Stuffed Bars"/>
    <n v="973"/>
    <n v="4088.8505586592178"/>
    <n v="162"/>
  </r>
  <r>
    <x v="178"/>
    <s v="Baker's Choco Chips"/>
    <n v="3108"/>
    <n v="4088.8505586592178"/>
    <n v="54"/>
  </r>
  <r>
    <x v="179"/>
    <s v="99% Dark &amp; Pure"/>
    <n v="1281"/>
    <n v="4088.8505586592178"/>
    <n v="18"/>
  </r>
  <r>
    <x v="179"/>
    <s v="Caramel Stuffed Bars"/>
    <n v="3689"/>
    <n v="4088.8505586592178"/>
    <n v="312"/>
  </r>
  <r>
    <x v="180"/>
    <s v="Manuka Honey Choco"/>
    <n v="4592"/>
    <n v="4088.8505586592178"/>
    <n v="324"/>
  </r>
  <r>
    <x v="181"/>
    <s v="Peanut Butter Cubes"/>
    <n v="819"/>
    <n v="4088.8505586592178"/>
    <n v="306"/>
  </r>
  <r>
    <x v="182"/>
    <s v="Orange Choco"/>
    <n v="2583"/>
    <n v="4088.8505586592178"/>
    <n v="18"/>
  </r>
  <r>
    <x v="182"/>
    <s v="Baker's Choco Chips"/>
    <n v="4956"/>
    <n v="4088.8505586592178"/>
    <n v="171"/>
  </r>
  <r>
    <x v="83"/>
    <s v="50% Dark Bites"/>
    <n v="7259"/>
    <n v="4088.8505586592178"/>
    <n v="276"/>
  </r>
  <r>
    <x v="83"/>
    <s v="White Choc"/>
    <n v="6300"/>
    <n v="4088.8505586592178"/>
    <n v="42"/>
  </r>
  <r>
    <x v="83"/>
    <s v="Fruit &amp; Nut Bars"/>
    <n v="2023"/>
    <n v="4088.8505586592178"/>
    <n v="78"/>
  </r>
  <r>
    <x v="183"/>
    <s v="Caramel Stuffed Bars"/>
    <n v="7308"/>
    <n v="4088.8505586592178"/>
    <n v="327"/>
  </r>
  <r>
    <x v="183"/>
    <s v="Caramel Stuffed Bars"/>
    <n v="1652"/>
    <n v="4088.8505586592178"/>
    <n v="102"/>
  </r>
  <r>
    <x v="183"/>
    <s v="Fruit &amp; Nut Bars"/>
    <n v="2212"/>
    <n v="4088.8505586592178"/>
    <n v="117"/>
  </r>
  <r>
    <x v="183"/>
    <s v="Raspberry Choco"/>
    <n v="6657"/>
    <n v="4088.8505586592178"/>
    <n v="276"/>
  </r>
  <r>
    <x v="183"/>
    <s v="Eclairs"/>
    <n v="2919"/>
    <n v="4088.8505586592178"/>
    <n v="93"/>
  </r>
  <r>
    <x v="184"/>
    <s v="Manuka Honey Choco"/>
    <n v="3640"/>
    <n v="4088.8505586592178"/>
    <n v="51"/>
  </r>
  <r>
    <x v="185"/>
    <s v="Almond Choco"/>
    <n v="938"/>
    <n v="4088.8505586592178"/>
    <n v="366"/>
  </r>
  <r>
    <x v="186"/>
    <s v="Baker's Choco Chips"/>
    <n v="8841"/>
    <n v="4088.8505586592178"/>
    <n v="303"/>
  </r>
  <r>
    <x v="139"/>
    <s v="Milk Bars"/>
    <n v="3311"/>
    <n v="4088.8505586592178"/>
    <n v="324"/>
  </r>
  <r>
    <x v="187"/>
    <s v="After Nines"/>
    <n v="1799"/>
    <n v="4088.8505586592178"/>
    <n v="108"/>
  </r>
  <r>
    <x v="187"/>
    <s v="Almond Choco"/>
    <n v="2513"/>
    <n v="4088.8505586592178"/>
    <n v="144"/>
  </r>
  <r>
    <x v="187"/>
    <s v="Choco Coated Almonds"/>
    <n v="7140"/>
    <n v="4088.8505586592178"/>
    <n v="141"/>
  </r>
  <r>
    <x v="187"/>
    <s v="Mint Chip Choco"/>
    <n v="10486"/>
    <n v="4088.8505586592178"/>
    <n v="303"/>
  </r>
  <r>
    <x v="187"/>
    <s v="Almond Choco"/>
    <n v="8295"/>
    <n v="4088.8505586592178"/>
    <n v="0"/>
  </r>
  <r>
    <x v="187"/>
    <s v="Eclairs"/>
    <n v="3423"/>
    <n v="4088.8505586592178"/>
    <n v="6"/>
  </r>
  <r>
    <x v="188"/>
    <s v="Baker's Choco Chips"/>
    <n v="3290"/>
    <n v="4088.8505586592178"/>
    <n v="180"/>
  </r>
  <r>
    <x v="189"/>
    <s v="Spicy Special Slims"/>
    <n v="2093"/>
    <n v="4088.8505586592178"/>
    <n v="78"/>
  </r>
  <r>
    <x v="190"/>
    <s v="70% Dark Bites"/>
    <n v="6454"/>
    <n v="4088.8505586592178"/>
    <n v="477"/>
  </r>
  <r>
    <x v="190"/>
    <s v="Drinking Coco"/>
    <n v="3101"/>
    <n v="4088.8505586592178"/>
    <n v="3"/>
  </r>
  <r>
    <x v="191"/>
    <s v="Drinking Coco"/>
    <n v="336"/>
    <n v="4088.8505586592178"/>
    <n v="303"/>
  </r>
  <r>
    <x v="192"/>
    <s v="After Nines"/>
    <n v="3773"/>
    <n v="4088.8505586592178"/>
    <n v="228"/>
  </r>
  <r>
    <x v="192"/>
    <s v="99% Dark &amp; Pure"/>
    <n v="1652"/>
    <n v="4088.8505586592178"/>
    <n v="183"/>
  </r>
  <r>
    <x v="193"/>
    <s v="85% Dark Bars"/>
    <n v="9513"/>
    <n v="4088.8505586592178"/>
    <n v="180"/>
  </r>
  <r>
    <x v="193"/>
    <s v="Organic Choco Syrup"/>
    <n v="6552"/>
    <n v="4088.8505586592178"/>
    <n v="240"/>
  </r>
  <r>
    <x v="193"/>
    <s v="After Nines"/>
    <n v="4242"/>
    <n v="4088.8505586592178"/>
    <n v="99"/>
  </r>
  <r>
    <x v="194"/>
    <s v="Orange Choco"/>
    <n v="7588"/>
    <n v="4088.8505586592178"/>
    <n v="102"/>
  </r>
  <r>
    <x v="3"/>
    <s v="50% Dark Bites"/>
    <n v="714"/>
    <n v="4088.8505586592178"/>
    <n v="30"/>
  </r>
  <r>
    <x v="3"/>
    <s v="Organic Choco Syrup"/>
    <n v="3234"/>
    <n v="4088.8505586592178"/>
    <n v="234"/>
  </r>
  <r>
    <x v="3"/>
    <s v="Drinking Coco"/>
    <n v="3892"/>
    <n v="4088.8505586592178"/>
    <n v="183"/>
  </r>
  <r>
    <x v="80"/>
    <s v="Drinking Coco"/>
    <n v="2765"/>
    <n v="4088.8505586592178"/>
    <n v="141"/>
  </r>
  <r>
    <x v="80"/>
    <s v="Raspberry Choco"/>
    <n v="1904"/>
    <n v="4088.8505586592178"/>
    <n v="51"/>
  </r>
  <r>
    <x v="195"/>
    <s v="Raspberry Choco"/>
    <n v="6489"/>
    <n v="4088.8505586592178"/>
    <n v="147"/>
  </r>
  <r>
    <x v="196"/>
    <s v="Almond Choco"/>
    <n v="2142"/>
    <n v="4088.8505586592178"/>
    <n v="105"/>
  </r>
  <r>
    <x v="17"/>
    <s v="Peanut Butter Cubes"/>
    <n v="6797"/>
    <n v="4088.8505586592178"/>
    <n v="324"/>
  </r>
  <r>
    <x v="197"/>
    <s v="Raspberry Choco"/>
    <n v="973"/>
    <n v="4088.8505586592178"/>
    <n v="51"/>
  </r>
  <r>
    <x v="197"/>
    <s v="Spicy Special Slims"/>
    <n v="12250"/>
    <n v="4088.8505586592178"/>
    <n v="108"/>
  </r>
  <r>
    <x v="197"/>
    <s v="Organic Choco Syrup"/>
    <n v="6279"/>
    <n v="4088.8505586592178"/>
    <n v="288"/>
  </r>
  <r>
    <x v="197"/>
    <s v="Smooth Sliky Salty"/>
    <n v="8995"/>
    <n v="4088.8505586592178"/>
    <n v="48"/>
  </r>
  <r>
    <x v="198"/>
    <s v="Milk Bars"/>
    <n v="1848"/>
    <n v="4088.8505586592178"/>
    <n v="132"/>
  </r>
  <r>
    <x v="198"/>
    <s v="Milk Bars"/>
    <n v="5292"/>
    <n v="4088.8505586592178"/>
    <n v="288"/>
  </r>
  <r>
    <x v="198"/>
    <s v="Choco Coated Almonds"/>
    <n v="5257"/>
    <n v="4088.8505586592178"/>
    <n v="201"/>
  </r>
  <r>
    <x v="198"/>
    <s v="99% Dark &amp; Pure"/>
    <n v="3514"/>
    <n v="4088.8505586592178"/>
    <n v="150"/>
  </r>
  <r>
    <x v="198"/>
    <s v="99% Dark &amp; Pure"/>
    <n v="4669"/>
    <n v="4088.8505586592178"/>
    <n v="207"/>
  </r>
  <r>
    <x v="105"/>
    <s v="Spicy Special Slims"/>
    <n v="5775"/>
    <n v="4088.8505586592178"/>
    <n v="177"/>
  </r>
  <r>
    <x v="199"/>
    <s v="Mint Chip Choco"/>
    <n v="15869"/>
    <n v="4088.8505586592178"/>
    <n v="96"/>
  </r>
  <r>
    <x v="199"/>
    <s v="Almond Choco"/>
    <n v="959"/>
    <n v="4088.8505586592178"/>
    <n v="147"/>
  </r>
  <r>
    <x v="199"/>
    <s v="Mint Chip Choco"/>
    <n v="2646"/>
    <n v="4088.8505586592178"/>
    <n v="120"/>
  </r>
  <r>
    <x v="199"/>
    <s v="Fruit &amp; Nut Bars"/>
    <n v="8155"/>
    <n v="4088.8505586592178"/>
    <n v="90"/>
  </r>
  <r>
    <x v="200"/>
    <s v="Manuka Honey Choco"/>
    <n v="1085"/>
    <n v="4088.8505586592178"/>
    <n v="273"/>
  </r>
  <r>
    <x v="200"/>
    <s v="Caramel Stuffed Bars"/>
    <n v="14329"/>
    <n v="4088.8505586592178"/>
    <n v="150"/>
  </r>
  <r>
    <x v="201"/>
    <s v="Orange Choco"/>
    <n v="8463"/>
    <n v="4088.8505586592178"/>
    <n v="492"/>
  </r>
  <r>
    <x v="202"/>
    <s v="Baker's Choco Chips"/>
    <n v="98"/>
    <n v="4088.8505586592178"/>
    <n v="159"/>
  </r>
  <r>
    <x v="202"/>
    <s v="Fruit &amp; Nut Bars"/>
    <n v="2737"/>
    <n v="4088.8505586592178"/>
    <n v="93"/>
  </r>
  <r>
    <x v="203"/>
    <s v="White Choc"/>
    <n v="4305"/>
    <n v="4088.8505586592178"/>
    <n v="156"/>
  </r>
  <r>
    <x v="203"/>
    <s v="Eclairs"/>
    <n v="2408"/>
    <n v="4088.8505586592178"/>
    <n v="9"/>
  </r>
  <r>
    <x v="203"/>
    <s v="Almond Choco"/>
    <n v="259"/>
    <n v="4088.8505586592178"/>
    <n v="207"/>
  </r>
  <r>
    <x v="203"/>
    <s v="Spicy Special Slims"/>
    <n v="6832"/>
    <n v="4088.8505586592178"/>
    <n v="27"/>
  </r>
  <r>
    <x v="204"/>
    <s v="White Choc"/>
    <n v="3192"/>
    <n v="4088.8505586592178"/>
    <n v="72"/>
  </r>
  <r>
    <x v="204"/>
    <s v="Raspberry Choco"/>
    <n v="7833"/>
    <n v="4088.8505586592178"/>
    <n v="243"/>
  </r>
  <r>
    <x v="204"/>
    <s v="Organic Choco Syrup"/>
    <n v="11522"/>
    <n v="4088.8505586592178"/>
    <n v="204"/>
  </r>
  <r>
    <x v="205"/>
    <s v="Drinking Coco"/>
    <n v="2639"/>
    <n v="4088.8505586592178"/>
    <n v="204"/>
  </r>
  <r>
    <x v="206"/>
    <s v="Baker's Choco Chips"/>
    <n v="2856"/>
    <n v="4088.8505586592178"/>
    <n v="246"/>
  </r>
  <r>
    <x v="206"/>
    <s v="Eclairs"/>
    <n v="707"/>
    <n v="4088.8505586592178"/>
    <n v="174"/>
  </r>
  <r>
    <x v="207"/>
    <s v="Mint Chip Choco"/>
    <n v="938"/>
    <n v="4088.8505586592178"/>
    <n v="189"/>
  </r>
  <r>
    <x v="208"/>
    <s v="Orange Choco"/>
    <n v="7273"/>
    <n v="4088.8505586592178"/>
    <n v="96"/>
  </r>
  <r>
    <x v="208"/>
    <s v="85% Dark Bars"/>
    <n v="3920"/>
    <n v="4088.8505586592178"/>
    <n v="306"/>
  </r>
  <r>
    <x v="37"/>
    <s v="Choco Coated Almonds"/>
    <n v="2954"/>
    <n v="4088.8505586592178"/>
    <n v="189"/>
  </r>
  <r>
    <x v="37"/>
    <s v="85% Dark Bars"/>
    <n v="4137"/>
    <n v="4088.8505586592178"/>
    <n v="60"/>
  </r>
  <r>
    <x v="37"/>
    <s v="70% Dark Bites"/>
    <n v="9051"/>
    <n v="4088.8505586592178"/>
    <n v="57"/>
  </r>
  <r>
    <x v="209"/>
    <s v="Caramel Stuffed Bars"/>
    <n v="2919"/>
    <n v="4088.8505586592178"/>
    <n v="45"/>
  </r>
  <r>
    <x v="210"/>
    <s v="Baker's Choco Chips"/>
    <n v="2436"/>
    <n v="4088.8505586592178"/>
    <n v="99"/>
  </r>
  <r>
    <x v="211"/>
    <s v="Peanut Butter Cubes"/>
    <n v="9506"/>
    <n v="4088.8505586592178"/>
    <n v="87"/>
  </r>
  <r>
    <x v="211"/>
    <s v="Organic Choco Syrup"/>
    <n v="2429"/>
    <n v="4088.8505586592178"/>
    <n v="144"/>
  </r>
  <r>
    <x v="212"/>
    <s v="White Choc"/>
    <n v="2142"/>
    <n v="4088.8505586592178"/>
    <n v="114"/>
  </r>
  <r>
    <x v="213"/>
    <s v="Peanut Butter Cubes"/>
    <n v="1022"/>
    <n v="4088.8505586592178"/>
    <n v="210"/>
  </r>
  <r>
    <x v="155"/>
    <s v="Caramel Stuffed Bars"/>
    <n v="1750"/>
    <n v="4088.8505586592178"/>
    <n v="87"/>
  </r>
  <r>
    <x v="214"/>
    <s v="Milk Bars"/>
    <n v="4494"/>
    <n v="4088.8505586592178"/>
    <n v="87"/>
  </r>
  <r>
    <x v="214"/>
    <s v="Smooth Sliky Salty"/>
    <n v="3185"/>
    <n v="4088.8505586592178"/>
    <n v="147"/>
  </r>
  <r>
    <x v="215"/>
    <s v="Peanut Butter Cubes"/>
    <n v="805"/>
    <n v="4088.8505586592178"/>
    <n v="3"/>
  </r>
  <r>
    <x v="216"/>
    <s v="85% Dark Bars"/>
    <n v="3570"/>
    <n v="4088.8505586592178"/>
    <n v="84"/>
  </r>
  <r>
    <x v="217"/>
    <s v="99% Dark &amp; Pure"/>
    <n v="1554"/>
    <n v="4088.8505586592178"/>
    <n v="48"/>
  </r>
  <r>
    <x v="218"/>
    <s v="After Nines"/>
    <n v="3472"/>
    <n v="4088.8505586592178"/>
    <n v="231"/>
  </r>
  <r>
    <x v="218"/>
    <s v="Drinking Coco"/>
    <n v="4445"/>
    <n v="4088.8505586592178"/>
    <n v="156"/>
  </r>
  <r>
    <x v="218"/>
    <s v="Peanut Butter Cubes"/>
    <n v="1505"/>
    <n v="4088.8505586592178"/>
    <n v="180"/>
  </r>
  <r>
    <x v="123"/>
    <s v="Drinking Coco"/>
    <n v="6265"/>
    <n v="4088.8505586592178"/>
    <n v="102"/>
  </r>
  <r>
    <x v="123"/>
    <s v="70% Dark Bites"/>
    <n v="203"/>
    <n v="4088.8505586592178"/>
    <n v="345"/>
  </r>
  <r>
    <x v="219"/>
    <s v="Almond Choco"/>
    <n v="1743"/>
    <n v="4088.8505586592178"/>
    <n v="222"/>
  </r>
  <r>
    <x v="219"/>
    <s v="Smooth Sliky Salty"/>
    <n v="7385"/>
    <n v="4088.8505586592178"/>
    <n v="129"/>
  </r>
  <r>
    <x v="219"/>
    <s v="Almond Choco"/>
    <n v="2499"/>
    <n v="4088.8505586592178"/>
    <n v="12"/>
  </r>
  <r>
    <x v="173"/>
    <s v="Eclairs"/>
    <n v="1603"/>
    <n v="4088.8505586592178"/>
    <n v="192"/>
  </r>
  <r>
    <x v="220"/>
    <s v="Mint Chip Choco"/>
    <n v="8113"/>
    <n v="4088.8505586592178"/>
    <n v="333"/>
  </r>
  <r>
    <x v="221"/>
    <s v="Orange Choco"/>
    <n v="371"/>
    <n v="4088.8505586592178"/>
    <n v="186"/>
  </r>
  <r>
    <x v="222"/>
    <s v="Organic Choco Syrup"/>
    <n v="8099"/>
    <n v="4088.8505586592178"/>
    <n v="123"/>
  </r>
  <r>
    <x v="223"/>
    <s v="Fruit &amp; Nut Bars"/>
    <n v="3689"/>
    <n v="4088.8505586592178"/>
    <n v="75"/>
  </r>
  <r>
    <x v="224"/>
    <s v="Spicy Special Slims"/>
    <n v="6139"/>
    <n v="4088.8505586592178"/>
    <n v="105"/>
  </r>
  <r>
    <x v="224"/>
    <s v="Drinking Coco"/>
    <n v="6958"/>
    <n v="4088.8505586592178"/>
    <n v="57"/>
  </r>
  <r>
    <x v="224"/>
    <s v="Baker's Choco Chips"/>
    <n v="4242"/>
    <n v="4088.8505586592178"/>
    <n v="75"/>
  </r>
  <r>
    <x v="225"/>
    <s v="After Nines"/>
    <n v="1785"/>
    <n v="4088.8505586592178"/>
    <n v="309"/>
  </r>
  <r>
    <x v="225"/>
    <s v="Raspberry Choco"/>
    <n v="399"/>
    <n v="4088.8505586592178"/>
    <n v="297"/>
  </r>
  <r>
    <x v="80"/>
    <s v="Baker's Choco Chips"/>
    <n v="1946"/>
    <n v="4088.8505586592178"/>
    <n v="150"/>
  </r>
  <r>
    <x v="80"/>
    <s v="Peanut Butter Cubes"/>
    <n v="6790"/>
    <n v="4088.8505586592178"/>
    <n v="228"/>
  </r>
  <r>
    <x v="214"/>
    <s v="50% Dark Bites"/>
    <n v="1099"/>
    <n v="4088.8505586592178"/>
    <n v="69"/>
  </r>
  <r>
    <x v="214"/>
    <s v="Orange Choco"/>
    <n v="2569"/>
    <n v="4088.8505586592178"/>
    <n v="222"/>
  </r>
  <r>
    <x v="226"/>
    <s v="99% Dark &amp; Pure"/>
    <n v="665"/>
    <n v="4088.8505586592178"/>
    <n v="249"/>
  </r>
  <r>
    <x v="172"/>
    <s v="Choco Coated Almonds"/>
    <n v="3598"/>
    <n v="4088.8505586592178"/>
    <n v="228"/>
  </r>
  <r>
    <x v="172"/>
    <s v="Spicy Special Slims"/>
    <n v="2870"/>
    <n v="4088.8505586592178"/>
    <n v="18"/>
  </r>
  <r>
    <x v="172"/>
    <s v="White Choc"/>
    <n v="3850"/>
    <n v="4088.8505586592178"/>
    <n v="102"/>
  </r>
  <r>
    <x v="172"/>
    <s v="Milk Bars"/>
    <n v="3409"/>
    <n v="4088.8505586592178"/>
    <n v="234"/>
  </r>
  <r>
    <x v="116"/>
    <s v="After Nines"/>
    <n v="5187"/>
    <n v="4088.8505586592178"/>
    <n v="39"/>
  </r>
  <r>
    <x v="116"/>
    <s v="After Nines"/>
    <n v="3136"/>
    <n v="4088.8505586592178"/>
    <n v="9"/>
  </r>
  <r>
    <x v="116"/>
    <s v="Raspberry Choco"/>
    <n v="2674"/>
    <n v="4088.8505586592178"/>
    <n v="39"/>
  </r>
  <r>
    <x v="116"/>
    <s v="Organic Choco Syrup"/>
    <n v="2905"/>
    <n v="4088.8505586592178"/>
    <n v="234"/>
  </r>
  <r>
    <x v="54"/>
    <s v="Manuka Honey Choco"/>
    <n v="1897"/>
    <n v="4088.8505586592178"/>
    <n v="75"/>
  </r>
  <r>
    <x v="227"/>
    <s v="Organic Choco Syrup"/>
    <n v="2289"/>
    <n v="4088.8505586592178"/>
    <n v="15"/>
  </r>
  <r>
    <x v="227"/>
    <s v="70% Dark Bites"/>
    <n v="3808"/>
    <n v="4088.8505586592178"/>
    <n v="162"/>
  </r>
  <r>
    <x v="227"/>
    <s v="After Nines"/>
    <n v="2205"/>
    <n v="4088.8505586592178"/>
    <n v="141"/>
  </r>
  <r>
    <x v="228"/>
    <s v="Orange Choco"/>
    <n v="1974"/>
    <n v="4088.8505586592178"/>
    <n v="195"/>
  </r>
  <r>
    <x v="228"/>
    <s v="Fruit &amp; Nut Bars"/>
    <n v="4683"/>
    <n v="4088.8505586592178"/>
    <n v="30"/>
  </r>
  <r>
    <x v="229"/>
    <s v="Fruit &amp; Nut Bars"/>
    <n v="2317"/>
    <n v="4088.8505586592178"/>
    <n v="261"/>
  </r>
  <r>
    <x v="96"/>
    <s v="50% Dark Bites"/>
    <n v="5586"/>
    <n v="4088.8505586592178"/>
    <n v="525"/>
  </r>
  <r>
    <x v="96"/>
    <s v="Drinking Coco"/>
    <n v="3808"/>
    <n v="4088.8505586592178"/>
    <n v="279"/>
  </r>
  <r>
    <x v="96"/>
    <s v="Milk Bars"/>
    <n v="63"/>
    <n v="4088.8505586592178"/>
    <n v="123"/>
  </r>
  <r>
    <x v="96"/>
    <s v="Spicy Special Slims"/>
    <n v="567"/>
    <n v="4088.8505586592178"/>
    <n v="228"/>
  </r>
  <r>
    <x v="96"/>
    <s v="Manuka Honey Choco"/>
    <n v="2471"/>
    <n v="4088.8505586592178"/>
    <n v="342"/>
  </r>
  <r>
    <x v="230"/>
    <s v="Organic Choco Syrup"/>
    <n v="1407"/>
    <n v="4088.8505586592178"/>
    <n v="72"/>
  </r>
  <r>
    <x v="230"/>
    <s v="White Choc"/>
    <n v="1428"/>
    <n v="4088.8505586592178"/>
    <n v="93"/>
  </r>
  <r>
    <x v="231"/>
    <s v="Choco Coated Almonds"/>
    <n v="6657"/>
    <n v="4088.8505586592178"/>
    <n v="303"/>
  </r>
  <r>
    <x v="231"/>
    <s v="Peanut Butter Cubes"/>
    <n v="12950"/>
    <n v="4088.8505586592178"/>
    <n v="30"/>
  </r>
  <r>
    <x v="231"/>
    <s v="Baker's Choco Chips"/>
    <n v="4991"/>
    <n v="4088.8505586592178"/>
    <n v="9"/>
  </r>
  <r>
    <x v="231"/>
    <s v="Caramel Stuffed Bars"/>
    <n v="3059"/>
    <n v="4088.8505586592178"/>
    <n v="27"/>
  </r>
  <r>
    <x v="232"/>
    <s v="99% Dark &amp; Pure"/>
    <n v="5355"/>
    <n v="4088.8505586592178"/>
    <n v="204"/>
  </r>
  <r>
    <x v="232"/>
    <s v="Spicy Special Slims"/>
    <n v="4858"/>
    <n v="4088.8505586592178"/>
    <n v="279"/>
  </r>
  <r>
    <x v="233"/>
    <s v="Raspberry Choco"/>
    <n v="2562"/>
    <n v="4088.8505586592178"/>
    <n v="6"/>
  </r>
  <r>
    <x v="233"/>
    <s v="50% Dark Bites"/>
    <n v="3472"/>
    <n v="4088.8505586592178"/>
    <n v="96"/>
  </r>
  <r>
    <x v="233"/>
    <s v="Spicy Special Slims"/>
    <n v="245"/>
    <n v="4088.8505586592178"/>
    <n v="288"/>
  </r>
  <r>
    <x v="233"/>
    <s v="Eclairs"/>
    <n v="700"/>
    <n v="4088.8505586592178"/>
    <n v="87"/>
  </r>
  <r>
    <x v="216"/>
    <s v="Milk Bars"/>
    <n v="945"/>
    <n v="4088.8505586592178"/>
    <n v="75"/>
  </r>
  <r>
    <x v="87"/>
    <s v="Almond Choco"/>
    <n v="6860"/>
    <n v="4088.8505586592178"/>
    <n v="126"/>
  </r>
  <r>
    <x v="87"/>
    <s v="After Nines"/>
    <n v="4053"/>
    <n v="4088.8505586592178"/>
    <n v="24"/>
  </r>
  <r>
    <x v="87"/>
    <s v="Baker's Choco Chips"/>
    <n v="5558"/>
    <n v="4088.8505586592178"/>
    <n v="384"/>
  </r>
  <r>
    <x v="234"/>
    <s v="Raspberry Choco"/>
    <n v="5992"/>
    <n v="4088.8505586592178"/>
    <n v="264"/>
  </r>
  <r>
    <x v="234"/>
    <s v="Organic Choco Syrup"/>
    <n v="3605"/>
    <n v="4088.8505586592178"/>
    <n v="96"/>
  </r>
  <r>
    <x v="234"/>
    <s v="Smooth Sliky Salty"/>
    <n v="2975"/>
    <n v="4088.8505586592178"/>
    <n v="99"/>
  </r>
  <r>
    <x v="234"/>
    <s v="70% Dark Bites"/>
    <n v="3836"/>
    <n v="4088.8505586592178"/>
    <n v="27"/>
  </r>
  <r>
    <x v="234"/>
    <s v="Smooth Sliky Salty"/>
    <n v="3514"/>
    <n v="4088.8505586592178"/>
    <n v="33"/>
  </r>
  <r>
    <x v="235"/>
    <s v="85% Dark Bars"/>
    <n v="5537"/>
    <n v="4088.8505586592178"/>
    <n v="39"/>
  </r>
  <r>
    <x v="235"/>
    <s v="Baker's Choco Chips"/>
    <n v="6356"/>
    <n v="4088.8505586592178"/>
    <n v="324"/>
  </r>
  <r>
    <x v="235"/>
    <s v="Smooth Sliky Salty"/>
    <n v="1239"/>
    <n v="4088.8505586592178"/>
    <n v="126"/>
  </r>
  <r>
    <x v="236"/>
    <s v="Organic Choco Syrup"/>
    <n v="770"/>
    <n v="4088.8505586592178"/>
    <n v="198"/>
  </r>
  <r>
    <x v="236"/>
    <s v="50% Dark Bites"/>
    <n v="1106"/>
    <n v="4088.8505586592178"/>
    <n v="150"/>
  </r>
  <r>
    <x v="108"/>
    <s v="White Choc"/>
    <n v="3703"/>
    <n v="4088.8505586592178"/>
    <n v="123"/>
  </r>
  <r>
    <x v="108"/>
    <s v="Mint Chip Choco"/>
    <n v="3143"/>
    <n v="4088.8505586592178"/>
    <n v="186"/>
  </r>
  <r>
    <x v="237"/>
    <s v="99% Dark &amp; Pure"/>
    <n v="1099"/>
    <n v="4088.8505586592178"/>
    <n v="45"/>
  </r>
  <r>
    <x v="237"/>
    <s v="Smooth Sliky Salty"/>
    <n v="938"/>
    <n v="4088.8505586592178"/>
    <n v="264"/>
  </r>
  <r>
    <x v="238"/>
    <s v="Raspberry Choco"/>
    <n v="581"/>
    <n v="4088.8505586592178"/>
    <n v="165"/>
  </r>
  <r>
    <x v="238"/>
    <s v="99% Dark &amp; Pure"/>
    <n v="8960"/>
    <n v="4088.8505586592178"/>
    <n v="0"/>
  </r>
  <r>
    <x v="238"/>
    <s v="Drinking Coco"/>
    <n v="1239"/>
    <n v="4088.8505586592178"/>
    <n v="189"/>
  </r>
  <r>
    <x v="238"/>
    <s v="Eclairs"/>
    <n v="11606"/>
    <n v="4088.8505586592178"/>
    <n v="330"/>
  </r>
  <r>
    <x v="238"/>
    <s v="Caramel Stuffed Bars"/>
    <n v="4998"/>
    <n v="4088.8505586592178"/>
    <n v="123"/>
  </r>
  <r>
    <x v="58"/>
    <s v="Almond Choco"/>
    <n v="5810"/>
    <n v="4088.8505586592178"/>
    <n v="174"/>
  </r>
  <r>
    <x v="239"/>
    <s v="Peanut Butter Cubes"/>
    <n v="6244"/>
    <n v="4088.8505586592178"/>
    <n v="438"/>
  </r>
  <r>
    <x v="239"/>
    <s v="85% Dark Bars"/>
    <n v="4543"/>
    <n v="4088.8505586592178"/>
    <n v="327"/>
  </r>
  <r>
    <x v="239"/>
    <s v="50% Dark Bites"/>
    <n v="1449"/>
    <n v="4088.8505586592178"/>
    <n v="111"/>
  </r>
  <r>
    <x v="239"/>
    <s v="70% Dark Bites"/>
    <n v="7112"/>
    <n v="4088.8505586592178"/>
    <n v="126"/>
  </r>
  <r>
    <x v="175"/>
    <s v="Mint Chip Choco"/>
    <n v="3997"/>
    <n v="4088.8505586592178"/>
    <n v="51"/>
  </r>
  <r>
    <x v="240"/>
    <s v="Milk Bars"/>
    <n v="4123"/>
    <n v="4088.8505586592178"/>
    <n v="135"/>
  </r>
  <r>
    <x v="94"/>
    <s v="Smooth Sliky Salty"/>
    <n v="1722"/>
    <n v="4088.8505586592178"/>
    <n v="57"/>
  </r>
  <r>
    <x v="94"/>
    <s v="White Choc"/>
    <n v="6244"/>
    <n v="4088.8505586592178"/>
    <n v="204"/>
  </r>
  <r>
    <x v="25"/>
    <s v="After Nines"/>
    <n v="3990"/>
    <n v="4088.8505586592178"/>
    <n v="45"/>
  </r>
  <r>
    <x v="25"/>
    <s v="Orange Choco"/>
    <n v="2107"/>
    <n v="4088.8505586592178"/>
    <n v="114"/>
  </r>
  <r>
    <x v="25"/>
    <s v="After Nines"/>
    <n v="8778"/>
    <n v="4088.8505586592178"/>
    <n v="54"/>
  </r>
  <r>
    <x v="241"/>
    <s v="Organic Choco Syrup"/>
    <n v="3416"/>
    <n v="4088.8505586592178"/>
    <n v="108"/>
  </r>
  <r>
    <x v="241"/>
    <s v="70% Dark Bites"/>
    <n v="924"/>
    <n v="4088.8505586592178"/>
    <n v="21"/>
  </r>
  <r>
    <x v="242"/>
    <s v="70% Dark Bites"/>
    <n v="3234"/>
    <n v="4088.8505586592178"/>
    <n v="15"/>
  </r>
  <r>
    <x v="243"/>
    <s v="Drinking Coco"/>
    <n v="8652"/>
    <n v="4088.8505586592178"/>
    <n v="228"/>
  </r>
  <r>
    <x v="243"/>
    <s v="Organic Choco Syrup"/>
    <n v="5012"/>
    <n v="4088.8505586592178"/>
    <n v="327"/>
  </r>
  <r>
    <x v="244"/>
    <s v="Drinking Coco"/>
    <n v="623"/>
    <n v="4088.8505586592178"/>
    <n v="27"/>
  </r>
  <r>
    <x v="244"/>
    <s v="Mint Chip Choco"/>
    <n v="11165"/>
    <n v="4088.8505586592178"/>
    <n v="168"/>
  </r>
  <r>
    <x v="122"/>
    <s v="85% Dark Bars"/>
    <n v="7091"/>
    <n v="4088.8505586592178"/>
    <n v="249"/>
  </r>
  <r>
    <x v="245"/>
    <s v="Orange Choco"/>
    <n v="5075"/>
    <n v="4088.8505586592178"/>
    <n v="147"/>
  </r>
  <r>
    <x v="245"/>
    <s v="Organic Choco Syrup"/>
    <n v="4914"/>
    <n v="4088.8505586592178"/>
    <n v="69"/>
  </r>
  <r>
    <x v="193"/>
    <s v="Caramel Stuffed Bars"/>
    <n v="3703"/>
    <n v="4088.8505586592178"/>
    <n v="117"/>
  </r>
  <r>
    <x v="246"/>
    <s v="70% Dark Bites"/>
    <n v="1624"/>
    <n v="4088.8505586592178"/>
    <n v="114"/>
  </r>
  <r>
    <x v="247"/>
    <s v="Peanut Butter Cubes"/>
    <n v="8869"/>
    <n v="4088.8505586592178"/>
    <n v="432"/>
  </r>
  <r>
    <x v="178"/>
    <s v="After Nines"/>
    <n v="5817"/>
    <n v="4088.8505586592178"/>
    <n v="12"/>
  </r>
  <r>
    <x v="178"/>
    <s v="Organic Choco Syrup"/>
    <n v="2289"/>
    <n v="4088.8505586592178"/>
    <n v="135"/>
  </r>
  <r>
    <x v="25"/>
    <s v="Eclairs"/>
    <n v="5019"/>
    <n v="4088.8505586592178"/>
    <n v="156"/>
  </r>
  <r>
    <x v="25"/>
    <s v="White Choc"/>
    <n v="5439"/>
    <n v="4088.8505586592178"/>
    <n v="30"/>
  </r>
  <r>
    <x v="25"/>
    <s v="99% Dark &amp; Pure"/>
    <n v="4018"/>
    <n v="4088.8505586592178"/>
    <n v="162"/>
  </r>
  <r>
    <x v="248"/>
    <s v="99% Dark &amp; Pure"/>
    <n v="7693"/>
    <n v="4088.8505586592178"/>
    <n v="21"/>
  </r>
  <r>
    <x v="249"/>
    <s v="Choco Coated Almonds"/>
    <n v="12348"/>
    <n v="4088.8505586592178"/>
    <n v="234"/>
  </r>
  <r>
    <x v="249"/>
    <s v="Peanut Butter Cubes"/>
    <n v="9772"/>
    <n v="4088.8505586592178"/>
    <n v="90"/>
  </r>
  <r>
    <x v="250"/>
    <s v="Baker's Choco Chips"/>
    <n v="6748"/>
    <n v="4088.8505586592178"/>
    <n v="48"/>
  </r>
  <r>
    <x v="250"/>
    <s v="White Choc"/>
    <n v="2541"/>
    <n v="4088.8505586592178"/>
    <n v="90"/>
  </r>
  <r>
    <x v="250"/>
    <s v="Almond Choco"/>
    <n v="6125"/>
    <n v="4088.8505586592178"/>
    <n v="102"/>
  </r>
  <r>
    <x v="251"/>
    <s v="Manuka Honey Choco"/>
    <n v="0"/>
    <n v="4088.8505586592178"/>
    <n v="135"/>
  </r>
  <r>
    <x v="251"/>
    <s v="70% Dark Bites"/>
    <n v="2275"/>
    <n v="4088.8505586592178"/>
    <n v="447"/>
  </r>
  <r>
    <x v="252"/>
    <s v="Milk Bars"/>
    <n v="5670"/>
    <n v="4088.8505586592178"/>
    <n v="297"/>
  </r>
  <r>
    <x v="252"/>
    <s v="Fruit &amp; Nut Bars"/>
    <n v="2779"/>
    <n v="4088.8505586592178"/>
    <n v="75"/>
  </r>
  <r>
    <x v="252"/>
    <s v="Peanut Butter Cubes"/>
    <n v="3794"/>
    <n v="4088.8505586592178"/>
    <n v="159"/>
  </r>
  <r>
    <x v="252"/>
    <s v="85% Dark Bars"/>
    <n v="623"/>
    <n v="4088.8505586592178"/>
    <n v="51"/>
  </r>
  <r>
    <x v="253"/>
    <s v="Manuka Honey Choco"/>
    <n v="2541"/>
    <n v="4088.8505586592178"/>
    <n v="45"/>
  </r>
  <r>
    <x v="254"/>
    <s v="After Nines"/>
    <n v="6853"/>
    <n v="4088.8505586592178"/>
    <n v="372"/>
  </r>
  <r>
    <x v="110"/>
    <s v="Mint Chip Choco"/>
    <n v="4725"/>
    <n v="4088.8505586592178"/>
    <n v="174"/>
  </r>
  <r>
    <x v="110"/>
    <s v="Caramel Stuffed Bars"/>
    <n v="3101"/>
    <n v="4088.8505586592178"/>
    <n v="225"/>
  </r>
  <r>
    <x v="110"/>
    <s v="Baker's Choco Chips"/>
    <n v="609"/>
    <n v="4088.8505586592178"/>
    <n v="87"/>
  </r>
  <r>
    <x v="163"/>
    <s v="Organic Choco Syrup"/>
    <n v="6370"/>
    <n v="4088.8505586592178"/>
    <n v="30"/>
  </r>
  <r>
    <x v="255"/>
    <s v="Organic Choco Syrup"/>
    <n v="3164"/>
    <n v="4088.8505586592178"/>
    <n v="306"/>
  </r>
  <r>
    <x v="255"/>
    <s v="Organic Choco Syrup"/>
    <n v="6132"/>
    <n v="4088.8505586592178"/>
    <n v="93"/>
  </r>
  <r>
    <x v="255"/>
    <s v="Smooth Sliky Salty"/>
    <n v="1988"/>
    <n v="4088.8505586592178"/>
    <n v="39"/>
  </r>
  <r>
    <x v="140"/>
    <s v="Almond Choco"/>
    <n v="217"/>
    <n v="4088.8505586592178"/>
    <n v="36"/>
  </r>
  <r>
    <x v="256"/>
    <s v="Milk Bars"/>
    <n v="4424"/>
    <n v="4088.8505586592178"/>
    <n v="201"/>
  </r>
  <r>
    <x v="256"/>
    <s v="85% Dark Bars"/>
    <n v="1638"/>
    <n v="4088.8505586592178"/>
    <n v="48"/>
  </r>
  <r>
    <x v="256"/>
    <s v="Raspberry Choco"/>
    <n v="5775"/>
    <n v="4088.8505586592178"/>
    <n v="42"/>
  </r>
  <r>
    <x v="257"/>
    <s v="Manuka Honey Choco"/>
    <n v="1617"/>
    <n v="4088.8505586592178"/>
    <n v="126"/>
  </r>
  <r>
    <x v="257"/>
    <s v="Manuka Honey Choco"/>
    <n v="9002"/>
    <n v="4088.8505586592178"/>
    <n v="72"/>
  </r>
  <r>
    <x v="257"/>
    <s v="Eclairs"/>
    <n v="742"/>
    <n v="4088.8505586592178"/>
    <n v="273"/>
  </r>
  <r>
    <x v="257"/>
    <s v="70% Dark Bites"/>
    <n v="9247"/>
    <n v="4088.8505586592178"/>
    <n v="42"/>
  </r>
  <r>
    <x v="258"/>
    <s v="Baker's Choco Chips"/>
    <n v="98"/>
    <n v="4088.8505586592178"/>
    <n v="195"/>
  </r>
  <r>
    <x v="258"/>
    <s v="Smooth Sliky Salty"/>
    <n v="1022"/>
    <n v="4088.8505586592178"/>
    <n v="189"/>
  </r>
  <r>
    <x v="258"/>
    <s v="Choco Coated Almonds"/>
    <n v="12222"/>
    <n v="4088.8505586592178"/>
    <n v="423"/>
  </r>
  <r>
    <x v="259"/>
    <s v="Raspberry Choco"/>
    <n v="777"/>
    <n v="4088.8505586592178"/>
    <n v="48"/>
  </r>
  <r>
    <x v="259"/>
    <s v="50% Dark Bites"/>
    <n v="9310"/>
    <n v="4088.8505586592178"/>
    <n v="183"/>
  </r>
  <r>
    <x v="260"/>
    <s v="70% Dark Bites"/>
    <n v="4039"/>
    <n v="4088.8505586592178"/>
    <n v="435"/>
  </r>
  <r>
    <x v="260"/>
    <s v="Peanut Butter Cubes"/>
    <n v="6496"/>
    <n v="4088.8505586592178"/>
    <n v="84"/>
  </r>
  <r>
    <x v="260"/>
    <s v="Mint Chip Choco"/>
    <n v="539"/>
    <n v="4088.8505586592178"/>
    <n v="51"/>
  </r>
  <r>
    <x v="53"/>
    <s v="Manuka Honey Choco"/>
    <n v="6650"/>
    <n v="4088.8505586592178"/>
    <n v="42"/>
  </r>
  <r>
    <x v="261"/>
    <s v="85% Dark Bars"/>
    <n v="3108"/>
    <n v="4088.8505586592178"/>
    <n v="201"/>
  </r>
  <r>
    <x v="261"/>
    <s v="Almond Choco"/>
    <n v="2226"/>
    <n v="4088.8505586592178"/>
    <n v="249"/>
  </r>
  <r>
    <x v="261"/>
    <s v="85% Dark Bars"/>
    <n v="2282"/>
    <n v="4088.8505586592178"/>
    <n v="123"/>
  </r>
  <r>
    <x v="262"/>
    <s v="50% Dark Bites"/>
    <n v="3409"/>
    <n v="4088.8505586592178"/>
    <n v="3"/>
  </r>
  <r>
    <x v="262"/>
    <s v="Drinking Coco"/>
    <n v="4179"/>
    <n v="4088.8505586592178"/>
    <n v="3"/>
  </r>
  <r>
    <x v="263"/>
    <s v="99% Dark &amp; Pure"/>
    <n v="9814"/>
    <n v="4088.8505586592178"/>
    <n v="339"/>
  </r>
  <r>
    <x v="263"/>
    <s v="Choco Coated Almonds"/>
    <n v="7126"/>
    <n v="4088.8505586592178"/>
    <n v="255"/>
  </r>
  <r>
    <x v="263"/>
    <s v="White Choc"/>
    <n v="756"/>
    <n v="4088.8505586592178"/>
    <n v="411"/>
  </r>
  <r>
    <x v="263"/>
    <s v="Mint Chip Choco"/>
    <n v="175"/>
    <n v="4088.8505586592178"/>
    <n v="330"/>
  </r>
  <r>
    <x v="263"/>
    <s v="Mint Chip Choco"/>
    <n v="3885"/>
    <n v="4088.8505586592178"/>
    <n v="357"/>
  </r>
  <r>
    <x v="263"/>
    <s v="Milk Bars"/>
    <n v="1358"/>
    <n v="4088.8505586592178"/>
    <n v="60"/>
  </r>
  <r>
    <x v="263"/>
    <s v="Mint Chip Choco"/>
    <n v="861"/>
    <n v="4088.8505586592178"/>
    <n v="162"/>
  </r>
  <r>
    <x v="264"/>
    <s v="Choco Coated Almonds"/>
    <n v="1589"/>
    <n v="4088.8505586592178"/>
    <n v="93"/>
  </r>
  <r>
    <x v="254"/>
    <s v="Spicy Special Slims"/>
    <n v="1988"/>
    <n v="4088.8505586592178"/>
    <n v="249"/>
  </r>
  <r>
    <x v="265"/>
    <s v="Almond Choco"/>
    <n v="3752"/>
    <n v="4088.8505586592178"/>
    <n v="267"/>
  </r>
  <r>
    <x v="171"/>
    <s v="White Choc"/>
    <n v="7238"/>
    <n v="4088.8505586592178"/>
    <n v="57"/>
  </r>
  <r>
    <x v="171"/>
    <s v="Raspberry Choco"/>
    <n v="3283"/>
    <n v="4088.8505586592178"/>
    <n v="171"/>
  </r>
  <r>
    <x v="171"/>
    <s v="Caramel Stuffed Bars"/>
    <n v="4991"/>
    <n v="4088.8505586592178"/>
    <n v="183"/>
  </r>
  <r>
    <x v="266"/>
    <s v="Caramel Stuffed Bars"/>
    <n v="6958"/>
    <n v="4088.8505586592178"/>
    <n v="204"/>
  </r>
  <r>
    <x v="266"/>
    <s v="Caramel Stuffed Bars"/>
    <n v="6853"/>
    <n v="4088.8505586592178"/>
    <n v="333"/>
  </r>
  <r>
    <x v="266"/>
    <s v="Drinking Coco"/>
    <n v="1281"/>
    <n v="4088.8505586592178"/>
    <n v="129"/>
  </r>
  <r>
    <x v="267"/>
    <s v="Almond Choco"/>
    <n v="469"/>
    <n v="4088.8505586592178"/>
    <n v="96"/>
  </r>
  <r>
    <x v="213"/>
    <s v="Orange Choco"/>
    <n v="6321"/>
    <n v="4088.8505586592178"/>
    <n v="99"/>
  </r>
  <r>
    <x v="240"/>
    <s v="Spicy Special Slims"/>
    <n v="4823"/>
    <n v="4088.8505586592178"/>
    <n v="39"/>
  </r>
  <r>
    <x v="240"/>
    <s v="Fruit &amp; Nut Bars"/>
    <n v="399"/>
    <n v="4088.8505586592178"/>
    <n v="54"/>
  </r>
  <r>
    <x v="240"/>
    <s v="Drinking Coco"/>
    <n v="5054"/>
    <n v="4088.8505586592178"/>
    <n v="309"/>
  </r>
  <r>
    <x v="268"/>
    <s v="Fruit &amp; Nut Bars"/>
    <n v="84"/>
    <n v="4088.8505586592178"/>
    <n v="1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BD3344-112C-499F-832C-F53D9548D4BD}" name="PivotTable5" cacheId="43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1">
  <location ref="G1:I15" firstHeaderRow="0" firstDataRow="1" firstDataCol="1"/>
  <pivotFields count="7">
    <pivotField numFmtId="14" showAll="0">
      <items count="270">
        <item x="232"/>
        <item x="215"/>
        <item x="181"/>
        <item x="72"/>
        <item x="223"/>
        <item x="234"/>
        <item x="90"/>
        <item x="267"/>
        <item x="138"/>
        <item x="164"/>
        <item x="218"/>
        <item x="8"/>
        <item x="235"/>
        <item x="106"/>
        <item x="159"/>
        <item x="3"/>
        <item x="261"/>
        <item x="169"/>
        <item x="268"/>
        <item x="260"/>
        <item x="136"/>
        <item x="192"/>
        <item x="149"/>
        <item x="93"/>
        <item x="79"/>
        <item x="233"/>
        <item x="128"/>
        <item x="55"/>
        <item x="86"/>
        <item x="9"/>
        <item x="78"/>
        <item x="171"/>
        <item x="103"/>
        <item x="80"/>
        <item x="111"/>
        <item x="59"/>
        <item x="158"/>
        <item x="146"/>
        <item x="127"/>
        <item x="191"/>
        <item x="36"/>
        <item x="22"/>
        <item x="68"/>
        <item x="194"/>
        <item x="130"/>
        <item x="187"/>
        <item x="7"/>
        <item x="84"/>
        <item x="156"/>
        <item x="35"/>
        <item x="266"/>
        <item x="29"/>
        <item x="174"/>
        <item x="163"/>
        <item x="58"/>
        <item x="129"/>
        <item x="125"/>
        <item x="98"/>
        <item x="184"/>
        <item x="43"/>
        <item x="97"/>
        <item x="102"/>
        <item x="56"/>
        <item x="199"/>
        <item x="204"/>
        <item x="262"/>
        <item x="57"/>
        <item x="265"/>
        <item x="24"/>
        <item x="33"/>
        <item x="152"/>
        <item x="28"/>
        <item x="124"/>
        <item x="263"/>
        <item x="71"/>
        <item x="70"/>
        <item x="137"/>
        <item x="153"/>
        <item x="230"/>
        <item x="117"/>
        <item x="101"/>
        <item x="252"/>
        <item x="135"/>
        <item x="37"/>
        <item x="67"/>
        <item x="229"/>
        <item x="14"/>
        <item x="227"/>
        <item x="12"/>
        <item x="120"/>
        <item x="242"/>
        <item x="2"/>
        <item x="88"/>
        <item x="52"/>
        <item x="89"/>
        <item x="121"/>
        <item x="209"/>
        <item x="113"/>
        <item x="50"/>
        <item x="219"/>
        <item x="82"/>
        <item x="6"/>
        <item x="27"/>
        <item x="154"/>
        <item x="109"/>
        <item x="239"/>
        <item x="155"/>
        <item x="214"/>
        <item x="83"/>
        <item x="217"/>
        <item x="139"/>
        <item x="100"/>
        <item x="207"/>
        <item x="17"/>
        <item x="75"/>
        <item x="13"/>
        <item x="115"/>
        <item x="21"/>
        <item x="69"/>
        <item x="196"/>
        <item x="231"/>
        <item x="253"/>
        <item x="178"/>
        <item x="41"/>
        <item x="143"/>
        <item x="167"/>
        <item x="173"/>
        <item x="183"/>
        <item x="131"/>
        <item x="134"/>
        <item x="236"/>
        <item x="195"/>
        <item x="74"/>
        <item x="244"/>
        <item x="206"/>
        <item x="211"/>
        <item x="198"/>
        <item x="30"/>
        <item x="112"/>
        <item x="224"/>
        <item x="1"/>
        <item x="26"/>
        <item x="23"/>
        <item x="190"/>
        <item x="212"/>
        <item x="188"/>
        <item x="216"/>
        <item x="87"/>
        <item x="19"/>
        <item x="197"/>
        <item x="243"/>
        <item x="250"/>
        <item x="48"/>
        <item x="133"/>
        <item x="142"/>
        <item x="64"/>
        <item x="47"/>
        <item x="162"/>
        <item x="108"/>
        <item x="126"/>
        <item x="42"/>
        <item x="31"/>
        <item x="251"/>
        <item x="182"/>
        <item x="150"/>
        <item x="63"/>
        <item x="201"/>
        <item x="147"/>
        <item x="248"/>
        <item x="189"/>
        <item x="99"/>
        <item x="54"/>
        <item x="254"/>
        <item x="61"/>
        <item x="77"/>
        <item x="0"/>
        <item x="76"/>
        <item x="258"/>
        <item x="73"/>
        <item x="85"/>
        <item x="49"/>
        <item x="5"/>
        <item x="16"/>
        <item x="10"/>
        <item x="107"/>
        <item x="25"/>
        <item x="180"/>
        <item x="186"/>
        <item x="122"/>
        <item x="176"/>
        <item x="203"/>
        <item x="205"/>
        <item x="62"/>
        <item x="168"/>
        <item x="144"/>
        <item x="257"/>
        <item x="177"/>
        <item x="185"/>
        <item x="104"/>
        <item x="4"/>
        <item x="81"/>
        <item x="240"/>
        <item x="39"/>
        <item x="148"/>
        <item x="95"/>
        <item x="110"/>
        <item x="255"/>
        <item x="193"/>
        <item x="140"/>
        <item x="114"/>
        <item x="46"/>
        <item x="249"/>
        <item x="92"/>
        <item x="222"/>
        <item x="160"/>
        <item x="91"/>
        <item x="141"/>
        <item x="11"/>
        <item x="228"/>
        <item x="246"/>
        <item x="245"/>
        <item x="238"/>
        <item x="170"/>
        <item x="151"/>
        <item x="264"/>
        <item x="213"/>
        <item x="210"/>
        <item x="18"/>
        <item x="220"/>
        <item x="32"/>
        <item x="175"/>
        <item x="118"/>
        <item x="65"/>
        <item x="20"/>
        <item x="241"/>
        <item x="145"/>
        <item x="172"/>
        <item x="119"/>
        <item x="161"/>
        <item x="15"/>
        <item x="179"/>
        <item x="208"/>
        <item x="40"/>
        <item x="132"/>
        <item x="259"/>
        <item x="60"/>
        <item x="44"/>
        <item x="45"/>
        <item x="105"/>
        <item x="38"/>
        <item x="237"/>
        <item x="123"/>
        <item x="225"/>
        <item x="51"/>
        <item x="221"/>
        <item x="200"/>
        <item x="96"/>
        <item x="256"/>
        <item x="226"/>
        <item x="166"/>
        <item x="34"/>
        <item x="157"/>
        <item x="94"/>
        <item x="202"/>
        <item x="66"/>
        <item x="165"/>
        <item x="53"/>
        <item x="116"/>
        <item x="247"/>
        <item t="default"/>
      </items>
    </pivotField>
    <pivotField showAll="0"/>
    <pivotField dataField="1" showAll="0"/>
    <pivotField dataField="1"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6"/>
    <field x="5"/>
  </rowFields>
  <rowItems count="14"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es" fld="2" baseField="5" baseItem="4"/>
    <dataField name="Avg Sales" fld="3" subtotal="average" baseField="5" baseItem="4" numFmtId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8" name="Date">
      <autoFilter ref="A1">
        <filterColumn colId="0">
          <customFilters and="1">
            <customFilter operator="greaterThanOrEqual" val="42736"/>
            <customFilter operator="lessThanOrEqual" val="431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36AF0786-491D-4E8D-8084-1C5AD0934A6F}" sourceName="Date">
  <pivotTables>
    <pivotTable tabId="4" name="PivotTable5"/>
  </pivotTables>
  <state minimalRefreshVersion="6" lastRefreshVersion="6" pivotCacheId="1258916685" filterType="dateBetween">
    <selection startDate="2017-01-01T00:00:00" endDate="2017-12-31T00:00:00"/>
    <bounds startDate="2014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C40DFF9B-8E17-4211-B129-B8543D047B0A}" cache="NativeTimeline_Date" caption="Date" level="0" selectionLevel="0" scrollPosition="2014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3FF99-D98C-4C00-8A1C-BBB3CD2A66CA}">
  <dimension ref="A4:C10"/>
  <sheetViews>
    <sheetView workbookViewId="0">
      <selection activeCell="D13" sqref="D13"/>
    </sheetView>
  </sheetViews>
  <sheetFormatPr baseColWidth="10" defaultColWidth="8.625" defaultRowHeight="21"/>
  <cols>
    <col min="1" max="1" width="8.125" bestFit="1" customWidth="1"/>
    <col min="2" max="2" width="9.75" bestFit="1" customWidth="1"/>
    <col min="3" max="3" width="4.25" bestFit="1" customWidth="1"/>
  </cols>
  <sheetData>
    <row r="4" spans="1:3">
      <c r="A4" s="4" t="s">
        <v>0</v>
      </c>
      <c r="B4" s="5" t="s">
        <v>1</v>
      </c>
      <c r="C4" s="6" t="s">
        <v>2</v>
      </c>
    </row>
    <row r="5" spans="1:3">
      <c r="A5" s="1" t="s">
        <v>3</v>
      </c>
      <c r="B5" s="7">
        <v>200</v>
      </c>
      <c r="C5" s="3">
        <v>0.1</v>
      </c>
    </row>
    <row r="6" spans="1:3">
      <c r="A6" s="1" t="s">
        <v>4</v>
      </c>
      <c r="B6" s="7">
        <v>350</v>
      </c>
      <c r="C6" s="3">
        <v>0.25</v>
      </c>
    </row>
    <row r="7" spans="1:3">
      <c r="A7" s="1" t="s">
        <v>5</v>
      </c>
      <c r="B7" s="7">
        <v>600</v>
      </c>
      <c r="C7" s="3">
        <v>0.15</v>
      </c>
    </row>
    <row r="8" spans="1:3">
      <c r="A8" s="1" t="s">
        <v>6</v>
      </c>
      <c r="B8" s="7">
        <v>550</v>
      </c>
      <c r="C8" s="3">
        <v>0.35</v>
      </c>
    </row>
    <row r="9" spans="1:3">
      <c r="A9" s="1" t="s">
        <v>7</v>
      </c>
      <c r="B9" s="7">
        <v>450</v>
      </c>
      <c r="C9" s="3">
        <v>0.25</v>
      </c>
    </row>
    <row r="10" spans="1:3">
      <c r="A10" s="1" t="s">
        <v>8</v>
      </c>
      <c r="B10" s="7">
        <v>360</v>
      </c>
      <c r="C10" s="3">
        <v>0.15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0536-D665-44B0-933E-D353436D20C3}">
  <dimension ref="A1:I717"/>
  <sheetViews>
    <sheetView topLeftCell="A10" workbookViewId="0">
      <selection activeCell="G36" sqref="G36"/>
    </sheetView>
  </sheetViews>
  <sheetFormatPr baseColWidth="10" defaultColWidth="8.625" defaultRowHeight="21"/>
  <cols>
    <col min="7" max="7" width="12.25" bestFit="1" customWidth="1"/>
    <col min="8" max="8" width="10" bestFit="1" customWidth="1"/>
    <col min="9" max="9" width="8.875" bestFit="1" customWidth="1"/>
  </cols>
  <sheetData>
    <row r="1" spans="1:9">
      <c r="A1" s="37" t="s">
        <v>9</v>
      </c>
      <c r="B1" s="38" t="s">
        <v>10</v>
      </c>
      <c r="C1" s="38" t="s">
        <v>11</v>
      </c>
      <c r="D1" s="38" t="s">
        <v>12</v>
      </c>
      <c r="E1" s="38" t="s">
        <v>13</v>
      </c>
      <c r="G1" s="10" t="s">
        <v>36</v>
      </c>
      <c r="H1" t="s">
        <v>51</v>
      </c>
      <c r="I1" t="s">
        <v>50</v>
      </c>
    </row>
    <row r="2" spans="1:9">
      <c r="A2" s="8">
        <v>42682</v>
      </c>
      <c r="B2" s="9" t="s">
        <v>14</v>
      </c>
      <c r="C2" s="9">
        <v>1785</v>
      </c>
      <c r="D2" s="13">
        <f>AVERAGE($C$2:$C$717)</f>
        <v>4088.8505586592178</v>
      </c>
      <c r="E2" s="9">
        <v>462</v>
      </c>
      <c r="G2" s="11" t="s">
        <v>49</v>
      </c>
      <c r="H2" s="39">
        <v>790797</v>
      </c>
      <c r="I2" s="14">
        <v>4088.8505586592091</v>
      </c>
    </row>
    <row r="3" spans="1:9">
      <c r="A3" s="8">
        <v>42682</v>
      </c>
      <c r="B3" s="9" t="s">
        <v>15</v>
      </c>
      <c r="C3" s="9">
        <v>252</v>
      </c>
      <c r="D3" s="13">
        <f t="shared" ref="D3:D66" si="0">AVERAGE($C$2:$C$717)</f>
        <v>4088.8505586592178</v>
      </c>
      <c r="E3" s="9">
        <v>54</v>
      </c>
      <c r="G3" s="12" t="s">
        <v>38</v>
      </c>
      <c r="H3" s="39">
        <v>17612</v>
      </c>
      <c r="I3" s="14">
        <v>4088.8505586592178</v>
      </c>
    </row>
    <row r="4" spans="1:9">
      <c r="A4" s="8">
        <v>42533</v>
      </c>
      <c r="B4" s="9" t="s">
        <v>16</v>
      </c>
      <c r="C4" s="9">
        <v>9443</v>
      </c>
      <c r="D4" s="13">
        <f t="shared" si="0"/>
        <v>4088.8505586592178</v>
      </c>
      <c r="E4" s="9">
        <v>162</v>
      </c>
      <c r="G4" s="12" t="s">
        <v>39</v>
      </c>
      <c r="H4" s="39">
        <v>13097</v>
      </c>
      <c r="I4" s="14">
        <v>4088.8505586592178</v>
      </c>
    </row>
    <row r="5" spans="1:9">
      <c r="A5" s="8">
        <v>42288</v>
      </c>
      <c r="B5" s="9" t="s">
        <v>17</v>
      </c>
      <c r="C5" s="9">
        <v>553</v>
      </c>
      <c r="D5" s="13">
        <f t="shared" si="0"/>
        <v>4088.8505586592178</v>
      </c>
      <c r="E5" s="9">
        <v>15</v>
      </c>
      <c r="G5" s="12" t="s">
        <v>40</v>
      </c>
      <c r="H5" s="39">
        <v>44842</v>
      </c>
      <c r="I5" s="14">
        <v>4088.8505586592173</v>
      </c>
    </row>
    <row r="6" spans="1:9">
      <c r="A6" s="8">
        <v>42288</v>
      </c>
      <c r="B6" s="9" t="s">
        <v>18</v>
      </c>
      <c r="C6" s="9">
        <v>6027</v>
      </c>
      <c r="D6" s="13">
        <f t="shared" si="0"/>
        <v>4088.8505586592178</v>
      </c>
      <c r="E6" s="9">
        <v>144</v>
      </c>
      <c r="G6" s="12" t="s">
        <v>41</v>
      </c>
      <c r="H6" s="39">
        <v>43078</v>
      </c>
      <c r="I6" s="14">
        <v>4088.8505586592178</v>
      </c>
    </row>
    <row r="7" spans="1:9">
      <c r="A7" s="8">
        <v>41799</v>
      </c>
      <c r="B7" s="9" t="s">
        <v>19</v>
      </c>
      <c r="C7" s="9">
        <v>4417</v>
      </c>
      <c r="D7" s="13">
        <f t="shared" si="0"/>
        <v>4088.8505586592178</v>
      </c>
      <c r="E7" s="9">
        <v>153</v>
      </c>
      <c r="G7" s="12" t="s">
        <v>7</v>
      </c>
      <c r="H7" s="39">
        <v>32452</v>
      </c>
      <c r="I7" s="14">
        <v>4088.8505586592178</v>
      </c>
    </row>
    <row r="8" spans="1:9">
      <c r="A8" s="8">
        <v>41799</v>
      </c>
      <c r="B8" s="9" t="s">
        <v>17</v>
      </c>
      <c r="C8" s="9">
        <v>238</v>
      </c>
      <c r="D8" s="13">
        <f t="shared" si="0"/>
        <v>4088.8505586592178</v>
      </c>
      <c r="E8" s="9">
        <v>18</v>
      </c>
      <c r="G8" s="12" t="s">
        <v>42</v>
      </c>
      <c r="H8" s="39">
        <v>123865</v>
      </c>
      <c r="I8" s="14">
        <v>4088.8505586592178</v>
      </c>
    </row>
    <row r="9" spans="1:9">
      <c r="A9" s="8">
        <v>41799</v>
      </c>
      <c r="B9" s="9" t="s">
        <v>20</v>
      </c>
      <c r="C9" s="9">
        <v>8211</v>
      </c>
      <c r="D9" s="13">
        <f t="shared" si="0"/>
        <v>4088.8505586592178</v>
      </c>
      <c r="E9" s="9">
        <v>75</v>
      </c>
      <c r="G9" s="12" t="s">
        <v>43</v>
      </c>
      <c r="H9" s="39">
        <v>35413</v>
      </c>
      <c r="I9" s="14">
        <v>4088.8505586592173</v>
      </c>
    </row>
    <row r="10" spans="1:9">
      <c r="A10" s="8">
        <v>41799</v>
      </c>
      <c r="B10" s="9" t="s">
        <v>18</v>
      </c>
      <c r="C10" s="9">
        <v>6580</v>
      </c>
      <c r="D10" s="13">
        <f t="shared" si="0"/>
        <v>4088.8505586592178</v>
      </c>
      <c r="E10" s="9">
        <v>183</v>
      </c>
      <c r="G10" s="12" t="s">
        <v>44</v>
      </c>
      <c r="H10" s="39">
        <v>36008</v>
      </c>
      <c r="I10" s="14">
        <v>4088.8505586592178</v>
      </c>
    </row>
    <row r="11" spans="1:9">
      <c r="A11" s="8">
        <v>41799</v>
      </c>
      <c r="B11" s="9" t="s">
        <v>15</v>
      </c>
      <c r="C11" s="9">
        <v>56</v>
      </c>
      <c r="D11" s="13">
        <f t="shared" si="0"/>
        <v>4088.8505586592178</v>
      </c>
      <c r="E11" s="9">
        <v>51</v>
      </c>
      <c r="G11" s="12" t="s">
        <v>45</v>
      </c>
      <c r="H11" s="39">
        <v>89782</v>
      </c>
      <c r="I11" s="14">
        <v>4088.8505586592178</v>
      </c>
    </row>
    <row r="12" spans="1:9">
      <c r="A12" s="8">
        <v>41799</v>
      </c>
      <c r="B12" s="9" t="s">
        <v>21</v>
      </c>
      <c r="C12" s="9">
        <v>7812</v>
      </c>
      <c r="D12" s="13">
        <f t="shared" si="0"/>
        <v>4088.8505586592178</v>
      </c>
      <c r="E12" s="9">
        <v>81</v>
      </c>
      <c r="G12" s="12" t="s">
        <v>46</v>
      </c>
      <c r="H12" s="39">
        <v>74676</v>
      </c>
      <c r="I12" s="14">
        <v>4088.8505586592173</v>
      </c>
    </row>
    <row r="13" spans="1:9">
      <c r="A13" s="8">
        <v>41799</v>
      </c>
      <c r="B13" s="9" t="s">
        <v>21</v>
      </c>
      <c r="C13" s="9">
        <v>798</v>
      </c>
      <c r="D13" s="13">
        <f t="shared" si="0"/>
        <v>4088.8505586592178</v>
      </c>
      <c r="E13" s="9">
        <v>519</v>
      </c>
      <c r="G13" s="12" t="s">
        <v>47</v>
      </c>
      <c r="H13" s="39">
        <v>117628</v>
      </c>
      <c r="I13" s="14">
        <v>4088.8505586592187</v>
      </c>
    </row>
    <row r="14" spans="1:9">
      <c r="A14" s="8">
        <v>42840</v>
      </c>
      <c r="B14" s="9" t="s">
        <v>22</v>
      </c>
      <c r="C14" s="9">
        <v>11417</v>
      </c>
      <c r="D14" s="13">
        <f t="shared" si="0"/>
        <v>4088.8505586592178</v>
      </c>
      <c r="E14" s="9">
        <v>21</v>
      </c>
      <c r="G14" s="12" t="s">
        <v>48</v>
      </c>
      <c r="H14" s="39">
        <v>162344</v>
      </c>
      <c r="I14" s="14">
        <v>4088.850558659215</v>
      </c>
    </row>
    <row r="15" spans="1:9">
      <c r="A15" s="8">
        <v>42709</v>
      </c>
      <c r="B15" s="9" t="s">
        <v>23</v>
      </c>
      <c r="C15" s="9">
        <v>11571</v>
      </c>
      <c r="D15" s="13">
        <f t="shared" si="0"/>
        <v>4088.8505586592178</v>
      </c>
      <c r="E15" s="9">
        <v>138</v>
      </c>
      <c r="G15" s="11" t="s">
        <v>37</v>
      </c>
      <c r="H15" s="39">
        <v>790797</v>
      </c>
      <c r="I15" s="14">
        <v>4088.8505586592091</v>
      </c>
    </row>
    <row r="16" spans="1:9">
      <c r="A16" s="8">
        <v>42330</v>
      </c>
      <c r="B16" s="9" t="s">
        <v>24</v>
      </c>
      <c r="C16" s="9">
        <v>9926</v>
      </c>
      <c r="D16" s="13">
        <f t="shared" si="0"/>
        <v>4088.8505586592178</v>
      </c>
      <c r="E16" s="9">
        <v>201</v>
      </c>
    </row>
    <row r="17" spans="1:5">
      <c r="A17" s="8">
        <v>42330</v>
      </c>
      <c r="B17" s="9" t="s">
        <v>22</v>
      </c>
      <c r="C17" s="9">
        <v>2016</v>
      </c>
      <c r="D17" s="13">
        <f t="shared" si="0"/>
        <v>4088.8505586592178</v>
      </c>
      <c r="E17" s="9">
        <v>117</v>
      </c>
    </row>
    <row r="18" spans="1:5">
      <c r="A18" s="8">
        <v>41954</v>
      </c>
      <c r="B18" s="9" t="s">
        <v>25</v>
      </c>
      <c r="C18" s="9">
        <v>7651</v>
      </c>
      <c r="D18" s="13">
        <f t="shared" si="0"/>
        <v>4088.8505586592178</v>
      </c>
      <c r="E18" s="9">
        <v>213</v>
      </c>
    </row>
    <row r="19" spans="1:5">
      <c r="A19" s="8">
        <v>41772</v>
      </c>
      <c r="B19" s="9" t="s">
        <v>26</v>
      </c>
      <c r="C19" s="9">
        <v>1568</v>
      </c>
      <c r="D19" s="13">
        <f t="shared" si="0"/>
        <v>4088.8505586592178</v>
      </c>
      <c r="E19" s="9">
        <v>141</v>
      </c>
    </row>
    <row r="20" spans="1:5">
      <c r="A20" s="8">
        <v>41878</v>
      </c>
      <c r="B20" s="9" t="s">
        <v>27</v>
      </c>
      <c r="C20" s="9">
        <v>1057</v>
      </c>
      <c r="D20" s="13">
        <f t="shared" si="0"/>
        <v>4088.8505586592178</v>
      </c>
      <c r="E20" s="9">
        <v>54</v>
      </c>
    </row>
    <row r="21" spans="1:5">
      <c r="A21" s="8">
        <v>41878</v>
      </c>
      <c r="B21" s="9" t="s">
        <v>28</v>
      </c>
      <c r="C21" s="9">
        <v>3549</v>
      </c>
      <c r="D21" s="13">
        <f t="shared" si="0"/>
        <v>4088.8505586592178</v>
      </c>
      <c r="E21" s="9">
        <v>3</v>
      </c>
    </row>
    <row r="22" spans="1:5">
      <c r="A22" s="8">
        <v>41878</v>
      </c>
      <c r="B22" s="9" t="s">
        <v>29</v>
      </c>
      <c r="C22" s="9">
        <v>4802</v>
      </c>
      <c r="D22" s="13">
        <f t="shared" si="0"/>
        <v>4088.8505586592178</v>
      </c>
      <c r="E22" s="9">
        <v>36</v>
      </c>
    </row>
    <row r="23" spans="1:5">
      <c r="A23" s="8">
        <v>42713</v>
      </c>
      <c r="B23" s="9" t="s">
        <v>24</v>
      </c>
      <c r="C23" s="9">
        <v>1589</v>
      </c>
      <c r="D23" s="13">
        <f t="shared" si="0"/>
        <v>4088.8505586592178</v>
      </c>
      <c r="E23" s="9">
        <v>303</v>
      </c>
    </row>
    <row r="24" spans="1:5">
      <c r="A24" s="8">
        <v>42713</v>
      </c>
      <c r="B24" s="9" t="s">
        <v>24</v>
      </c>
      <c r="C24" s="9">
        <v>189</v>
      </c>
      <c r="D24" s="13">
        <f t="shared" si="0"/>
        <v>4088.8505586592178</v>
      </c>
      <c r="E24" s="9">
        <v>48</v>
      </c>
    </row>
    <row r="25" spans="1:5">
      <c r="A25" s="8">
        <v>42932</v>
      </c>
      <c r="B25" s="9" t="s">
        <v>29</v>
      </c>
      <c r="C25" s="9">
        <v>2863</v>
      </c>
      <c r="D25" s="13">
        <f t="shared" si="0"/>
        <v>4088.8505586592178</v>
      </c>
      <c r="E25" s="9">
        <v>42</v>
      </c>
    </row>
    <row r="26" spans="1:5">
      <c r="A26" s="8">
        <v>42272</v>
      </c>
      <c r="B26" s="9" t="s">
        <v>30</v>
      </c>
      <c r="C26" s="9">
        <v>3094</v>
      </c>
      <c r="D26" s="13">
        <f t="shared" si="0"/>
        <v>4088.8505586592178</v>
      </c>
      <c r="E26" s="9">
        <v>246</v>
      </c>
    </row>
    <row r="27" spans="1:5">
      <c r="A27" s="8">
        <v>42385</v>
      </c>
      <c r="B27" s="9" t="s">
        <v>17</v>
      </c>
      <c r="C27" s="9">
        <v>7511</v>
      </c>
      <c r="D27" s="13">
        <f t="shared" si="0"/>
        <v>4088.8505586592178</v>
      </c>
      <c r="E27" s="9">
        <v>120</v>
      </c>
    </row>
    <row r="28" spans="1:5">
      <c r="A28" s="8">
        <v>42385</v>
      </c>
      <c r="B28" s="9" t="s">
        <v>30</v>
      </c>
      <c r="C28" s="9">
        <v>4326</v>
      </c>
      <c r="D28" s="13">
        <f t="shared" si="0"/>
        <v>4088.8505586592178</v>
      </c>
      <c r="E28" s="9">
        <v>348</v>
      </c>
    </row>
    <row r="29" spans="1:5">
      <c r="A29" s="8">
        <v>42264</v>
      </c>
      <c r="B29" s="9" t="s">
        <v>19</v>
      </c>
      <c r="C29" s="9">
        <v>630</v>
      </c>
      <c r="D29" s="13">
        <f t="shared" si="0"/>
        <v>4088.8505586592178</v>
      </c>
      <c r="E29" s="9">
        <v>36</v>
      </c>
    </row>
    <row r="30" spans="1:5">
      <c r="A30" s="8">
        <v>42264</v>
      </c>
      <c r="B30" s="9" t="s">
        <v>18</v>
      </c>
      <c r="C30" s="9">
        <v>3416</v>
      </c>
      <c r="D30" s="13">
        <f t="shared" si="0"/>
        <v>4088.8505586592178</v>
      </c>
      <c r="E30" s="9">
        <v>198</v>
      </c>
    </row>
    <row r="31" spans="1:5">
      <c r="A31" s="8">
        <v>42264</v>
      </c>
      <c r="B31" s="9" t="s">
        <v>18</v>
      </c>
      <c r="C31" s="9">
        <v>4550</v>
      </c>
      <c r="D31" s="13">
        <f t="shared" si="0"/>
        <v>4088.8505586592178</v>
      </c>
      <c r="E31" s="9">
        <v>126</v>
      </c>
    </row>
    <row r="32" spans="1:5">
      <c r="A32" s="8">
        <v>42264</v>
      </c>
      <c r="B32" s="9" t="s">
        <v>20</v>
      </c>
      <c r="C32" s="9">
        <v>5075</v>
      </c>
      <c r="D32" s="13">
        <f t="shared" si="0"/>
        <v>4088.8505586592178</v>
      </c>
      <c r="E32" s="9">
        <v>156</v>
      </c>
    </row>
    <row r="33" spans="1:5">
      <c r="A33" s="8">
        <v>42264</v>
      </c>
      <c r="B33" s="9" t="s">
        <v>24</v>
      </c>
      <c r="C33" s="9">
        <v>2443</v>
      </c>
      <c r="D33" s="13">
        <f t="shared" si="0"/>
        <v>4088.8505586592178</v>
      </c>
      <c r="E33" s="9">
        <v>111</v>
      </c>
    </row>
    <row r="34" spans="1:5">
      <c r="A34" s="8">
        <v>42264</v>
      </c>
      <c r="B34" s="9" t="s">
        <v>31</v>
      </c>
      <c r="C34" s="9">
        <v>5278</v>
      </c>
      <c r="D34" s="13">
        <f t="shared" si="0"/>
        <v>4088.8505586592178</v>
      </c>
      <c r="E34" s="9">
        <v>207</v>
      </c>
    </row>
    <row r="35" spans="1:5">
      <c r="A35" s="8">
        <v>42264</v>
      </c>
      <c r="B35" s="9" t="s">
        <v>16</v>
      </c>
      <c r="C35" s="9">
        <v>2142</v>
      </c>
      <c r="D35" s="13">
        <f t="shared" si="0"/>
        <v>4088.8505586592178</v>
      </c>
      <c r="E35" s="9">
        <v>288</v>
      </c>
    </row>
    <row r="36" spans="1:5">
      <c r="A36" s="8">
        <v>43027</v>
      </c>
      <c r="B36" s="9" t="s">
        <v>32</v>
      </c>
      <c r="C36" s="9">
        <v>3073</v>
      </c>
      <c r="D36" s="13">
        <f t="shared" si="0"/>
        <v>4088.8505586592178</v>
      </c>
      <c r="E36" s="9">
        <v>123</v>
      </c>
    </row>
    <row r="37" spans="1:5">
      <c r="A37" s="8">
        <v>42712</v>
      </c>
      <c r="B37" s="9" t="s">
        <v>25</v>
      </c>
      <c r="C37" s="9">
        <v>3969</v>
      </c>
      <c r="D37" s="13">
        <f t="shared" si="0"/>
        <v>4088.8505586592178</v>
      </c>
      <c r="E37" s="9">
        <v>60</v>
      </c>
    </row>
    <row r="38" spans="1:5">
      <c r="A38" s="8">
        <v>42712</v>
      </c>
      <c r="B38" s="9" t="s">
        <v>16</v>
      </c>
      <c r="C38" s="9">
        <v>6160</v>
      </c>
      <c r="D38" s="13">
        <f t="shared" si="0"/>
        <v>4088.8505586592178</v>
      </c>
      <c r="E38" s="9">
        <v>294</v>
      </c>
    </row>
    <row r="39" spans="1:5">
      <c r="A39" s="8">
        <v>42365</v>
      </c>
      <c r="B39" s="9" t="s">
        <v>22</v>
      </c>
      <c r="C39" s="9">
        <v>1155</v>
      </c>
      <c r="D39" s="13">
        <f t="shared" si="0"/>
        <v>4088.8505586592178</v>
      </c>
      <c r="E39" s="9">
        <v>207</v>
      </c>
    </row>
    <row r="40" spans="1:5">
      <c r="A40" s="8">
        <v>42365</v>
      </c>
      <c r="B40" s="9" t="s">
        <v>31</v>
      </c>
      <c r="C40" s="9">
        <v>1925</v>
      </c>
      <c r="D40" s="13">
        <f t="shared" si="0"/>
        <v>4088.8505586592178</v>
      </c>
      <c r="E40" s="9">
        <v>42</v>
      </c>
    </row>
    <row r="41" spans="1:5">
      <c r="A41" s="8">
        <v>42365</v>
      </c>
      <c r="B41" s="9" t="s">
        <v>33</v>
      </c>
      <c r="C41" s="9">
        <v>3549</v>
      </c>
      <c r="D41" s="13">
        <f t="shared" si="0"/>
        <v>4088.8505586592178</v>
      </c>
      <c r="E41" s="9">
        <v>21</v>
      </c>
    </row>
    <row r="42" spans="1:5">
      <c r="A42" s="8">
        <v>42365</v>
      </c>
      <c r="B42" s="9" t="s">
        <v>32</v>
      </c>
      <c r="C42" s="9">
        <v>2576</v>
      </c>
      <c r="D42" s="13">
        <f t="shared" si="0"/>
        <v>4088.8505586592178</v>
      </c>
      <c r="E42" s="9">
        <v>12</v>
      </c>
    </row>
    <row r="43" spans="1:5">
      <c r="A43" s="8">
        <v>42988</v>
      </c>
      <c r="B43" s="9" t="s">
        <v>33</v>
      </c>
      <c r="C43" s="9">
        <v>924</v>
      </c>
      <c r="D43" s="13">
        <f t="shared" si="0"/>
        <v>4088.8505586592178</v>
      </c>
      <c r="E43" s="9">
        <v>333</v>
      </c>
    </row>
    <row r="44" spans="1:5">
      <c r="A44" s="8">
        <v>42568</v>
      </c>
      <c r="B44" s="9" t="s">
        <v>15</v>
      </c>
      <c r="C44" s="9">
        <v>182</v>
      </c>
      <c r="D44" s="13">
        <f t="shared" si="0"/>
        <v>4088.8505586592178</v>
      </c>
      <c r="E44" s="9">
        <v>42</v>
      </c>
    </row>
    <row r="45" spans="1:5">
      <c r="A45" s="8">
        <v>42997</v>
      </c>
      <c r="B45" s="9" t="s">
        <v>25</v>
      </c>
      <c r="C45" s="9">
        <v>1715</v>
      </c>
      <c r="D45" s="13">
        <f t="shared" si="0"/>
        <v>4088.8505586592178</v>
      </c>
      <c r="E45" s="9">
        <v>87</v>
      </c>
    </row>
    <row r="46" spans="1:5">
      <c r="A46" s="8">
        <v>42440</v>
      </c>
      <c r="B46" s="9" t="s">
        <v>32</v>
      </c>
      <c r="C46" s="9">
        <v>6104</v>
      </c>
      <c r="D46" s="13">
        <f t="shared" si="0"/>
        <v>4088.8505586592178</v>
      </c>
      <c r="E46" s="9">
        <v>210</v>
      </c>
    </row>
    <row r="47" spans="1:5">
      <c r="A47" s="8">
        <v>42440</v>
      </c>
      <c r="B47" s="9" t="s">
        <v>28</v>
      </c>
      <c r="C47" s="9">
        <v>3010</v>
      </c>
      <c r="D47" s="13">
        <f t="shared" si="0"/>
        <v>4088.8505586592178</v>
      </c>
      <c r="E47" s="9">
        <v>36</v>
      </c>
    </row>
    <row r="48" spans="1:5">
      <c r="A48" s="8">
        <v>41932</v>
      </c>
      <c r="B48" s="9" t="s">
        <v>26</v>
      </c>
      <c r="C48" s="9">
        <v>2639</v>
      </c>
      <c r="D48" s="13">
        <f t="shared" si="0"/>
        <v>4088.8505586592178</v>
      </c>
      <c r="E48" s="9">
        <v>90</v>
      </c>
    </row>
    <row r="49" spans="1:5">
      <c r="A49" s="8">
        <v>42541</v>
      </c>
      <c r="B49" s="9" t="s">
        <v>34</v>
      </c>
      <c r="C49" s="9">
        <v>1869</v>
      </c>
      <c r="D49" s="13">
        <f t="shared" si="0"/>
        <v>4088.8505586592178</v>
      </c>
      <c r="E49" s="9">
        <v>66</v>
      </c>
    </row>
    <row r="50" spans="1:5">
      <c r="A50" s="8">
        <v>42541</v>
      </c>
      <c r="B50" s="9" t="s">
        <v>26</v>
      </c>
      <c r="C50" s="9">
        <v>5698</v>
      </c>
      <c r="D50" s="13">
        <f t="shared" si="0"/>
        <v>4088.8505586592178</v>
      </c>
      <c r="E50" s="9">
        <v>378</v>
      </c>
    </row>
    <row r="51" spans="1:5">
      <c r="A51" s="8">
        <v>42112</v>
      </c>
      <c r="B51" s="9" t="s">
        <v>31</v>
      </c>
      <c r="C51" s="9">
        <v>3899</v>
      </c>
      <c r="D51" s="13">
        <f t="shared" si="0"/>
        <v>4088.8505586592178</v>
      </c>
      <c r="E51" s="9">
        <v>6</v>
      </c>
    </row>
    <row r="52" spans="1:5">
      <c r="A52" s="8">
        <v>42112</v>
      </c>
      <c r="B52" s="9" t="s">
        <v>34</v>
      </c>
      <c r="C52" s="9">
        <v>602</v>
      </c>
      <c r="D52" s="13">
        <f t="shared" si="0"/>
        <v>4088.8505586592178</v>
      </c>
      <c r="E52" s="9">
        <v>240</v>
      </c>
    </row>
    <row r="53" spans="1:5">
      <c r="A53" s="8">
        <v>42112</v>
      </c>
      <c r="B53" s="9" t="s">
        <v>14</v>
      </c>
      <c r="C53" s="9">
        <v>3157</v>
      </c>
      <c r="D53" s="13">
        <f t="shared" si="0"/>
        <v>4088.8505586592178</v>
      </c>
      <c r="E53" s="9">
        <v>204</v>
      </c>
    </row>
    <row r="54" spans="1:5">
      <c r="A54" s="8">
        <v>42112</v>
      </c>
      <c r="B54" s="9" t="s">
        <v>29</v>
      </c>
      <c r="C54" s="9">
        <v>1071</v>
      </c>
      <c r="D54" s="13">
        <f t="shared" si="0"/>
        <v>4088.8505586592178</v>
      </c>
      <c r="E54" s="9">
        <v>183</v>
      </c>
    </row>
    <row r="55" spans="1:5">
      <c r="A55" s="8">
        <v>42715</v>
      </c>
      <c r="B55" s="9" t="s">
        <v>25</v>
      </c>
      <c r="C55" s="9">
        <v>1204</v>
      </c>
      <c r="D55" s="13">
        <f t="shared" si="0"/>
        <v>4088.8505586592178</v>
      </c>
      <c r="E55" s="9">
        <v>147</v>
      </c>
    </row>
    <row r="56" spans="1:5">
      <c r="A56" s="8">
        <v>42715</v>
      </c>
      <c r="B56" s="9" t="s">
        <v>14</v>
      </c>
      <c r="C56" s="9">
        <v>1232</v>
      </c>
      <c r="D56" s="13">
        <f t="shared" si="0"/>
        <v>4088.8505586592178</v>
      </c>
      <c r="E56" s="9">
        <v>126</v>
      </c>
    </row>
    <row r="57" spans="1:5">
      <c r="A57" s="8">
        <v>42538</v>
      </c>
      <c r="B57" s="9" t="s">
        <v>15</v>
      </c>
      <c r="C57" s="9">
        <v>10164</v>
      </c>
      <c r="D57" s="13">
        <f t="shared" si="0"/>
        <v>4088.8505586592178</v>
      </c>
      <c r="E57" s="9">
        <v>297</v>
      </c>
    </row>
    <row r="58" spans="1:5">
      <c r="A58" s="8">
        <v>42538</v>
      </c>
      <c r="B58" s="9" t="s">
        <v>16</v>
      </c>
      <c r="C58" s="9">
        <v>1358</v>
      </c>
      <c r="D58" s="13">
        <f t="shared" si="0"/>
        <v>4088.8505586592178</v>
      </c>
      <c r="E58" s="9">
        <v>9</v>
      </c>
    </row>
    <row r="59" spans="1:5">
      <c r="A59" s="8">
        <v>42538</v>
      </c>
      <c r="B59" s="9" t="s">
        <v>34</v>
      </c>
      <c r="C59" s="9">
        <v>1281</v>
      </c>
      <c r="D59" s="13">
        <f t="shared" si="0"/>
        <v>4088.8505586592178</v>
      </c>
      <c r="E59" s="9">
        <v>9</v>
      </c>
    </row>
    <row r="60" spans="1:5">
      <c r="A60" s="8">
        <v>42538</v>
      </c>
      <c r="B60" s="9" t="s">
        <v>30</v>
      </c>
      <c r="C60" s="9">
        <v>6552</v>
      </c>
      <c r="D60" s="13">
        <f t="shared" si="0"/>
        <v>4088.8505586592178</v>
      </c>
      <c r="E60" s="9">
        <v>147</v>
      </c>
    </row>
    <row r="61" spans="1:5">
      <c r="A61" s="8">
        <v>42538</v>
      </c>
      <c r="B61" s="9" t="s">
        <v>18</v>
      </c>
      <c r="C61" s="9">
        <v>11025</v>
      </c>
      <c r="D61" s="13">
        <f t="shared" si="0"/>
        <v>4088.8505586592178</v>
      </c>
      <c r="E61" s="9">
        <v>3</v>
      </c>
    </row>
    <row r="62" spans="1:5">
      <c r="A62" s="8">
        <v>42538</v>
      </c>
      <c r="B62" s="9" t="s">
        <v>35</v>
      </c>
      <c r="C62" s="9">
        <v>5397</v>
      </c>
      <c r="D62" s="13">
        <f t="shared" si="0"/>
        <v>4088.8505586592178</v>
      </c>
      <c r="E62" s="9">
        <v>42</v>
      </c>
    </row>
    <row r="63" spans="1:5">
      <c r="A63" s="8">
        <v>42538</v>
      </c>
      <c r="B63" s="9" t="s">
        <v>33</v>
      </c>
      <c r="C63" s="9">
        <v>1323</v>
      </c>
      <c r="D63" s="13">
        <f t="shared" si="0"/>
        <v>4088.8505586592178</v>
      </c>
      <c r="E63" s="9">
        <v>105</v>
      </c>
    </row>
    <row r="64" spans="1:5">
      <c r="A64" s="8">
        <v>42332</v>
      </c>
      <c r="B64" s="9" t="s">
        <v>33</v>
      </c>
      <c r="C64" s="9">
        <v>2779</v>
      </c>
      <c r="D64" s="13">
        <f t="shared" si="0"/>
        <v>4088.8505586592178</v>
      </c>
      <c r="E64" s="9">
        <v>300</v>
      </c>
    </row>
    <row r="65" spans="1:5">
      <c r="A65" s="8">
        <v>42332</v>
      </c>
      <c r="B65" s="9" t="s">
        <v>30</v>
      </c>
      <c r="C65" s="9">
        <v>5663</v>
      </c>
      <c r="D65" s="13">
        <f t="shared" si="0"/>
        <v>4088.8505586592178</v>
      </c>
      <c r="E65" s="9">
        <v>285</v>
      </c>
    </row>
    <row r="66" spans="1:5">
      <c r="A66" s="8">
        <v>42332</v>
      </c>
      <c r="B66" s="9" t="s">
        <v>21</v>
      </c>
      <c r="C66" s="9">
        <v>2401</v>
      </c>
      <c r="D66" s="13">
        <f t="shared" si="0"/>
        <v>4088.8505586592178</v>
      </c>
      <c r="E66" s="9">
        <v>90</v>
      </c>
    </row>
    <row r="67" spans="1:5">
      <c r="A67" s="8">
        <v>42332</v>
      </c>
      <c r="B67" s="9" t="s">
        <v>22</v>
      </c>
      <c r="C67" s="9">
        <v>2548</v>
      </c>
      <c r="D67" s="13">
        <f t="shared" ref="D67:D130" si="1">AVERAGE($C$2:$C$717)</f>
        <v>4088.8505586592178</v>
      </c>
      <c r="E67" s="9">
        <v>318</v>
      </c>
    </row>
    <row r="68" spans="1:5">
      <c r="A68" s="8">
        <v>42124</v>
      </c>
      <c r="B68" s="9" t="s">
        <v>23</v>
      </c>
      <c r="C68" s="9">
        <v>6594</v>
      </c>
      <c r="D68" s="13">
        <f t="shared" si="1"/>
        <v>4088.8505586592178</v>
      </c>
      <c r="E68" s="9">
        <v>3</v>
      </c>
    </row>
    <row r="69" spans="1:5">
      <c r="A69" s="8">
        <v>41978</v>
      </c>
      <c r="B69" s="9" t="s">
        <v>23</v>
      </c>
      <c r="C69" s="9">
        <v>854</v>
      </c>
      <c r="D69" s="13">
        <f t="shared" si="1"/>
        <v>4088.8505586592178</v>
      </c>
      <c r="E69" s="9">
        <v>108</v>
      </c>
    </row>
    <row r="70" spans="1:5">
      <c r="A70" s="8">
        <v>41978</v>
      </c>
      <c r="B70" s="9" t="s">
        <v>30</v>
      </c>
      <c r="C70" s="9">
        <v>4144</v>
      </c>
      <c r="D70" s="13">
        <f t="shared" si="1"/>
        <v>4088.8505586592178</v>
      </c>
      <c r="E70" s="9">
        <v>24</v>
      </c>
    </row>
    <row r="71" spans="1:5">
      <c r="A71" s="8">
        <v>42525</v>
      </c>
      <c r="B71" s="9" t="s">
        <v>20</v>
      </c>
      <c r="C71" s="9">
        <v>6265</v>
      </c>
      <c r="D71" s="13">
        <f t="shared" si="1"/>
        <v>4088.8505586592178</v>
      </c>
      <c r="E71" s="9">
        <v>135</v>
      </c>
    </row>
    <row r="72" spans="1:5">
      <c r="A72" s="8">
        <v>42631</v>
      </c>
      <c r="B72" s="9" t="s">
        <v>31</v>
      </c>
      <c r="C72" s="9">
        <v>4018</v>
      </c>
      <c r="D72" s="13">
        <f t="shared" si="1"/>
        <v>4088.8505586592178</v>
      </c>
      <c r="E72" s="9">
        <v>126</v>
      </c>
    </row>
    <row r="73" spans="1:5">
      <c r="A73" s="8">
        <v>42992</v>
      </c>
      <c r="B73" s="9" t="s">
        <v>30</v>
      </c>
      <c r="C73" s="9">
        <v>434</v>
      </c>
      <c r="D73" s="13">
        <f t="shared" si="1"/>
        <v>4088.8505586592178</v>
      </c>
      <c r="E73" s="9">
        <v>171</v>
      </c>
    </row>
    <row r="74" spans="1:5">
      <c r="A74" s="8">
        <v>42120</v>
      </c>
      <c r="B74" s="9" t="s">
        <v>16</v>
      </c>
      <c r="C74" s="9">
        <v>1974</v>
      </c>
      <c r="D74" s="13">
        <f t="shared" si="1"/>
        <v>4088.8505586592178</v>
      </c>
      <c r="E74" s="9">
        <v>225</v>
      </c>
    </row>
    <row r="75" spans="1:5">
      <c r="A75" s="8">
        <v>42120</v>
      </c>
      <c r="B75" s="9" t="s">
        <v>19</v>
      </c>
      <c r="C75" s="9">
        <v>2520</v>
      </c>
      <c r="D75" s="13">
        <f t="shared" si="1"/>
        <v>4088.8505586592178</v>
      </c>
      <c r="E75" s="9">
        <v>105</v>
      </c>
    </row>
    <row r="76" spans="1:5">
      <c r="A76" s="8">
        <v>42120</v>
      </c>
      <c r="B76" s="9" t="s">
        <v>19</v>
      </c>
      <c r="C76" s="9">
        <v>3955</v>
      </c>
      <c r="D76" s="13">
        <f t="shared" si="1"/>
        <v>4088.8505586592178</v>
      </c>
      <c r="E76" s="9">
        <v>54</v>
      </c>
    </row>
    <row r="77" spans="1:5">
      <c r="A77" s="8">
        <v>43078</v>
      </c>
      <c r="B77" s="9" t="s">
        <v>35</v>
      </c>
      <c r="C77" s="9">
        <v>1624</v>
      </c>
      <c r="D77" s="13">
        <f t="shared" si="1"/>
        <v>4088.8505586592178</v>
      </c>
      <c r="E77" s="9">
        <v>165</v>
      </c>
    </row>
    <row r="78" spans="1:5">
      <c r="A78" s="8">
        <v>43078</v>
      </c>
      <c r="B78" s="9" t="s">
        <v>25</v>
      </c>
      <c r="C78" s="9">
        <v>2289</v>
      </c>
      <c r="D78" s="13">
        <f t="shared" si="1"/>
        <v>4088.8505586592178</v>
      </c>
      <c r="E78" s="9">
        <v>33</v>
      </c>
    </row>
    <row r="79" spans="1:5">
      <c r="A79" s="8">
        <v>43078</v>
      </c>
      <c r="B79" s="9" t="s">
        <v>35</v>
      </c>
      <c r="C79" s="9">
        <v>6706</v>
      </c>
      <c r="D79" s="13">
        <f t="shared" si="1"/>
        <v>4088.8505586592178</v>
      </c>
      <c r="E79" s="9">
        <v>459</v>
      </c>
    </row>
    <row r="80" spans="1:5">
      <c r="A80" s="8">
        <v>41969</v>
      </c>
      <c r="B80" s="9" t="s">
        <v>26</v>
      </c>
      <c r="C80" s="9">
        <v>5012</v>
      </c>
      <c r="D80" s="13">
        <f t="shared" si="1"/>
        <v>4088.8505586592178</v>
      </c>
      <c r="E80" s="9">
        <v>210</v>
      </c>
    </row>
    <row r="81" spans="1:5">
      <c r="A81" s="8">
        <v>42533</v>
      </c>
      <c r="B81" s="9" t="s">
        <v>19</v>
      </c>
      <c r="C81" s="9">
        <v>1701</v>
      </c>
      <c r="D81" s="13">
        <f t="shared" si="1"/>
        <v>4088.8505586592178</v>
      </c>
      <c r="E81" s="9">
        <v>234</v>
      </c>
    </row>
    <row r="82" spans="1:5">
      <c r="A82" s="8">
        <v>42533</v>
      </c>
      <c r="B82" s="9" t="s">
        <v>17</v>
      </c>
      <c r="C82" s="9">
        <v>1771</v>
      </c>
      <c r="D82" s="13">
        <f t="shared" si="1"/>
        <v>4088.8505586592178</v>
      </c>
      <c r="E82" s="9">
        <v>204</v>
      </c>
    </row>
    <row r="83" spans="1:5">
      <c r="A83" s="8">
        <v>41924</v>
      </c>
      <c r="B83" s="9" t="s">
        <v>33</v>
      </c>
      <c r="C83" s="9">
        <v>7021</v>
      </c>
      <c r="D83" s="13">
        <f t="shared" si="1"/>
        <v>4088.8505586592178</v>
      </c>
      <c r="E83" s="9">
        <v>183</v>
      </c>
    </row>
    <row r="84" spans="1:5">
      <c r="A84" s="8">
        <v>41924</v>
      </c>
      <c r="B84" s="9" t="s">
        <v>29</v>
      </c>
      <c r="C84" s="9">
        <v>9709</v>
      </c>
      <c r="D84" s="13">
        <f t="shared" si="1"/>
        <v>4088.8505586592178</v>
      </c>
      <c r="E84" s="9">
        <v>30</v>
      </c>
    </row>
    <row r="85" spans="1:5">
      <c r="A85" s="8">
        <v>42250</v>
      </c>
      <c r="B85" s="9" t="s">
        <v>30</v>
      </c>
      <c r="C85" s="9">
        <v>8890</v>
      </c>
      <c r="D85" s="13">
        <f t="shared" si="1"/>
        <v>4088.8505586592178</v>
      </c>
      <c r="E85" s="9">
        <v>210</v>
      </c>
    </row>
    <row r="86" spans="1:5">
      <c r="A86" s="8">
        <v>43052</v>
      </c>
      <c r="B86" s="9" t="s">
        <v>20</v>
      </c>
      <c r="C86" s="9">
        <v>2023</v>
      </c>
      <c r="D86" s="13">
        <f t="shared" si="1"/>
        <v>4088.8505586592178</v>
      </c>
      <c r="E86" s="9">
        <v>168</v>
      </c>
    </row>
    <row r="87" spans="1:5">
      <c r="A87" s="8">
        <v>42883</v>
      </c>
      <c r="B87" s="9" t="s">
        <v>21</v>
      </c>
      <c r="C87" s="9">
        <v>4753</v>
      </c>
      <c r="D87" s="13">
        <f t="shared" si="1"/>
        <v>4088.8505586592178</v>
      </c>
      <c r="E87" s="9">
        <v>300</v>
      </c>
    </row>
    <row r="88" spans="1:5">
      <c r="A88" s="8">
        <v>43034</v>
      </c>
      <c r="B88" s="9" t="s">
        <v>26</v>
      </c>
      <c r="C88" s="9">
        <v>168</v>
      </c>
      <c r="D88" s="13">
        <f t="shared" si="1"/>
        <v>4088.8505586592178</v>
      </c>
      <c r="E88" s="9">
        <v>84</v>
      </c>
    </row>
    <row r="89" spans="1:5">
      <c r="A89" s="8">
        <v>43034</v>
      </c>
      <c r="B89" s="9" t="s">
        <v>35</v>
      </c>
      <c r="C89" s="9">
        <v>3752</v>
      </c>
      <c r="D89" s="13">
        <f t="shared" si="1"/>
        <v>4088.8505586592178</v>
      </c>
      <c r="E89" s="9">
        <v>213</v>
      </c>
    </row>
    <row r="90" spans="1:5">
      <c r="A90" s="8">
        <v>42465</v>
      </c>
      <c r="B90" s="9" t="s">
        <v>33</v>
      </c>
      <c r="C90" s="9">
        <v>42</v>
      </c>
      <c r="D90" s="13">
        <f t="shared" si="1"/>
        <v>4088.8505586592178</v>
      </c>
      <c r="E90" s="9">
        <v>150</v>
      </c>
    </row>
    <row r="91" spans="1:5">
      <c r="A91" s="8">
        <v>42630</v>
      </c>
      <c r="B91" s="9" t="s">
        <v>15</v>
      </c>
      <c r="C91" s="9">
        <v>819</v>
      </c>
      <c r="D91" s="13">
        <f t="shared" si="1"/>
        <v>4088.8505586592178</v>
      </c>
      <c r="E91" s="9">
        <v>510</v>
      </c>
    </row>
    <row r="92" spans="1:5">
      <c r="A92" s="8">
        <v>42630</v>
      </c>
      <c r="B92" s="9" t="s">
        <v>31</v>
      </c>
      <c r="C92" s="9">
        <v>357</v>
      </c>
      <c r="D92" s="13">
        <f t="shared" si="1"/>
        <v>4088.8505586592178</v>
      </c>
      <c r="E92" s="9">
        <v>126</v>
      </c>
    </row>
    <row r="93" spans="1:5">
      <c r="A93" s="8">
        <v>42630</v>
      </c>
      <c r="B93" s="9" t="s">
        <v>22</v>
      </c>
      <c r="C93" s="9">
        <v>2009</v>
      </c>
      <c r="D93" s="13">
        <f t="shared" si="1"/>
        <v>4088.8505586592178</v>
      </c>
      <c r="E93" s="9">
        <v>219</v>
      </c>
    </row>
    <row r="94" spans="1:5">
      <c r="A94" s="8">
        <v>42035</v>
      </c>
      <c r="B94" s="9" t="s">
        <v>32</v>
      </c>
      <c r="C94" s="9">
        <v>1561</v>
      </c>
      <c r="D94" s="13">
        <f t="shared" si="1"/>
        <v>4088.8505586592178</v>
      </c>
      <c r="E94" s="9">
        <v>27</v>
      </c>
    </row>
    <row r="95" spans="1:5">
      <c r="A95" s="8">
        <v>42035</v>
      </c>
      <c r="B95" s="9" t="s">
        <v>32</v>
      </c>
      <c r="C95" s="9">
        <v>6279</v>
      </c>
      <c r="D95" s="13">
        <f t="shared" si="1"/>
        <v>4088.8505586592178</v>
      </c>
      <c r="E95" s="9">
        <v>45</v>
      </c>
    </row>
    <row r="96" spans="1:5">
      <c r="A96" s="8">
        <v>42035</v>
      </c>
      <c r="B96" s="9" t="s">
        <v>26</v>
      </c>
      <c r="C96" s="9">
        <v>1890</v>
      </c>
      <c r="D96" s="13">
        <f t="shared" si="1"/>
        <v>4088.8505586592178</v>
      </c>
      <c r="E96" s="9">
        <v>195</v>
      </c>
    </row>
    <row r="97" spans="1:5">
      <c r="A97" s="8">
        <v>43045</v>
      </c>
      <c r="B97" s="9" t="s">
        <v>33</v>
      </c>
      <c r="C97" s="9">
        <v>3598</v>
      </c>
      <c r="D97" s="13">
        <f t="shared" si="1"/>
        <v>4088.8505586592178</v>
      </c>
      <c r="E97" s="9">
        <v>81</v>
      </c>
    </row>
    <row r="98" spans="1:5">
      <c r="A98" s="8">
        <v>43048</v>
      </c>
      <c r="B98" s="9" t="s">
        <v>30</v>
      </c>
      <c r="C98" s="9">
        <v>3507</v>
      </c>
      <c r="D98" s="13">
        <f t="shared" si="1"/>
        <v>4088.8505586592178</v>
      </c>
      <c r="E98" s="9">
        <v>288</v>
      </c>
    </row>
    <row r="99" spans="1:5">
      <c r="A99" s="8">
        <v>42903</v>
      </c>
      <c r="B99" s="9" t="s">
        <v>23</v>
      </c>
      <c r="C99" s="9">
        <v>9660</v>
      </c>
      <c r="D99" s="13">
        <f t="shared" si="1"/>
        <v>4088.8505586592178</v>
      </c>
      <c r="E99" s="9">
        <v>27</v>
      </c>
    </row>
    <row r="100" spans="1:5">
      <c r="A100" s="8">
        <v>42619</v>
      </c>
      <c r="B100" s="9" t="s">
        <v>16</v>
      </c>
      <c r="C100" s="9">
        <v>2702</v>
      </c>
      <c r="D100" s="13">
        <f t="shared" si="1"/>
        <v>4088.8505586592178</v>
      </c>
      <c r="E100" s="9">
        <v>363</v>
      </c>
    </row>
    <row r="101" spans="1:5">
      <c r="A101" s="8">
        <v>42611</v>
      </c>
      <c r="B101" s="9" t="s">
        <v>25</v>
      </c>
      <c r="C101" s="9">
        <v>434</v>
      </c>
      <c r="D101" s="13">
        <f t="shared" si="1"/>
        <v>4088.8505586592178</v>
      </c>
      <c r="E101" s="9">
        <v>87</v>
      </c>
    </row>
    <row r="102" spans="1:5">
      <c r="A102" s="8">
        <v>42611</v>
      </c>
      <c r="B102" s="9" t="s">
        <v>25</v>
      </c>
      <c r="C102" s="9">
        <v>6433</v>
      </c>
      <c r="D102" s="13">
        <f t="shared" si="1"/>
        <v>4088.8505586592178</v>
      </c>
      <c r="E102" s="9">
        <v>78</v>
      </c>
    </row>
    <row r="103" spans="1:5">
      <c r="A103" s="8">
        <v>42611</v>
      </c>
      <c r="B103" s="9" t="s">
        <v>19</v>
      </c>
      <c r="C103" s="9">
        <v>5019</v>
      </c>
      <c r="D103" s="13">
        <f t="shared" si="1"/>
        <v>4088.8505586592178</v>
      </c>
      <c r="E103" s="9">
        <v>150</v>
      </c>
    </row>
    <row r="104" spans="1:5">
      <c r="A104" s="8">
        <v>42705</v>
      </c>
      <c r="B104" s="9" t="s">
        <v>21</v>
      </c>
      <c r="C104" s="9">
        <v>2268</v>
      </c>
      <c r="D104" s="13">
        <f t="shared" si="1"/>
        <v>4088.8505586592178</v>
      </c>
      <c r="E104" s="9">
        <v>63</v>
      </c>
    </row>
    <row r="105" spans="1:5">
      <c r="A105" s="8">
        <v>42321</v>
      </c>
      <c r="B105" s="9" t="s">
        <v>31</v>
      </c>
      <c r="C105" s="9">
        <v>6559</v>
      </c>
      <c r="D105" s="13">
        <f t="shared" si="1"/>
        <v>4088.8505586592178</v>
      </c>
      <c r="E105" s="9">
        <v>261</v>
      </c>
    </row>
    <row r="106" spans="1:5">
      <c r="A106" s="8">
        <v>42321</v>
      </c>
      <c r="B106" s="9" t="s">
        <v>35</v>
      </c>
      <c r="C106" s="9">
        <v>4879</v>
      </c>
      <c r="D106" s="13">
        <f t="shared" si="1"/>
        <v>4088.8505586592178</v>
      </c>
      <c r="E106" s="9">
        <v>369</v>
      </c>
    </row>
    <row r="107" spans="1:5">
      <c r="A107" s="8">
        <v>42321</v>
      </c>
      <c r="B107" s="9" t="s">
        <v>29</v>
      </c>
      <c r="C107" s="9">
        <v>1274</v>
      </c>
      <c r="D107" s="13">
        <f t="shared" si="1"/>
        <v>4088.8505586592178</v>
      </c>
      <c r="E107" s="9">
        <v>54</v>
      </c>
    </row>
    <row r="108" spans="1:5">
      <c r="A108" s="8">
        <v>43062</v>
      </c>
      <c r="B108" s="9" t="s">
        <v>16</v>
      </c>
      <c r="C108" s="9">
        <v>5383</v>
      </c>
      <c r="D108" s="13">
        <f t="shared" si="1"/>
        <v>4088.8505586592178</v>
      </c>
      <c r="E108" s="9">
        <v>60</v>
      </c>
    </row>
    <row r="109" spans="1:5">
      <c r="A109" s="8">
        <v>43062</v>
      </c>
      <c r="B109" s="9" t="s">
        <v>25</v>
      </c>
      <c r="C109" s="9">
        <v>8918</v>
      </c>
      <c r="D109" s="13">
        <f t="shared" si="1"/>
        <v>4088.8505586592178</v>
      </c>
      <c r="E109" s="9">
        <v>516</v>
      </c>
    </row>
    <row r="110" spans="1:5">
      <c r="A110" s="8">
        <v>43062</v>
      </c>
      <c r="B110" s="9" t="s">
        <v>17</v>
      </c>
      <c r="C110" s="9">
        <v>1624</v>
      </c>
      <c r="D110" s="13">
        <f t="shared" si="1"/>
        <v>4088.8505586592178</v>
      </c>
      <c r="E110" s="9">
        <v>132</v>
      </c>
    </row>
    <row r="111" spans="1:5">
      <c r="A111" s="8">
        <v>42292</v>
      </c>
      <c r="B111" s="9" t="s">
        <v>20</v>
      </c>
      <c r="C111" s="9">
        <v>1477</v>
      </c>
      <c r="D111" s="13">
        <f t="shared" si="1"/>
        <v>4088.8505586592178</v>
      </c>
      <c r="E111" s="9">
        <v>204</v>
      </c>
    </row>
    <row r="112" spans="1:5">
      <c r="A112" s="8">
        <v>43094</v>
      </c>
      <c r="B112" s="9" t="s">
        <v>20</v>
      </c>
      <c r="C112" s="9">
        <v>6916</v>
      </c>
      <c r="D112" s="13">
        <f t="shared" si="1"/>
        <v>4088.8505586592178</v>
      </c>
      <c r="E112" s="9">
        <v>3</v>
      </c>
    </row>
    <row r="113" spans="1:5">
      <c r="A113" s="8">
        <v>42677</v>
      </c>
      <c r="B113" s="9" t="s">
        <v>17</v>
      </c>
      <c r="C113" s="9">
        <v>7826</v>
      </c>
      <c r="D113" s="13">
        <f t="shared" si="1"/>
        <v>4088.8505586592178</v>
      </c>
      <c r="E113" s="9">
        <v>33</v>
      </c>
    </row>
    <row r="114" spans="1:5">
      <c r="A114" s="8">
        <v>42677</v>
      </c>
      <c r="B114" s="9" t="s">
        <v>14</v>
      </c>
      <c r="C114" s="9">
        <v>721</v>
      </c>
      <c r="D114" s="13">
        <f t="shared" si="1"/>
        <v>4088.8505586592178</v>
      </c>
      <c r="E114" s="9">
        <v>201</v>
      </c>
    </row>
    <row r="115" spans="1:5">
      <c r="A115" s="8">
        <v>41876</v>
      </c>
      <c r="B115" s="9" t="s">
        <v>26</v>
      </c>
      <c r="C115" s="9">
        <v>861</v>
      </c>
      <c r="D115" s="13">
        <f t="shared" si="1"/>
        <v>4088.8505586592178</v>
      </c>
      <c r="E115" s="9">
        <v>9</v>
      </c>
    </row>
    <row r="116" spans="1:5">
      <c r="A116" s="8">
        <v>41876</v>
      </c>
      <c r="B116" s="9" t="s">
        <v>24</v>
      </c>
      <c r="C116" s="9">
        <v>6321</v>
      </c>
      <c r="D116" s="13">
        <f t="shared" si="1"/>
        <v>4088.8505586592178</v>
      </c>
      <c r="E116" s="9">
        <v>87</v>
      </c>
    </row>
    <row r="117" spans="1:5">
      <c r="A117" s="8">
        <v>41876</v>
      </c>
      <c r="B117" s="9" t="s">
        <v>23</v>
      </c>
      <c r="C117" s="9">
        <v>2471</v>
      </c>
      <c r="D117" s="13">
        <f t="shared" si="1"/>
        <v>4088.8505586592178</v>
      </c>
      <c r="E117" s="9">
        <v>9</v>
      </c>
    </row>
    <row r="118" spans="1:5">
      <c r="A118" s="8">
        <v>41876</v>
      </c>
      <c r="B118" s="9" t="s">
        <v>21</v>
      </c>
      <c r="C118" s="9">
        <v>11256</v>
      </c>
      <c r="D118" s="13">
        <f t="shared" si="1"/>
        <v>4088.8505586592178</v>
      </c>
      <c r="E118" s="9">
        <v>72</v>
      </c>
    </row>
    <row r="119" spans="1:5">
      <c r="A119" s="8">
        <v>42065</v>
      </c>
      <c r="B119" s="9" t="s">
        <v>27</v>
      </c>
      <c r="C119" s="9">
        <v>4396</v>
      </c>
      <c r="D119" s="13">
        <f t="shared" si="1"/>
        <v>4088.8505586592178</v>
      </c>
      <c r="E119" s="9">
        <v>135</v>
      </c>
    </row>
    <row r="120" spans="1:5">
      <c r="A120" s="8">
        <v>42099</v>
      </c>
      <c r="B120" s="9" t="s">
        <v>34</v>
      </c>
      <c r="C120" s="9">
        <v>812</v>
      </c>
      <c r="D120" s="13">
        <f t="shared" si="1"/>
        <v>4088.8505586592178</v>
      </c>
      <c r="E120" s="9">
        <v>336</v>
      </c>
    </row>
    <row r="121" spans="1:5">
      <c r="A121" s="8">
        <v>42533</v>
      </c>
      <c r="B121" s="9" t="s">
        <v>24</v>
      </c>
      <c r="C121" s="9">
        <v>10185</v>
      </c>
      <c r="D121" s="13">
        <f t="shared" si="1"/>
        <v>4088.8505586592178</v>
      </c>
      <c r="E121" s="9">
        <v>432</v>
      </c>
    </row>
    <row r="122" spans="1:5">
      <c r="A122" s="8">
        <v>42533</v>
      </c>
      <c r="B122" s="9" t="s">
        <v>26</v>
      </c>
      <c r="C122" s="9">
        <v>8316</v>
      </c>
      <c r="D122" s="13">
        <f t="shared" si="1"/>
        <v>4088.8505586592178</v>
      </c>
      <c r="E122" s="9">
        <v>69</v>
      </c>
    </row>
    <row r="123" spans="1:5">
      <c r="A123" s="8">
        <v>42533</v>
      </c>
      <c r="B123" s="9" t="s">
        <v>24</v>
      </c>
      <c r="C123" s="9">
        <v>6188</v>
      </c>
      <c r="D123" s="13">
        <f t="shared" si="1"/>
        <v>4088.8505586592178</v>
      </c>
      <c r="E123" s="9">
        <v>186</v>
      </c>
    </row>
    <row r="124" spans="1:5">
      <c r="A124" s="8">
        <v>42533</v>
      </c>
      <c r="B124" s="9" t="s">
        <v>18</v>
      </c>
      <c r="C124" s="9">
        <v>9086</v>
      </c>
      <c r="D124" s="13">
        <f t="shared" si="1"/>
        <v>4088.8505586592178</v>
      </c>
      <c r="E124" s="9">
        <v>273</v>
      </c>
    </row>
    <row r="125" spans="1:5">
      <c r="A125" s="8">
        <v>42533</v>
      </c>
      <c r="B125" s="9" t="s">
        <v>22</v>
      </c>
      <c r="C125" s="9">
        <v>8848</v>
      </c>
      <c r="D125" s="13">
        <f t="shared" si="1"/>
        <v>4088.8505586592178</v>
      </c>
      <c r="E125" s="9">
        <v>231</v>
      </c>
    </row>
    <row r="126" spans="1:5">
      <c r="A126" s="8">
        <v>41999</v>
      </c>
      <c r="B126" s="9" t="s">
        <v>34</v>
      </c>
      <c r="C126" s="9">
        <v>1253</v>
      </c>
      <c r="D126" s="13">
        <f t="shared" si="1"/>
        <v>4088.8505586592178</v>
      </c>
      <c r="E126" s="9">
        <v>234</v>
      </c>
    </row>
    <row r="127" spans="1:5">
      <c r="A127" s="8">
        <v>41902</v>
      </c>
      <c r="B127" s="9" t="s">
        <v>20</v>
      </c>
      <c r="C127" s="9">
        <v>4480</v>
      </c>
      <c r="D127" s="13">
        <f t="shared" si="1"/>
        <v>4088.8505586592178</v>
      </c>
      <c r="E127" s="9">
        <v>171</v>
      </c>
    </row>
    <row r="128" spans="1:5">
      <c r="A128" s="8">
        <v>43044</v>
      </c>
      <c r="B128" s="9" t="s">
        <v>34</v>
      </c>
      <c r="C128" s="9">
        <v>4774</v>
      </c>
      <c r="D128" s="13">
        <f t="shared" si="1"/>
        <v>4088.8505586592178</v>
      </c>
      <c r="E128" s="9">
        <v>96</v>
      </c>
    </row>
    <row r="129" spans="1:5">
      <c r="A129" s="8">
        <v>43044</v>
      </c>
      <c r="B129" s="9" t="s">
        <v>19</v>
      </c>
      <c r="C129" s="9">
        <v>4284</v>
      </c>
      <c r="D129" s="13">
        <f t="shared" si="1"/>
        <v>4088.8505586592178</v>
      </c>
      <c r="E129" s="9">
        <v>0</v>
      </c>
    </row>
    <row r="130" spans="1:5">
      <c r="A130" s="8">
        <v>42680</v>
      </c>
      <c r="B130" s="9" t="s">
        <v>15</v>
      </c>
      <c r="C130" s="9">
        <v>2583</v>
      </c>
      <c r="D130" s="13">
        <f t="shared" si="1"/>
        <v>4088.8505586592178</v>
      </c>
      <c r="E130" s="9">
        <v>438</v>
      </c>
    </row>
    <row r="131" spans="1:5">
      <c r="A131" s="8">
        <v>42680</v>
      </c>
      <c r="B131" s="9" t="s">
        <v>29</v>
      </c>
      <c r="C131" s="9">
        <v>1386</v>
      </c>
      <c r="D131" s="13">
        <f t="shared" ref="D131:D194" si="2">AVERAGE($C$2:$C$717)</f>
        <v>4088.8505586592178</v>
      </c>
      <c r="E131" s="9">
        <v>354</v>
      </c>
    </row>
    <row r="132" spans="1:5">
      <c r="A132" s="8">
        <v>42768</v>
      </c>
      <c r="B132" s="9" t="s">
        <v>28</v>
      </c>
      <c r="C132" s="9">
        <v>2905</v>
      </c>
      <c r="D132" s="13">
        <f t="shared" si="2"/>
        <v>4088.8505586592178</v>
      </c>
      <c r="E132" s="9">
        <v>456</v>
      </c>
    </row>
    <row r="133" spans="1:5">
      <c r="A133" s="8">
        <v>42768</v>
      </c>
      <c r="B133" s="9" t="s">
        <v>31</v>
      </c>
      <c r="C133" s="9">
        <v>7294</v>
      </c>
      <c r="D133" s="13">
        <f t="shared" si="2"/>
        <v>4088.8505586592178</v>
      </c>
      <c r="E133" s="9">
        <v>363</v>
      </c>
    </row>
    <row r="134" spans="1:5">
      <c r="A134" s="8">
        <v>42768</v>
      </c>
      <c r="B134" s="9" t="s">
        <v>27</v>
      </c>
      <c r="C134" s="9">
        <v>2898</v>
      </c>
      <c r="D134" s="13">
        <f t="shared" si="2"/>
        <v>4088.8505586592178</v>
      </c>
      <c r="E134" s="9">
        <v>213</v>
      </c>
    </row>
    <row r="135" spans="1:5">
      <c r="A135" s="8">
        <v>42656</v>
      </c>
      <c r="B135" s="9" t="s">
        <v>24</v>
      </c>
      <c r="C135" s="9">
        <v>4529</v>
      </c>
      <c r="D135" s="13">
        <f t="shared" si="2"/>
        <v>4088.8505586592178</v>
      </c>
      <c r="E135" s="9">
        <v>204</v>
      </c>
    </row>
    <row r="136" spans="1:5">
      <c r="A136" s="8">
        <v>42656</v>
      </c>
      <c r="B136" s="9" t="s">
        <v>22</v>
      </c>
      <c r="C136" s="9">
        <v>5026</v>
      </c>
      <c r="D136" s="13">
        <f t="shared" si="2"/>
        <v>4088.8505586592178</v>
      </c>
      <c r="E136" s="9">
        <v>168</v>
      </c>
    </row>
    <row r="137" spans="1:5">
      <c r="A137" s="8">
        <v>42656</v>
      </c>
      <c r="B137" s="9" t="s">
        <v>29</v>
      </c>
      <c r="C137" s="9">
        <v>5705</v>
      </c>
      <c r="D137" s="13">
        <f t="shared" si="2"/>
        <v>4088.8505586592178</v>
      </c>
      <c r="E137" s="9">
        <v>261</v>
      </c>
    </row>
    <row r="138" spans="1:5">
      <c r="A138" s="8">
        <v>42656</v>
      </c>
      <c r="B138" s="9" t="s">
        <v>32</v>
      </c>
      <c r="C138" s="9">
        <v>1057</v>
      </c>
      <c r="D138" s="13">
        <f t="shared" si="2"/>
        <v>4088.8505586592178</v>
      </c>
      <c r="E138" s="9">
        <v>72</v>
      </c>
    </row>
    <row r="139" spans="1:5">
      <c r="A139" s="8">
        <v>42656</v>
      </c>
      <c r="B139" s="9" t="s">
        <v>28</v>
      </c>
      <c r="C139" s="9">
        <v>8890</v>
      </c>
      <c r="D139" s="13">
        <f t="shared" si="2"/>
        <v>4088.8505586592178</v>
      </c>
      <c r="E139" s="9">
        <v>216</v>
      </c>
    </row>
    <row r="140" spans="1:5">
      <c r="A140" s="8">
        <v>42656</v>
      </c>
      <c r="B140" s="9" t="s">
        <v>30</v>
      </c>
      <c r="C140" s="9">
        <v>14420</v>
      </c>
      <c r="D140" s="13">
        <f t="shared" si="2"/>
        <v>4088.8505586592178</v>
      </c>
      <c r="E140" s="9">
        <v>102</v>
      </c>
    </row>
    <row r="141" spans="1:5">
      <c r="A141" s="8">
        <v>42656</v>
      </c>
      <c r="B141" s="9" t="s">
        <v>31</v>
      </c>
      <c r="C141" s="9">
        <v>1932</v>
      </c>
      <c r="D141" s="13">
        <f t="shared" si="2"/>
        <v>4088.8505586592178</v>
      </c>
      <c r="E141" s="9">
        <v>81</v>
      </c>
    </row>
    <row r="142" spans="1:5">
      <c r="A142" s="8">
        <v>42618</v>
      </c>
      <c r="B142" s="9" t="s">
        <v>27</v>
      </c>
      <c r="C142" s="9">
        <v>5880</v>
      </c>
      <c r="D142" s="13">
        <f t="shared" si="2"/>
        <v>4088.8505586592178</v>
      </c>
      <c r="E142" s="9">
        <v>129</v>
      </c>
    </row>
    <row r="143" spans="1:5">
      <c r="A143" s="8">
        <v>42996</v>
      </c>
      <c r="B143" s="9" t="s">
        <v>14</v>
      </c>
      <c r="C143" s="9">
        <v>1673</v>
      </c>
      <c r="D143" s="13">
        <f t="shared" si="2"/>
        <v>4088.8505586592178</v>
      </c>
      <c r="E143" s="9">
        <v>156</v>
      </c>
    </row>
    <row r="144" spans="1:5">
      <c r="A144" s="8">
        <v>42996</v>
      </c>
      <c r="B144" s="9" t="s">
        <v>23</v>
      </c>
      <c r="C144" s="9">
        <v>6776</v>
      </c>
      <c r="D144" s="13">
        <f t="shared" si="2"/>
        <v>4088.8505586592178</v>
      </c>
      <c r="E144" s="9">
        <v>258</v>
      </c>
    </row>
    <row r="145" spans="1:5">
      <c r="A145" s="8">
        <v>42996</v>
      </c>
      <c r="B145" s="9" t="s">
        <v>23</v>
      </c>
      <c r="C145" s="9">
        <v>9632</v>
      </c>
      <c r="D145" s="13">
        <f t="shared" si="2"/>
        <v>4088.8505586592178</v>
      </c>
      <c r="E145" s="9">
        <v>288</v>
      </c>
    </row>
    <row r="146" spans="1:5">
      <c r="A146" s="8">
        <v>43091</v>
      </c>
      <c r="B146" s="9" t="s">
        <v>26</v>
      </c>
      <c r="C146" s="9">
        <v>336</v>
      </c>
      <c r="D146" s="13">
        <f t="shared" si="2"/>
        <v>4088.8505586592178</v>
      </c>
      <c r="E146" s="9">
        <v>144</v>
      </c>
    </row>
    <row r="147" spans="1:5">
      <c r="A147" s="8">
        <v>42254</v>
      </c>
      <c r="B147" s="9" t="s">
        <v>29</v>
      </c>
      <c r="C147" s="9">
        <v>2114</v>
      </c>
      <c r="D147" s="13">
        <f t="shared" si="2"/>
        <v>4088.8505586592178</v>
      </c>
      <c r="E147" s="9">
        <v>186</v>
      </c>
    </row>
    <row r="148" spans="1:5">
      <c r="A148" s="8">
        <v>41934</v>
      </c>
      <c r="B148" s="9" t="s">
        <v>15</v>
      </c>
      <c r="C148" s="9">
        <v>10311</v>
      </c>
      <c r="D148" s="13">
        <f t="shared" si="2"/>
        <v>4088.8505586592178</v>
      </c>
      <c r="E148" s="9">
        <v>231</v>
      </c>
    </row>
    <row r="149" spans="1:5">
      <c r="A149" s="8">
        <v>42709</v>
      </c>
      <c r="B149" s="9" t="s">
        <v>34</v>
      </c>
      <c r="C149" s="9">
        <v>6398</v>
      </c>
      <c r="D149" s="13">
        <f t="shared" si="2"/>
        <v>4088.8505586592178</v>
      </c>
      <c r="E149" s="9">
        <v>102</v>
      </c>
    </row>
    <row r="150" spans="1:5">
      <c r="A150" s="8">
        <v>42709</v>
      </c>
      <c r="B150" s="9" t="s">
        <v>27</v>
      </c>
      <c r="C150" s="9">
        <v>3976</v>
      </c>
      <c r="D150" s="13">
        <f t="shared" si="2"/>
        <v>4088.8505586592178</v>
      </c>
      <c r="E150" s="9">
        <v>72</v>
      </c>
    </row>
    <row r="151" spans="1:5">
      <c r="A151" s="8">
        <v>42709</v>
      </c>
      <c r="B151" s="9" t="s">
        <v>15</v>
      </c>
      <c r="C151" s="9">
        <v>4760</v>
      </c>
      <c r="D151" s="13">
        <f t="shared" si="2"/>
        <v>4088.8505586592178</v>
      </c>
      <c r="E151" s="9">
        <v>69</v>
      </c>
    </row>
    <row r="152" spans="1:5">
      <c r="A152" s="8">
        <v>42709</v>
      </c>
      <c r="B152" s="9" t="s">
        <v>24</v>
      </c>
      <c r="C152" s="9">
        <v>1463</v>
      </c>
      <c r="D152" s="13">
        <f t="shared" si="2"/>
        <v>4088.8505586592178</v>
      </c>
      <c r="E152" s="9">
        <v>39</v>
      </c>
    </row>
    <row r="153" spans="1:5">
      <c r="A153" s="8">
        <v>42442</v>
      </c>
      <c r="B153" s="9" t="s">
        <v>18</v>
      </c>
      <c r="C153" s="9">
        <v>854</v>
      </c>
      <c r="D153" s="13">
        <f t="shared" si="2"/>
        <v>4088.8505586592178</v>
      </c>
      <c r="E153" s="9">
        <v>309</v>
      </c>
    </row>
    <row r="154" spans="1:5">
      <c r="A154" s="8">
        <v>42442</v>
      </c>
      <c r="B154" s="9" t="s">
        <v>18</v>
      </c>
      <c r="C154" s="9">
        <v>7455</v>
      </c>
      <c r="D154" s="13">
        <f t="shared" si="2"/>
        <v>4088.8505586592178</v>
      </c>
      <c r="E154" s="9">
        <v>216</v>
      </c>
    </row>
    <row r="155" spans="1:5">
      <c r="A155" s="8">
        <v>42155</v>
      </c>
      <c r="B155" s="9" t="s">
        <v>25</v>
      </c>
      <c r="C155" s="9">
        <v>2933</v>
      </c>
      <c r="D155" s="13">
        <f t="shared" si="2"/>
        <v>4088.8505586592178</v>
      </c>
      <c r="E155" s="9">
        <v>9</v>
      </c>
    </row>
    <row r="156" spans="1:5">
      <c r="A156" s="8">
        <v>42155</v>
      </c>
      <c r="B156" s="9" t="s">
        <v>17</v>
      </c>
      <c r="C156" s="9">
        <v>1925</v>
      </c>
      <c r="D156" s="13">
        <f t="shared" si="2"/>
        <v>4088.8505586592178</v>
      </c>
      <c r="E156" s="9">
        <v>192</v>
      </c>
    </row>
    <row r="157" spans="1:5">
      <c r="A157" s="8">
        <v>42155</v>
      </c>
      <c r="B157" s="9" t="s">
        <v>33</v>
      </c>
      <c r="C157" s="9">
        <v>1526</v>
      </c>
      <c r="D157" s="13">
        <f t="shared" si="2"/>
        <v>4088.8505586592178</v>
      </c>
      <c r="E157" s="9">
        <v>240</v>
      </c>
    </row>
    <row r="158" spans="1:5">
      <c r="A158" s="8">
        <v>42152</v>
      </c>
      <c r="B158" s="9" t="s">
        <v>21</v>
      </c>
      <c r="C158" s="9">
        <v>847</v>
      </c>
      <c r="D158" s="13">
        <f t="shared" si="2"/>
        <v>4088.8505586592178</v>
      </c>
      <c r="E158" s="9">
        <v>129</v>
      </c>
    </row>
    <row r="159" spans="1:5">
      <c r="A159" s="8">
        <v>41699</v>
      </c>
      <c r="B159" s="9" t="s">
        <v>32</v>
      </c>
      <c r="C159" s="9">
        <v>98</v>
      </c>
      <c r="D159" s="13">
        <f t="shared" si="2"/>
        <v>4088.8505586592178</v>
      </c>
      <c r="E159" s="9">
        <v>204</v>
      </c>
    </row>
    <row r="160" spans="1:5">
      <c r="A160" s="8">
        <v>42694</v>
      </c>
      <c r="B160" s="9" t="s">
        <v>31</v>
      </c>
      <c r="C160" s="9">
        <v>7847</v>
      </c>
      <c r="D160" s="13">
        <f t="shared" si="2"/>
        <v>4088.8505586592178</v>
      </c>
      <c r="E160" s="9">
        <v>174</v>
      </c>
    </row>
    <row r="161" spans="1:5">
      <c r="A161" s="8">
        <v>42694</v>
      </c>
      <c r="B161" s="9" t="s">
        <v>16</v>
      </c>
      <c r="C161" s="9">
        <v>3388</v>
      </c>
      <c r="D161" s="13">
        <f t="shared" si="2"/>
        <v>4088.8505586592178</v>
      </c>
      <c r="E161" s="9">
        <v>123</v>
      </c>
    </row>
    <row r="162" spans="1:5">
      <c r="A162" s="8">
        <v>42501</v>
      </c>
      <c r="B162" s="9" t="s">
        <v>32</v>
      </c>
      <c r="C162" s="9">
        <v>2324</v>
      </c>
      <c r="D162" s="13">
        <f t="shared" si="2"/>
        <v>4088.8505586592178</v>
      </c>
      <c r="E162" s="9">
        <v>177</v>
      </c>
    </row>
    <row r="163" spans="1:5">
      <c r="A163" s="8">
        <v>42366</v>
      </c>
      <c r="B163" s="9" t="s">
        <v>35</v>
      </c>
      <c r="C163" s="9">
        <v>10304</v>
      </c>
      <c r="D163" s="13">
        <f t="shared" si="2"/>
        <v>4088.8505586592178</v>
      </c>
      <c r="E163" s="9">
        <v>84</v>
      </c>
    </row>
    <row r="164" spans="1:5">
      <c r="A164" s="8">
        <v>42690</v>
      </c>
      <c r="B164" s="9" t="s">
        <v>22</v>
      </c>
      <c r="C164" s="9">
        <v>1274</v>
      </c>
      <c r="D164" s="13">
        <f t="shared" si="2"/>
        <v>4088.8505586592178</v>
      </c>
      <c r="E164" s="9">
        <v>225</v>
      </c>
    </row>
    <row r="165" spans="1:5">
      <c r="A165" s="8">
        <v>42681</v>
      </c>
      <c r="B165" s="9" t="s">
        <v>14</v>
      </c>
      <c r="C165" s="9">
        <v>154</v>
      </c>
      <c r="D165" s="13">
        <f t="shared" si="2"/>
        <v>4088.8505586592178</v>
      </c>
      <c r="E165" s="9">
        <v>21</v>
      </c>
    </row>
    <row r="166" spans="1:5">
      <c r="A166" s="8">
        <v>41890</v>
      </c>
      <c r="B166" s="9" t="s">
        <v>33</v>
      </c>
      <c r="C166" s="9">
        <v>6118</v>
      </c>
      <c r="D166" s="13">
        <f t="shared" si="2"/>
        <v>4088.8505586592178</v>
      </c>
      <c r="E166" s="9">
        <v>174</v>
      </c>
    </row>
    <row r="167" spans="1:5">
      <c r="A167" s="8">
        <v>41890</v>
      </c>
      <c r="B167" s="9" t="s">
        <v>26</v>
      </c>
      <c r="C167" s="9">
        <v>5915</v>
      </c>
      <c r="D167" s="13">
        <f t="shared" si="2"/>
        <v>4088.8505586592178</v>
      </c>
      <c r="E167" s="9">
        <v>3</v>
      </c>
    </row>
    <row r="168" spans="1:5">
      <c r="A168" s="8">
        <v>41890</v>
      </c>
      <c r="B168" s="9" t="s">
        <v>17</v>
      </c>
      <c r="C168" s="9">
        <v>609</v>
      </c>
      <c r="D168" s="13">
        <f t="shared" si="2"/>
        <v>4088.8505586592178</v>
      </c>
      <c r="E168" s="9">
        <v>99</v>
      </c>
    </row>
    <row r="169" spans="1:5">
      <c r="A169" s="8">
        <v>41890</v>
      </c>
      <c r="B169" s="9" t="s">
        <v>19</v>
      </c>
      <c r="C169" s="9">
        <v>4935</v>
      </c>
      <c r="D169" s="13">
        <f t="shared" si="2"/>
        <v>4088.8505586592178</v>
      </c>
      <c r="E169" s="9">
        <v>126</v>
      </c>
    </row>
    <row r="170" spans="1:5">
      <c r="A170" s="8">
        <v>41890</v>
      </c>
      <c r="B170" s="9" t="s">
        <v>14</v>
      </c>
      <c r="C170" s="9">
        <v>413</v>
      </c>
      <c r="D170" s="13">
        <f t="shared" si="2"/>
        <v>4088.8505586592178</v>
      </c>
      <c r="E170" s="9">
        <v>177</v>
      </c>
    </row>
    <row r="171" spans="1:5">
      <c r="A171" s="8">
        <v>41890</v>
      </c>
      <c r="B171" s="9" t="s">
        <v>16</v>
      </c>
      <c r="C171" s="9">
        <v>441</v>
      </c>
      <c r="D171" s="13">
        <f t="shared" si="2"/>
        <v>4088.8505586592178</v>
      </c>
      <c r="E171" s="9">
        <v>45</v>
      </c>
    </row>
    <row r="172" spans="1:5">
      <c r="A172" s="8">
        <v>41890</v>
      </c>
      <c r="B172" s="9" t="s">
        <v>24</v>
      </c>
      <c r="C172" s="9">
        <v>9002</v>
      </c>
      <c r="D172" s="13">
        <f t="shared" si="2"/>
        <v>4088.8505586592178</v>
      </c>
      <c r="E172" s="9">
        <v>30</v>
      </c>
    </row>
    <row r="173" spans="1:5">
      <c r="A173" s="8">
        <v>41856</v>
      </c>
      <c r="B173" s="9" t="s">
        <v>20</v>
      </c>
      <c r="C173" s="9">
        <v>10311</v>
      </c>
      <c r="D173" s="13">
        <f t="shared" si="2"/>
        <v>4088.8505586592178</v>
      </c>
      <c r="E173" s="9">
        <v>87</v>
      </c>
    </row>
    <row r="174" spans="1:5">
      <c r="A174" s="8">
        <v>41856</v>
      </c>
      <c r="B174" s="9" t="s">
        <v>19</v>
      </c>
      <c r="C174" s="9">
        <v>1050</v>
      </c>
      <c r="D174" s="13">
        <f t="shared" si="2"/>
        <v>4088.8505586592178</v>
      </c>
      <c r="E174" s="9">
        <v>27</v>
      </c>
    </row>
    <row r="175" spans="1:5">
      <c r="A175" s="8">
        <v>41856</v>
      </c>
      <c r="B175" s="9" t="s">
        <v>16</v>
      </c>
      <c r="C175" s="9">
        <v>5495</v>
      </c>
      <c r="D175" s="13">
        <f t="shared" si="2"/>
        <v>4088.8505586592178</v>
      </c>
      <c r="E175" s="9">
        <v>171</v>
      </c>
    </row>
    <row r="176" spans="1:5">
      <c r="A176" s="8">
        <v>41896</v>
      </c>
      <c r="B176" s="9" t="s">
        <v>20</v>
      </c>
      <c r="C176" s="9">
        <v>13461</v>
      </c>
      <c r="D176" s="13">
        <f t="shared" si="2"/>
        <v>4088.8505586592178</v>
      </c>
      <c r="E176" s="9">
        <v>252</v>
      </c>
    </row>
    <row r="177" spans="1:5">
      <c r="A177" s="8">
        <v>41896</v>
      </c>
      <c r="B177" s="9" t="s">
        <v>31</v>
      </c>
      <c r="C177" s="9">
        <v>6174</v>
      </c>
      <c r="D177" s="13">
        <f t="shared" si="2"/>
        <v>4088.8505586592178</v>
      </c>
      <c r="E177" s="9">
        <v>300</v>
      </c>
    </row>
    <row r="178" spans="1:5">
      <c r="A178" s="8">
        <v>42846</v>
      </c>
      <c r="B178" s="9" t="s">
        <v>31</v>
      </c>
      <c r="C178" s="9">
        <v>3941</v>
      </c>
      <c r="D178" s="13">
        <f t="shared" si="2"/>
        <v>4088.8505586592178</v>
      </c>
      <c r="E178" s="9">
        <v>51</v>
      </c>
    </row>
    <row r="179" spans="1:5">
      <c r="A179" s="8">
        <v>42329</v>
      </c>
      <c r="B179" s="9" t="s">
        <v>31</v>
      </c>
      <c r="C179" s="9">
        <v>1337</v>
      </c>
      <c r="D179" s="13">
        <f t="shared" si="2"/>
        <v>4088.8505586592178</v>
      </c>
      <c r="E179" s="9">
        <v>195</v>
      </c>
    </row>
    <row r="180" spans="1:5">
      <c r="A180" s="8">
        <v>42329</v>
      </c>
      <c r="B180" s="9" t="s">
        <v>14</v>
      </c>
      <c r="C180" s="9">
        <v>7490</v>
      </c>
      <c r="D180" s="13">
        <f t="shared" si="2"/>
        <v>4088.8505586592178</v>
      </c>
      <c r="E180" s="9">
        <v>225</v>
      </c>
    </row>
    <row r="181" spans="1:5">
      <c r="A181" s="8">
        <v>42353</v>
      </c>
      <c r="B181" s="9" t="s">
        <v>34</v>
      </c>
      <c r="C181" s="9">
        <v>1533</v>
      </c>
      <c r="D181" s="13">
        <f t="shared" si="2"/>
        <v>4088.8505586592178</v>
      </c>
      <c r="E181" s="9">
        <v>99</v>
      </c>
    </row>
    <row r="182" spans="1:5">
      <c r="A182" s="8">
        <v>41978</v>
      </c>
      <c r="B182" s="9" t="s">
        <v>35</v>
      </c>
      <c r="C182" s="9">
        <v>63</v>
      </c>
      <c r="D182" s="13">
        <f t="shared" si="2"/>
        <v>4088.8505586592178</v>
      </c>
      <c r="E182" s="9">
        <v>267</v>
      </c>
    </row>
    <row r="183" spans="1:5">
      <c r="A183" s="8">
        <v>41978</v>
      </c>
      <c r="B183" s="9" t="s">
        <v>16</v>
      </c>
      <c r="C183" s="9">
        <v>3367</v>
      </c>
      <c r="D183" s="13">
        <f t="shared" si="2"/>
        <v>4088.8505586592178</v>
      </c>
      <c r="E183" s="9">
        <v>93</v>
      </c>
    </row>
    <row r="184" spans="1:5">
      <c r="A184" s="8">
        <v>41962</v>
      </c>
      <c r="B184" s="9" t="s">
        <v>35</v>
      </c>
      <c r="C184" s="9">
        <v>7539</v>
      </c>
      <c r="D184" s="13">
        <f t="shared" si="2"/>
        <v>4088.8505586592178</v>
      </c>
      <c r="E184" s="9">
        <v>63</v>
      </c>
    </row>
    <row r="185" spans="1:5">
      <c r="A185" s="8">
        <v>41962</v>
      </c>
      <c r="B185" s="9" t="s">
        <v>18</v>
      </c>
      <c r="C185" s="9">
        <v>1393</v>
      </c>
      <c r="D185" s="13">
        <f t="shared" si="2"/>
        <v>4088.8505586592178</v>
      </c>
      <c r="E185" s="9">
        <v>354</v>
      </c>
    </row>
    <row r="186" spans="1:5">
      <c r="A186" s="8">
        <v>41962</v>
      </c>
      <c r="B186" s="9" t="s">
        <v>27</v>
      </c>
      <c r="C186" s="9">
        <v>4858</v>
      </c>
      <c r="D186" s="13">
        <f t="shared" si="2"/>
        <v>4088.8505586592178</v>
      </c>
      <c r="E186" s="9">
        <v>288</v>
      </c>
    </row>
    <row r="187" spans="1:5">
      <c r="A187" s="8">
        <v>42702</v>
      </c>
      <c r="B187" s="9" t="s">
        <v>19</v>
      </c>
      <c r="C187" s="9">
        <v>2499</v>
      </c>
      <c r="D187" s="13">
        <f t="shared" si="2"/>
        <v>4088.8505586592178</v>
      </c>
      <c r="E187" s="9">
        <v>168</v>
      </c>
    </row>
    <row r="188" spans="1:5">
      <c r="A188" s="8">
        <v>41877</v>
      </c>
      <c r="B188" s="9" t="s">
        <v>34</v>
      </c>
      <c r="C188" s="9">
        <v>6531</v>
      </c>
      <c r="D188" s="13">
        <f t="shared" si="2"/>
        <v>4088.8505586592178</v>
      </c>
      <c r="E188" s="9">
        <v>141</v>
      </c>
    </row>
    <row r="189" spans="1:5">
      <c r="A189" s="8">
        <v>42567</v>
      </c>
      <c r="B189" s="9" t="s">
        <v>31</v>
      </c>
      <c r="C189" s="9">
        <v>9576</v>
      </c>
      <c r="D189" s="13">
        <f t="shared" si="2"/>
        <v>4088.8505586592178</v>
      </c>
      <c r="E189" s="9">
        <v>141</v>
      </c>
    </row>
    <row r="190" spans="1:5">
      <c r="A190" s="8">
        <v>42567</v>
      </c>
      <c r="B190" s="9" t="s">
        <v>34</v>
      </c>
      <c r="C190" s="9">
        <v>2072</v>
      </c>
      <c r="D190" s="13">
        <f t="shared" si="2"/>
        <v>4088.8505586592178</v>
      </c>
      <c r="E190" s="9">
        <v>246</v>
      </c>
    </row>
    <row r="191" spans="1:5">
      <c r="A191" s="8">
        <v>42289</v>
      </c>
      <c r="B191" s="9" t="s">
        <v>21</v>
      </c>
      <c r="C191" s="9">
        <v>4123</v>
      </c>
      <c r="D191" s="13">
        <f t="shared" si="2"/>
        <v>4088.8505586592178</v>
      </c>
      <c r="E191" s="9">
        <v>549</v>
      </c>
    </row>
    <row r="192" spans="1:5">
      <c r="A192" s="8">
        <v>42289</v>
      </c>
      <c r="B192" s="9" t="s">
        <v>19</v>
      </c>
      <c r="C192" s="9">
        <v>7077</v>
      </c>
      <c r="D192" s="13">
        <f t="shared" si="2"/>
        <v>4088.8505586592178</v>
      </c>
      <c r="E192" s="9">
        <v>78</v>
      </c>
    </row>
    <row r="193" spans="1:5">
      <c r="A193" s="8">
        <v>42289</v>
      </c>
      <c r="B193" s="9" t="s">
        <v>22</v>
      </c>
      <c r="C193" s="9">
        <v>3969</v>
      </c>
      <c r="D193" s="13">
        <f t="shared" si="2"/>
        <v>4088.8505586592178</v>
      </c>
      <c r="E193" s="9">
        <v>267</v>
      </c>
    </row>
    <row r="194" spans="1:5">
      <c r="A194" s="8">
        <v>42289</v>
      </c>
      <c r="B194" s="9" t="s">
        <v>14</v>
      </c>
      <c r="C194" s="9">
        <v>2212</v>
      </c>
      <c r="D194" s="13">
        <f t="shared" si="2"/>
        <v>4088.8505586592178</v>
      </c>
      <c r="E194" s="9">
        <v>54</v>
      </c>
    </row>
    <row r="195" spans="1:5">
      <c r="A195" s="8">
        <v>42289</v>
      </c>
      <c r="B195" s="9" t="s">
        <v>32</v>
      </c>
      <c r="C195" s="9">
        <v>5075</v>
      </c>
      <c r="D195" s="13">
        <f t="shared" ref="D195:D258" si="3">AVERAGE($C$2:$C$717)</f>
        <v>4088.8505586592178</v>
      </c>
      <c r="E195" s="9">
        <v>24</v>
      </c>
    </row>
    <row r="196" spans="1:5">
      <c r="A196" s="8">
        <v>42308</v>
      </c>
      <c r="B196" s="9" t="s">
        <v>27</v>
      </c>
      <c r="C196" s="9">
        <v>3206</v>
      </c>
      <c r="D196" s="13">
        <f t="shared" si="3"/>
        <v>4088.8505586592178</v>
      </c>
      <c r="E196" s="9">
        <v>204</v>
      </c>
    </row>
    <row r="197" spans="1:5">
      <c r="A197" s="8">
        <v>41719</v>
      </c>
      <c r="B197" s="9" t="s">
        <v>28</v>
      </c>
      <c r="C197" s="9">
        <v>819</v>
      </c>
      <c r="D197" s="13">
        <f t="shared" si="3"/>
        <v>4088.8505586592178</v>
      </c>
      <c r="E197" s="9">
        <v>180</v>
      </c>
    </row>
    <row r="198" spans="1:5">
      <c r="A198" s="8">
        <v>41719</v>
      </c>
      <c r="B198" s="9" t="s">
        <v>27</v>
      </c>
      <c r="C198" s="9">
        <v>3199</v>
      </c>
      <c r="D198" s="13">
        <f t="shared" si="3"/>
        <v>4088.8505586592178</v>
      </c>
      <c r="E198" s="9">
        <v>42</v>
      </c>
    </row>
    <row r="199" spans="1:5">
      <c r="A199" s="8">
        <v>43045</v>
      </c>
      <c r="B199" s="9" t="s">
        <v>22</v>
      </c>
      <c r="C199" s="9">
        <v>105</v>
      </c>
      <c r="D199" s="13">
        <f t="shared" si="3"/>
        <v>4088.8505586592178</v>
      </c>
      <c r="E199" s="9">
        <v>318</v>
      </c>
    </row>
    <row r="200" spans="1:5">
      <c r="A200" s="8">
        <v>42922</v>
      </c>
      <c r="B200" s="9" t="s">
        <v>25</v>
      </c>
      <c r="C200" s="9">
        <v>1470</v>
      </c>
      <c r="D200" s="13">
        <f t="shared" si="3"/>
        <v>4088.8505586592178</v>
      </c>
      <c r="E200" s="9">
        <v>189</v>
      </c>
    </row>
    <row r="201" spans="1:5">
      <c r="A201" s="8">
        <v>42922</v>
      </c>
      <c r="B201" s="9" t="s">
        <v>30</v>
      </c>
      <c r="C201" s="9">
        <v>9058</v>
      </c>
      <c r="D201" s="13">
        <f t="shared" si="3"/>
        <v>4088.8505586592178</v>
      </c>
      <c r="E201" s="9">
        <v>60</v>
      </c>
    </row>
    <row r="202" spans="1:5">
      <c r="A202" s="8">
        <v>42910</v>
      </c>
      <c r="B202" s="9" t="s">
        <v>20</v>
      </c>
      <c r="C202" s="9">
        <v>5096</v>
      </c>
      <c r="D202" s="13">
        <f t="shared" si="3"/>
        <v>4088.8505586592178</v>
      </c>
      <c r="E202" s="9">
        <v>75</v>
      </c>
    </row>
    <row r="203" spans="1:5">
      <c r="A203" s="8">
        <v>41854</v>
      </c>
      <c r="B203" s="9" t="s">
        <v>30</v>
      </c>
      <c r="C203" s="9">
        <v>1246</v>
      </c>
      <c r="D203" s="13">
        <f t="shared" si="3"/>
        <v>4088.8505586592178</v>
      </c>
      <c r="E203" s="9">
        <v>18</v>
      </c>
    </row>
    <row r="204" spans="1:5">
      <c r="A204" s="8">
        <v>41854</v>
      </c>
      <c r="B204" s="9" t="s">
        <v>28</v>
      </c>
      <c r="C204" s="9">
        <v>1358</v>
      </c>
      <c r="D204" s="13">
        <f t="shared" si="3"/>
        <v>4088.8505586592178</v>
      </c>
      <c r="E204" s="9">
        <v>294</v>
      </c>
    </row>
    <row r="205" spans="1:5">
      <c r="A205" s="8">
        <v>43086</v>
      </c>
      <c r="B205" s="9" t="s">
        <v>18</v>
      </c>
      <c r="C205" s="9">
        <v>4333</v>
      </c>
      <c r="D205" s="13">
        <f t="shared" si="3"/>
        <v>4088.8505586592178</v>
      </c>
      <c r="E205" s="9">
        <v>120</v>
      </c>
    </row>
    <row r="206" spans="1:5">
      <c r="A206" s="8">
        <v>42889</v>
      </c>
      <c r="B206" s="9" t="s">
        <v>33</v>
      </c>
      <c r="C206" s="9">
        <v>3976</v>
      </c>
      <c r="D206" s="13">
        <f t="shared" si="3"/>
        <v>4088.8505586592178</v>
      </c>
      <c r="E206" s="9">
        <v>252</v>
      </c>
    </row>
    <row r="207" spans="1:5">
      <c r="A207" s="8">
        <v>43078</v>
      </c>
      <c r="B207" s="9" t="s">
        <v>29</v>
      </c>
      <c r="C207" s="9">
        <v>714</v>
      </c>
      <c r="D207" s="13">
        <f t="shared" si="3"/>
        <v>4088.8505586592178</v>
      </c>
      <c r="E207" s="9">
        <v>231</v>
      </c>
    </row>
    <row r="208" spans="1:5">
      <c r="A208" s="8">
        <v>43070</v>
      </c>
      <c r="B208" s="9" t="s">
        <v>23</v>
      </c>
      <c r="C208" s="9">
        <v>5537</v>
      </c>
      <c r="D208" s="13">
        <f t="shared" si="3"/>
        <v>4088.8505586592178</v>
      </c>
      <c r="E208" s="9">
        <v>33</v>
      </c>
    </row>
    <row r="209" spans="1:5">
      <c r="A209" s="8">
        <v>43070</v>
      </c>
      <c r="B209" s="9" t="s">
        <v>18</v>
      </c>
      <c r="C209" s="9">
        <v>6930</v>
      </c>
      <c r="D209" s="13">
        <f t="shared" si="3"/>
        <v>4088.8505586592178</v>
      </c>
      <c r="E209" s="9">
        <v>303</v>
      </c>
    </row>
    <row r="210" spans="1:5">
      <c r="A210" s="8">
        <v>43070</v>
      </c>
      <c r="B210" s="9" t="s">
        <v>21</v>
      </c>
      <c r="C210" s="9">
        <v>2324</v>
      </c>
      <c r="D210" s="13">
        <f t="shared" si="3"/>
        <v>4088.8505586592178</v>
      </c>
      <c r="E210" s="9">
        <v>120</v>
      </c>
    </row>
    <row r="211" spans="1:5">
      <c r="A211" s="8">
        <v>43070</v>
      </c>
      <c r="B211" s="9" t="s">
        <v>24</v>
      </c>
      <c r="C211" s="9">
        <v>3255</v>
      </c>
      <c r="D211" s="13">
        <f t="shared" si="3"/>
        <v>4088.8505586592178</v>
      </c>
      <c r="E211" s="9">
        <v>93</v>
      </c>
    </row>
    <row r="212" spans="1:5">
      <c r="A212" s="8">
        <v>43070</v>
      </c>
      <c r="B212" s="9" t="s">
        <v>21</v>
      </c>
      <c r="C212" s="9">
        <v>2324</v>
      </c>
      <c r="D212" s="13">
        <f t="shared" si="3"/>
        <v>4088.8505586592178</v>
      </c>
      <c r="E212" s="9">
        <v>477</v>
      </c>
    </row>
    <row r="213" spans="1:5">
      <c r="A213" s="8">
        <v>42044</v>
      </c>
      <c r="B213" s="9" t="s">
        <v>14</v>
      </c>
      <c r="C213" s="9">
        <v>2394</v>
      </c>
      <c r="D213" s="13">
        <f t="shared" si="3"/>
        <v>4088.8505586592178</v>
      </c>
      <c r="E213" s="9">
        <v>195</v>
      </c>
    </row>
    <row r="214" spans="1:5">
      <c r="A214" s="8">
        <v>42006</v>
      </c>
      <c r="B214" s="9" t="s">
        <v>23</v>
      </c>
      <c r="C214" s="9">
        <v>3402</v>
      </c>
      <c r="D214" s="13">
        <f t="shared" si="3"/>
        <v>4088.8505586592178</v>
      </c>
      <c r="E214" s="9">
        <v>156</v>
      </c>
    </row>
    <row r="215" spans="1:5">
      <c r="A215" s="8">
        <v>42006</v>
      </c>
      <c r="B215" s="9" t="s">
        <v>34</v>
      </c>
      <c r="C215" s="9">
        <v>4522</v>
      </c>
      <c r="D215" s="13">
        <f t="shared" si="3"/>
        <v>4088.8505586592178</v>
      </c>
      <c r="E215" s="9">
        <v>270</v>
      </c>
    </row>
    <row r="216" spans="1:5">
      <c r="A216" s="8">
        <v>42006</v>
      </c>
      <c r="B216" s="9" t="s">
        <v>15</v>
      </c>
      <c r="C216" s="9">
        <v>2555</v>
      </c>
      <c r="D216" s="13">
        <f t="shared" si="3"/>
        <v>4088.8505586592178</v>
      </c>
      <c r="E216" s="9">
        <v>174</v>
      </c>
    </row>
    <row r="217" spans="1:5">
      <c r="A217" s="8">
        <v>42006</v>
      </c>
      <c r="B217" s="9" t="s">
        <v>15</v>
      </c>
      <c r="C217" s="9">
        <v>3934</v>
      </c>
      <c r="D217" s="13">
        <f t="shared" si="3"/>
        <v>4088.8505586592178</v>
      </c>
      <c r="E217" s="9">
        <v>123</v>
      </c>
    </row>
    <row r="218" spans="1:5">
      <c r="A218" s="8">
        <v>42006</v>
      </c>
      <c r="B218" s="9" t="s">
        <v>24</v>
      </c>
      <c r="C218" s="9">
        <v>8414</v>
      </c>
      <c r="D218" s="13">
        <f t="shared" si="3"/>
        <v>4088.8505586592178</v>
      </c>
      <c r="E218" s="9">
        <v>84</v>
      </c>
    </row>
    <row r="219" spans="1:5">
      <c r="A219" s="8">
        <v>42671</v>
      </c>
      <c r="B219" s="9" t="s">
        <v>21</v>
      </c>
      <c r="C219" s="9">
        <v>3388</v>
      </c>
      <c r="D219" s="13">
        <f t="shared" si="3"/>
        <v>4088.8505586592178</v>
      </c>
      <c r="E219" s="9">
        <v>81</v>
      </c>
    </row>
    <row r="220" spans="1:5">
      <c r="A220" s="8">
        <v>42671</v>
      </c>
      <c r="B220" s="9" t="s">
        <v>20</v>
      </c>
      <c r="C220" s="9">
        <v>1925</v>
      </c>
      <c r="D220" s="13">
        <f t="shared" si="3"/>
        <v>4088.8505586592178</v>
      </c>
      <c r="E220" s="9">
        <v>156</v>
      </c>
    </row>
    <row r="221" spans="1:5">
      <c r="A221" s="8">
        <v>42362</v>
      </c>
      <c r="B221" s="9" t="s">
        <v>27</v>
      </c>
      <c r="C221" s="9">
        <v>1281</v>
      </c>
      <c r="D221" s="13">
        <f t="shared" si="3"/>
        <v>4088.8505586592178</v>
      </c>
      <c r="E221" s="9">
        <v>75</v>
      </c>
    </row>
    <row r="222" spans="1:5">
      <c r="A222" s="8">
        <v>42362</v>
      </c>
      <c r="B222" s="9" t="s">
        <v>35</v>
      </c>
      <c r="C222" s="9">
        <v>3262</v>
      </c>
      <c r="D222" s="13">
        <f t="shared" si="3"/>
        <v>4088.8505586592178</v>
      </c>
      <c r="E222" s="9">
        <v>75</v>
      </c>
    </row>
    <row r="223" spans="1:5">
      <c r="A223" s="8">
        <v>42362</v>
      </c>
      <c r="B223" s="9" t="s">
        <v>16</v>
      </c>
      <c r="C223" s="9">
        <v>2205</v>
      </c>
      <c r="D223" s="13">
        <f t="shared" si="3"/>
        <v>4088.8505586592178</v>
      </c>
      <c r="E223" s="9">
        <v>138</v>
      </c>
    </row>
    <row r="224" spans="1:5">
      <c r="A224" s="8">
        <v>42362</v>
      </c>
      <c r="B224" s="9" t="s">
        <v>24</v>
      </c>
      <c r="C224" s="9">
        <v>4487</v>
      </c>
      <c r="D224" s="13">
        <f t="shared" si="3"/>
        <v>4088.8505586592178</v>
      </c>
      <c r="E224" s="9">
        <v>111</v>
      </c>
    </row>
    <row r="225" spans="1:5">
      <c r="A225" s="8">
        <v>42362</v>
      </c>
      <c r="B225" s="9" t="s">
        <v>31</v>
      </c>
      <c r="C225" s="9">
        <v>2226</v>
      </c>
      <c r="D225" s="13">
        <f t="shared" si="3"/>
        <v>4088.8505586592178</v>
      </c>
      <c r="E225" s="9">
        <v>48</v>
      </c>
    </row>
    <row r="226" spans="1:5">
      <c r="A226" s="8">
        <v>42362</v>
      </c>
      <c r="B226" s="9" t="s">
        <v>17</v>
      </c>
      <c r="C226" s="9">
        <v>2870</v>
      </c>
      <c r="D226" s="13">
        <f t="shared" si="3"/>
        <v>4088.8505586592178</v>
      </c>
      <c r="E226" s="9">
        <v>300</v>
      </c>
    </row>
    <row r="227" spans="1:5">
      <c r="A227" s="8">
        <v>42225</v>
      </c>
      <c r="B227" s="9" t="s">
        <v>14</v>
      </c>
      <c r="C227" s="9">
        <v>1568</v>
      </c>
      <c r="D227" s="13">
        <f t="shared" si="3"/>
        <v>4088.8505586592178</v>
      </c>
      <c r="E227" s="9">
        <v>96</v>
      </c>
    </row>
    <row r="228" spans="1:5">
      <c r="A228" s="8">
        <v>42225</v>
      </c>
      <c r="B228" s="9" t="s">
        <v>27</v>
      </c>
      <c r="C228" s="9">
        <v>6608</v>
      </c>
      <c r="D228" s="13">
        <f t="shared" si="3"/>
        <v>4088.8505586592178</v>
      </c>
      <c r="E228" s="9">
        <v>225</v>
      </c>
    </row>
    <row r="229" spans="1:5">
      <c r="A229" s="8">
        <v>42225</v>
      </c>
      <c r="B229" s="9" t="s">
        <v>33</v>
      </c>
      <c r="C229" s="9">
        <v>6755</v>
      </c>
      <c r="D229" s="13">
        <f t="shared" si="3"/>
        <v>4088.8505586592178</v>
      </c>
      <c r="E229" s="9">
        <v>252</v>
      </c>
    </row>
    <row r="230" spans="1:5">
      <c r="A230" s="8">
        <v>42063</v>
      </c>
      <c r="B230" s="9" t="s">
        <v>34</v>
      </c>
      <c r="C230" s="9">
        <v>2793</v>
      </c>
      <c r="D230" s="13">
        <f t="shared" si="3"/>
        <v>4088.8505586592178</v>
      </c>
      <c r="E230" s="9">
        <v>114</v>
      </c>
    </row>
    <row r="231" spans="1:5">
      <c r="A231" s="8">
        <v>42063</v>
      </c>
      <c r="B231" s="9" t="s">
        <v>27</v>
      </c>
      <c r="C231" s="9">
        <v>4606</v>
      </c>
      <c r="D231" s="13">
        <f t="shared" si="3"/>
        <v>4088.8505586592178</v>
      </c>
      <c r="E231" s="9">
        <v>63</v>
      </c>
    </row>
    <row r="232" spans="1:5">
      <c r="A232" s="8">
        <v>41895</v>
      </c>
      <c r="B232" s="9" t="s">
        <v>20</v>
      </c>
      <c r="C232" s="9">
        <v>5551</v>
      </c>
      <c r="D232" s="13">
        <f t="shared" si="3"/>
        <v>4088.8505586592178</v>
      </c>
      <c r="E232" s="9">
        <v>252</v>
      </c>
    </row>
    <row r="233" spans="1:5">
      <c r="A233" s="8">
        <v>42832</v>
      </c>
      <c r="B233" s="9" t="s">
        <v>24</v>
      </c>
      <c r="C233" s="9">
        <v>4438</v>
      </c>
      <c r="D233" s="13">
        <f t="shared" si="3"/>
        <v>4088.8505586592178</v>
      </c>
      <c r="E233" s="9">
        <v>246</v>
      </c>
    </row>
    <row r="234" spans="1:5">
      <c r="A234" s="8">
        <v>42832</v>
      </c>
      <c r="B234" s="9" t="s">
        <v>24</v>
      </c>
      <c r="C234" s="9">
        <v>7777</v>
      </c>
      <c r="D234" s="13">
        <f t="shared" si="3"/>
        <v>4088.8505586592178</v>
      </c>
      <c r="E234" s="9">
        <v>39</v>
      </c>
    </row>
    <row r="235" spans="1:5">
      <c r="A235" s="8">
        <v>42832</v>
      </c>
      <c r="B235" s="9" t="s">
        <v>31</v>
      </c>
      <c r="C235" s="9">
        <v>6391</v>
      </c>
      <c r="D235" s="13">
        <f t="shared" si="3"/>
        <v>4088.8505586592178</v>
      </c>
      <c r="E235" s="9">
        <v>48</v>
      </c>
    </row>
    <row r="236" spans="1:5">
      <c r="A236" s="8">
        <v>42832</v>
      </c>
      <c r="B236" s="9" t="s">
        <v>18</v>
      </c>
      <c r="C236" s="9">
        <v>5677</v>
      </c>
      <c r="D236" s="13">
        <f t="shared" si="3"/>
        <v>4088.8505586592178</v>
      </c>
      <c r="E236" s="9">
        <v>258</v>
      </c>
    </row>
    <row r="237" spans="1:5">
      <c r="A237" s="8">
        <v>42832</v>
      </c>
      <c r="B237" s="9" t="s">
        <v>21</v>
      </c>
      <c r="C237" s="9">
        <v>2478</v>
      </c>
      <c r="D237" s="13">
        <f t="shared" si="3"/>
        <v>4088.8505586592178</v>
      </c>
      <c r="E237" s="9">
        <v>21</v>
      </c>
    </row>
    <row r="238" spans="1:5">
      <c r="A238" s="8">
        <v>43051</v>
      </c>
      <c r="B238" s="9" t="s">
        <v>26</v>
      </c>
      <c r="C238" s="9">
        <v>8435</v>
      </c>
      <c r="D238" s="13">
        <f t="shared" si="3"/>
        <v>4088.8505586592178</v>
      </c>
      <c r="E238" s="9">
        <v>42</v>
      </c>
    </row>
    <row r="239" spans="1:5">
      <c r="A239" s="8">
        <v>42525</v>
      </c>
      <c r="B239" s="9" t="s">
        <v>34</v>
      </c>
      <c r="C239" s="9">
        <v>8862</v>
      </c>
      <c r="D239" s="13">
        <f t="shared" si="3"/>
        <v>4088.8505586592178</v>
      </c>
      <c r="E239" s="9">
        <v>189</v>
      </c>
    </row>
    <row r="240" spans="1:5">
      <c r="A240" s="8">
        <v>42525</v>
      </c>
      <c r="B240" s="9" t="s">
        <v>22</v>
      </c>
      <c r="C240" s="9">
        <v>2135</v>
      </c>
      <c r="D240" s="13">
        <f t="shared" si="3"/>
        <v>4088.8505586592178</v>
      </c>
      <c r="E240" s="9">
        <v>27</v>
      </c>
    </row>
    <row r="241" spans="1:5">
      <c r="A241" s="8">
        <v>42525</v>
      </c>
      <c r="B241" s="9" t="s">
        <v>23</v>
      </c>
      <c r="C241" s="9">
        <v>2646</v>
      </c>
      <c r="D241" s="13">
        <f t="shared" si="3"/>
        <v>4088.8505586592178</v>
      </c>
      <c r="E241" s="9">
        <v>177</v>
      </c>
    </row>
    <row r="242" spans="1:5">
      <c r="A242" s="8">
        <v>42525</v>
      </c>
      <c r="B242" s="9" t="s">
        <v>17</v>
      </c>
      <c r="C242" s="9">
        <v>4585</v>
      </c>
      <c r="D242" s="13">
        <f t="shared" si="3"/>
        <v>4088.8505586592178</v>
      </c>
      <c r="E242" s="9">
        <v>240</v>
      </c>
    </row>
    <row r="243" spans="1:5">
      <c r="A243" s="8">
        <v>42525</v>
      </c>
      <c r="B243" s="9" t="s">
        <v>27</v>
      </c>
      <c r="C243" s="9">
        <v>1932</v>
      </c>
      <c r="D243" s="13">
        <f t="shared" si="3"/>
        <v>4088.8505586592178</v>
      </c>
      <c r="E243" s="9">
        <v>369</v>
      </c>
    </row>
    <row r="244" spans="1:5">
      <c r="A244" s="8">
        <v>42525</v>
      </c>
      <c r="B244" s="9" t="s">
        <v>32</v>
      </c>
      <c r="C244" s="9">
        <v>5306</v>
      </c>
      <c r="D244" s="13">
        <f t="shared" si="3"/>
        <v>4088.8505586592178</v>
      </c>
      <c r="E244" s="9">
        <v>0</v>
      </c>
    </row>
    <row r="245" spans="1:5">
      <c r="A245" s="8">
        <v>42525</v>
      </c>
      <c r="B245" s="9" t="s">
        <v>23</v>
      </c>
      <c r="C245" s="9">
        <v>1778</v>
      </c>
      <c r="D245" s="13">
        <f t="shared" si="3"/>
        <v>4088.8505586592178</v>
      </c>
      <c r="E245" s="9">
        <v>270</v>
      </c>
    </row>
    <row r="246" spans="1:5">
      <c r="A246" s="8">
        <v>41791</v>
      </c>
      <c r="B246" s="9" t="s">
        <v>26</v>
      </c>
      <c r="C246" s="9">
        <v>9835</v>
      </c>
      <c r="D246" s="13">
        <f t="shared" si="3"/>
        <v>4088.8505586592178</v>
      </c>
      <c r="E246" s="9">
        <v>207</v>
      </c>
    </row>
    <row r="247" spans="1:5">
      <c r="A247" s="8">
        <v>41791</v>
      </c>
      <c r="B247" s="9" t="s">
        <v>21</v>
      </c>
      <c r="C247" s="9">
        <v>966</v>
      </c>
      <c r="D247" s="13">
        <f t="shared" si="3"/>
        <v>4088.8505586592178</v>
      </c>
      <c r="E247" s="9">
        <v>198</v>
      </c>
    </row>
    <row r="248" spans="1:5">
      <c r="A248" s="8">
        <v>41791</v>
      </c>
      <c r="B248" s="9" t="s">
        <v>35</v>
      </c>
      <c r="C248" s="9">
        <v>280</v>
      </c>
      <c r="D248" s="13">
        <f t="shared" si="3"/>
        <v>4088.8505586592178</v>
      </c>
      <c r="E248" s="9">
        <v>87</v>
      </c>
    </row>
    <row r="249" spans="1:5">
      <c r="A249" s="8">
        <v>41791</v>
      </c>
      <c r="B249" s="9" t="s">
        <v>18</v>
      </c>
      <c r="C249" s="9">
        <v>5194</v>
      </c>
      <c r="D249" s="13">
        <f t="shared" si="3"/>
        <v>4088.8505586592178</v>
      </c>
      <c r="E249" s="9">
        <v>288</v>
      </c>
    </row>
    <row r="250" spans="1:5">
      <c r="A250" s="8">
        <v>41791</v>
      </c>
      <c r="B250" s="9" t="s">
        <v>33</v>
      </c>
      <c r="C250" s="9">
        <v>10129</v>
      </c>
      <c r="D250" s="13">
        <f t="shared" si="3"/>
        <v>4088.8505586592178</v>
      </c>
      <c r="E250" s="9">
        <v>312</v>
      </c>
    </row>
    <row r="251" spans="1:5">
      <c r="A251" s="8">
        <v>42714</v>
      </c>
      <c r="B251" s="9" t="s">
        <v>29</v>
      </c>
      <c r="C251" s="9">
        <v>3829</v>
      </c>
      <c r="D251" s="13">
        <f t="shared" si="3"/>
        <v>4088.8505586592178</v>
      </c>
      <c r="E251" s="9">
        <v>24</v>
      </c>
    </row>
    <row r="252" spans="1:5">
      <c r="A252" s="8">
        <v>42624</v>
      </c>
      <c r="B252" s="9" t="s">
        <v>30</v>
      </c>
      <c r="C252" s="9">
        <v>2149</v>
      </c>
      <c r="D252" s="13">
        <f t="shared" si="3"/>
        <v>4088.8505586592178</v>
      </c>
      <c r="E252" s="9">
        <v>117</v>
      </c>
    </row>
    <row r="253" spans="1:5">
      <c r="A253" s="8">
        <v>42624</v>
      </c>
      <c r="B253" s="9" t="s">
        <v>33</v>
      </c>
      <c r="C253" s="9">
        <v>6454</v>
      </c>
      <c r="D253" s="13">
        <f t="shared" si="3"/>
        <v>4088.8505586592178</v>
      </c>
      <c r="E253" s="9">
        <v>54</v>
      </c>
    </row>
    <row r="254" spans="1:5">
      <c r="A254" s="8">
        <v>42714</v>
      </c>
      <c r="B254" s="9" t="s">
        <v>22</v>
      </c>
      <c r="C254" s="9">
        <v>4487</v>
      </c>
      <c r="D254" s="13">
        <f t="shared" si="3"/>
        <v>4088.8505586592178</v>
      </c>
      <c r="E254" s="9">
        <v>333</v>
      </c>
    </row>
    <row r="255" spans="1:5">
      <c r="A255" s="8">
        <v>42714</v>
      </c>
      <c r="B255" s="9" t="s">
        <v>20</v>
      </c>
      <c r="C255" s="9">
        <v>6181</v>
      </c>
      <c r="D255" s="13">
        <f t="shared" si="3"/>
        <v>4088.8505586592178</v>
      </c>
      <c r="E255" s="9">
        <v>99</v>
      </c>
    </row>
    <row r="256" spans="1:5">
      <c r="A256" s="8">
        <v>42336</v>
      </c>
      <c r="B256" s="9" t="s">
        <v>34</v>
      </c>
      <c r="C256" s="9">
        <v>357</v>
      </c>
      <c r="D256" s="13">
        <f t="shared" si="3"/>
        <v>4088.8505586592178</v>
      </c>
      <c r="E256" s="9">
        <v>354</v>
      </c>
    </row>
    <row r="257" spans="1:5">
      <c r="A257" s="8">
        <v>42336</v>
      </c>
      <c r="B257" s="9" t="s">
        <v>29</v>
      </c>
      <c r="C257" s="9">
        <v>84</v>
      </c>
      <c r="D257" s="13">
        <f t="shared" si="3"/>
        <v>4088.8505586592178</v>
      </c>
      <c r="E257" s="9">
        <v>54</v>
      </c>
    </row>
    <row r="258" spans="1:5">
      <c r="A258" s="8">
        <v>42336</v>
      </c>
      <c r="B258" s="9" t="s">
        <v>23</v>
      </c>
      <c r="C258" s="9">
        <v>714</v>
      </c>
      <c r="D258" s="13">
        <f t="shared" si="3"/>
        <v>4088.8505586592178</v>
      </c>
      <c r="E258" s="9">
        <v>72</v>
      </c>
    </row>
    <row r="259" spans="1:5">
      <c r="A259" s="8">
        <v>42336</v>
      </c>
      <c r="B259" s="9" t="s">
        <v>20</v>
      </c>
      <c r="C259" s="9">
        <v>532</v>
      </c>
      <c r="D259" s="13">
        <f t="shared" ref="D259:D322" si="4">AVERAGE($C$2:$C$717)</f>
        <v>4088.8505586592178</v>
      </c>
      <c r="E259" s="9">
        <v>123</v>
      </c>
    </row>
    <row r="260" spans="1:5">
      <c r="A260" s="8">
        <v>43070</v>
      </c>
      <c r="B260" s="9" t="s">
        <v>28</v>
      </c>
      <c r="C260" s="9">
        <v>7056</v>
      </c>
      <c r="D260" s="13">
        <f t="shared" si="4"/>
        <v>4088.8505586592178</v>
      </c>
      <c r="E260" s="9">
        <v>477</v>
      </c>
    </row>
    <row r="261" spans="1:5">
      <c r="A261" s="8">
        <v>43070</v>
      </c>
      <c r="B261" s="9" t="s">
        <v>20</v>
      </c>
      <c r="C261" s="9">
        <v>140</v>
      </c>
      <c r="D261" s="13">
        <f t="shared" si="4"/>
        <v>4088.8505586592178</v>
      </c>
      <c r="E261" s="9">
        <v>39</v>
      </c>
    </row>
    <row r="262" spans="1:5">
      <c r="A262" s="8">
        <v>43070</v>
      </c>
      <c r="B262" s="9" t="s">
        <v>25</v>
      </c>
      <c r="C262" s="9">
        <v>273</v>
      </c>
      <c r="D262" s="13">
        <f t="shared" si="4"/>
        <v>4088.8505586592178</v>
      </c>
      <c r="E262" s="9">
        <v>492</v>
      </c>
    </row>
    <row r="263" spans="1:5">
      <c r="A263" s="8">
        <v>42894</v>
      </c>
      <c r="B263" s="9" t="s">
        <v>18</v>
      </c>
      <c r="C263" s="9">
        <v>2527</v>
      </c>
      <c r="D263" s="13">
        <f t="shared" si="4"/>
        <v>4088.8505586592178</v>
      </c>
      <c r="E263" s="9">
        <v>255</v>
      </c>
    </row>
    <row r="264" spans="1:5">
      <c r="A264" s="8">
        <v>41901</v>
      </c>
      <c r="B264" s="9" t="s">
        <v>16</v>
      </c>
      <c r="C264" s="9">
        <v>1687</v>
      </c>
      <c r="D264" s="13">
        <f t="shared" si="4"/>
        <v>4088.8505586592178</v>
      </c>
      <c r="E264" s="9">
        <v>75</v>
      </c>
    </row>
    <row r="265" spans="1:5">
      <c r="A265" s="8">
        <v>41901</v>
      </c>
      <c r="B265" s="9" t="s">
        <v>21</v>
      </c>
      <c r="C265" s="9">
        <v>721</v>
      </c>
      <c r="D265" s="13">
        <f t="shared" si="4"/>
        <v>4088.8505586592178</v>
      </c>
      <c r="E265" s="9">
        <v>204</v>
      </c>
    </row>
    <row r="266" spans="1:5">
      <c r="A266" s="8">
        <v>42527</v>
      </c>
      <c r="B266" s="9" t="s">
        <v>15</v>
      </c>
      <c r="C266" s="9">
        <v>399</v>
      </c>
      <c r="D266" s="13">
        <f t="shared" si="4"/>
        <v>4088.8505586592178</v>
      </c>
      <c r="E266" s="9">
        <v>273</v>
      </c>
    </row>
    <row r="267" spans="1:5">
      <c r="A267" s="8">
        <v>42318</v>
      </c>
      <c r="B267" s="9" t="s">
        <v>26</v>
      </c>
      <c r="C267" s="9">
        <v>1106</v>
      </c>
      <c r="D267" s="13">
        <f t="shared" si="4"/>
        <v>4088.8505586592178</v>
      </c>
      <c r="E267" s="9">
        <v>147</v>
      </c>
    </row>
    <row r="268" spans="1:5">
      <c r="A268" s="8">
        <v>42902</v>
      </c>
      <c r="B268" s="9" t="s">
        <v>24</v>
      </c>
      <c r="C268" s="9">
        <v>10941</v>
      </c>
      <c r="D268" s="13">
        <f t="shared" si="4"/>
        <v>4088.8505586592178</v>
      </c>
      <c r="E268" s="9">
        <v>39</v>
      </c>
    </row>
    <row r="269" spans="1:5">
      <c r="A269" s="8">
        <v>42391</v>
      </c>
      <c r="B269" s="9" t="s">
        <v>26</v>
      </c>
      <c r="C269" s="9">
        <v>10220</v>
      </c>
      <c r="D269" s="13">
        <f t="shared" si="4"/>
        <v>4088.8505586592178</v>
      </c>
      <c r="E269" s="9">
        <v>177</v>
      </c>
    </row>
    <row r="270" spans="1:5">
      <c r="A270" s="8">
        <v>43078</v>
      </c>
      <c r="B270" s="9" t="s">
        <v>32</v>
      </c>
      <c r="C270" s="9">
        <v>4662</v>
      </c>
      <c r="D270" s="13">
        <f t="shared" si="4"/>
        <v>4088.8505586592178</v>
      </c>
      <c r="E270" s="9">
        <v>186</v>
      </c>
    </row>
    <row r="271" spans="1:5">
      <c r="A271" s="8">
        <v>43078</v>
      </c>
      <c r="B271" s="9" t="s">
        <v>33</v>
      </c>
      <c r="C271" s="9">
        <v>2233</v>
      </c>
      <c r="D271" s="13">
        <f t="shared" si="4"/>
        <v>4088.8505586592178</v>
      </c>
      <c r="E271" s="9">
        <v>171</v>
      </c>
    </row>
    <row r="272" spans="1:5">
      <c r="A272" s="8">
        <v>43097</v>
      </c>
      <c r="B272" s="9" t="s">
        <v>18</v>
      </c>
      <c r="C272" s="9">
        <v>630</v>
      </c>
      <c r="D272" s="13">
        <f t="shared" si="4"/>
        <v>4088.8505586592178</v>
      </c>
      <c r="E272" s="9">
        <v>234</v>
      </c>
    </row>
    <row r="273" spans="1:5">
      <c r="A273" s="8">
        <v>42215</v>
      </c>
      <c r="B273" s="9" t="s">
        <v>14</v>
      </c>
      <c r="C273" s="9">
        <v>8995</v>
      </c>
      <c r="D273" s="13">
        <f t="shared" si="4"/>
        <v>4088.8505586592178</v>
      </c>
      <c r="E273" s="9">
        <v>231</v>
      </c>
    </row>
    <row r="274" spans="1:5">
      <c r="A274" s="8">
        <v>42215</v>
      </c>
      <c r="B274" s="9" t="s">
        <v>25</v>
      </c>
      <c r="C274" s="9">
        <v>7105</v>
      </c>
      <c r="D274" s="13">
        <f t="shared" si="4"/>
        <v>4088.8505586592178</v>
      </c>
      <c r="E274" s="9">
        <v>159</v>
      </c>
    </row>
    <row r="275" spans="1:5">
      <c r="A275" s="8">
        <v>42215</v>
      </c>
      <c r="B275" s="9" t="s">
        <v>14</v>
      </c>
      <c r="C275" s="9">
        <v>4389</v>
      </c>
      <c r="D275" s="13">
        <f t="shared" si="4"/>
        <v>4088.8505586592178</v>
      </c>
      <c r="E275" s="9">
        <v>150</v>
      </c>
    </row>
    <row r="276" spans="1:5">
      <c r="A276" s="8">
        <v>42994</v>
      </c>
      <c r="B276" s="9" t="s">
        <v>17</v>
      </c>
      <c r="C276" s="9">
        <v>5292</v>
      </c>
      <c r="D276" s="13">
        <f t="shared" si="4"/>
        <v>4088.8505586592178</v>
      </c>
      <c r="E276" s="9">
        <v>234</v>
      </c>
    </row>
    <row r="277" spans="1:5">
      <c r="A277" s="8">
        <v>42994</v>
      </c>
      <c r="B277" s="9" t="s">
        <v>33</v>
      </c>
      <c r="C277" s="9">
        <v>273</v>
      </c>
      <c r="D277" s="13">
        <f t="shared" si="4"/>
        <v>4088.8505586592178</v>
      </c>
      <c r="E277" s="9">
        <v>135</v>
      </c>
    </row>
    <row r="278" spans="1:5">
      <c r="A278" s="8">
        <v>43021</v>
      </c>
      <c r="B278" s="9" t="s">
        <v>29</v>
      </c>
      <c r="C278" s="9">
        <v>5075</v>
      </c>
      <c r="D278" s="13">
        <f t="shared" si="4"/>
        <v>4088.8505586592178</v>
      </c>
      <c r="E278" s="9">
        <v>78</v>
      </c>
    </row>
    <row r="279" spans="1:5">
      <c r="A279" s="8">
        <v>43021</v>
      </c>
      <c r="B279" s="9" t="s">
        <v>28</v>
      </c>
      <c r="C279" s="9">
        <v>13678</v>
      </c>
      <c r="D279" s="13">
        <f t="shared" si="4"/>
        <v>4088.8505586592178</v>
      </c>
      <c r="E279" s="9">
        <v>297</v>
      </c>
    </row>
    <row r="280" spans="1:5">
      <c r="A280" s="8">
        <v>43021</v>
      </c>
      <c r="B280" s="9" t="s">
        <v>35</v>
      </c>
      <c r="C280" s="9">
        <v>3710</v>
      </c>
      <c r="D280" s="13">
        <f t="shared" si="4"/>
        <v>4088.8505586592178</v>
      </c>
      <c r="E280" s="9">
        <v>219</v>
      </c>
    </row>
    <row r="281" spans="1:5">
      <c r="A281" s="8">
        <v>43021</v>
      </c>
      <c r="B281" s="9" t="s">
        <v>25</v>
      </c>
      <c r="C281" s="9">
        <v>42</v>
      </c>
      <c r="D281" s="13">
        <f t="shared" si="4"/>
        <v>4088.8505586592178</v>
      </c>
      <c r="E281" s="9">
        <v>72</v>
      </c>
    </row>
    <row r="282" spans="1:5">
      <c r="A282" s="8">
        <v>42273</v>
      </c>
      <c r="B282" s="9" t="s">
        <v>23</v>
      </c>
      <c r="C282" s="9">
        <v>9527</v>
      </c>
      <c r="D282" s="13">
        <f t="shared" si="4"/>
        <v>4088.8505586592178</v>
      </c>
      <c r="E282" s="9">
        <v>57</v>
      </c>
    </row>
    <row r="283" spans="1:5">
      <c r="A283" s="8">
        <v>42273</v>
      </c>
      <c r="B283" s="9" t="s">
        <v>25</v>
      </c>
      <c r="C283" s="9">
        <v>98</v>
      </c>
      <c r="D283" s="13">
        <f t="shared" si="4"/>
        <v>4088.8505586592178</v>
      </c>
      <c r="E283" s="9">
        <v>282</v>
      </c>
    </row>
    <row r="284" spans="1:5">
      <c r="A284" s="8">
        <v>42310</v>
      </c>
      <c r="B284" s="9" t="s">
        <v>22</v>
      </c>
      <c r="C284" s="9">
        <v>4151</v>
      </c>
      <c r="D284" s="13">
        <f t="shared" si="4"/>
        <v>4088.8505586592178</v>
      </c>
      <c r="E284" s="9">
        <v>93</v>
      </c>
    </row>
    <row r="285" spans="1:5">
      <c r="A285" s="8">
        <v>42273</v>
      </c>
      <c r="B285" s="9" t="s">
        <v>25</v>
      </c>
      <c r="C285" s="9">
        <v>1288</v>
      </c>
      <c r="D285" s="13">
        <f t="shared" si="4"/>
        <v>4088.8505586592178</v>
      </c>
      <c r="E285" s="9">
        <v>303</v>
      </c>
    </row>
    <row r="286" spans="1:5">
      <c r="A286" s="8">
        <v>42273</v>
      </c>
      <c r="B286" s="9" t="s">
        <v>29</v>
      </c>
      <c r="C286" s="9">
        <v>3003</v>
      </c>
      <c r="D286" s="13">
        <f t="shared" si="4"/>
        <v>4088.8505586592178</v>
      </c>
      <c r="E286" s="9">
        <v>132</v>
      </c>
    </row>
    <row r="287" spans="1:5">
      <c r="A287" s="8">
        <v>42273</v>
      </c>
      <c r="B287" s="9" t="s">
        <v>26</v>
      </c>
      <c r="C287" s="9">
        <v>6286</v>
      </c>
      <c r="D287" s="13">
        <f t="shared" si="4"/>
        <v>4088.8505586592178</v>
      </c>
      <c r="E287" s="9">
        <v>36</v>
      </c>
    </row>
    <row r="288" spans="1:5">
      <c r="A288" s="8">
        <v>42722</v>
      </c>
      <c r="B288" s="9" t="s">
        <v>22</v>
      </c>
      <c r="C288" s="9">
        <v>1330</v>
      </c>
      <c r="D288" s="13">
        <f t="shared" si="4"/>
        <v>4088.8505586592178</v>
      </c>
      <c r="E288" s="9">
        <v>186</v>
      </c>
    </row>
    <row r="289" spans="1:5">
      <c r="A289" s="8">
        <v>42722</v>
      </c>
      <c r="B289" s="9" t="s">
        <v>24</v>
      </c>
      <c r="C289" s="9">
        <v>5803</v>
      </c>
      <c r="D289" s="13">
        <f t="shared" si="4"/>
        <v>4088.8505586592178</v>
      </c>
      <c r="E289" s="9">
        <v>258</v>
      </c>
    </row>
    <row r="290" spans="1:5">
      <c r="A290" s="8">
        <v>42722</v>
      </c>
      <c r="B290" s="9" t="s">
        <v>25</v>
      </c>
      <c r="C290" s="9">
        <v>7756</v>
      </c>
      <c r="D290" s="13">
        <f t="shared" si="4"/>
        <v>4088.8505586592178</v>
      </c>
      <c r="E290" s="9">
        <v>390</v>
      </c>
    </row>
    <row r="291" spans="1:5">
      <c r="A291" s="8">
        <v>42694</v>
      </c>
      <c r="B291" s="9" t="s">
        <v>15</v>
      </c>
      <c r="C291" s="9">
        <v>4368</v>
      </c>
      <c r="D291" s="13">
        <f t="shared" si="4"/>
        <v>4088.8505586592178</v>
      </c>
      <c r="E291" s="9">
        <v>159</v>
      </c>
    </row>
    <row r="292" spans="1:5">
      <c r="A292" s="8">
        <v>42694</v>
      </c>
      <c r="B292" s="9" t="s">
        <v>34</v>
      </c>
      <c r="C292" s="9">
        <v>2618</v>
      </c>
      <c r="D292" s="13">
        <f t="shared" si="4"/>
        <v>4088.8505586592178</v>
      </c>
      <c r="E292" s="9">
        <v>153</v>
      </c>
    </row>
    <row r="293" spans="1:5">
      <c r="A293" s="8">
        <v>42694</v>
      </c>
      <c r="B293" s="9" t="s">
        <v>14</v>
      </c>
      <c r="C293" s="9">
        <v>2100</v>
      </c>
      <c r="D293" s="13">
        <f t="shared" si="4"/>
        <v>4088.8505586592178</v>
      </c>
      <c r="E293" s="9">
        <v>414</v>
      </c>
    </row>
    <row r="294" spans="1:5">
      <c r="A294" s="8">
        <v>42694</v>
      </c>
      <c r="B294" s="9" t="s">
        <v>30</v>
      </c>
      <c r="C294" s="9">
        <v>2681</v>
      </c>
      <c r="D294" s="13">
        <f t="shared" si="4"/>
        <v>4088.8505586592178</v>
      </c>
      <c r="E294" s="9">
        <v>54</v>
      </c>
    </row>
    <row r="295" spans="1:5">
      <c r="A295" s="8">
        <v>41999</v>
      </c>
      <c r="B295" s="9" t="s">
        <v>30</v>
      </c>
      <c r="C295" s="9">
        <v>7693</v>
      </c>
      <c r="D295" s="13">
        <f t="shared" si="4"/>
        <v>4088.8505586592178</v>
      </c>
      <c r="E295" s="9">
        <v>87</v>
      </c>
    </row>
    <row r="296" spans="1:5">
      <c r="A296" s="8">
        <v>41999</v>
      </c>
      <c r="B296" s="9" t="s">
        <v>21</v>
      </c>
      <c r="C296" s="9">
        <v>1134</v>
      </c>
      <c r="D296" s="13">
        <f t="shared" si="4"/>
        <v>4088.8505586592178</v>
      </c>
      <c r="E296" s="9">
        <v>282</v>
      </c>
    </row>
    <row r="297" spans="1:5">
      <c r="A297" s="8">
        <v>41999</v>
      </c>
      <c r="B297" s="9" t="s">
        <v>22</v>
      </c>
      <c r="C297" s="9">
        <v>1904</v>
      </c>
      <c r="D297" s="13">
        <f t="shared" si="4"/>
        <v>4088.8505586592178</v>
      </c>
      <c r="E297" s="9">
        <v>405</v>
      </c>
    </row>
    <row r="298" spans="1:5">
      <c r="A298" s="8">
        <v>41999</v>
      </c>
      <c r="B298" s="9" t="s">
        <v>29</v>
      </c>
      <c r="C298" s="9">
        <v>1442</v>
      </c>
      <c r="D298" s="13">
        <f t="shared" si="4"/>
        <v>4088.8505586592178</v>
      </c>
      <c r="E298" s="9">
        <v>15</v>
      </c>
    </row>
    <row r="299" spans="1:5">
      <c r="A299" s="8">
        <v>41999</v>
      </c>
      <c r="B299" s="9" t="s">
        <v>19</v>
      </c>
      <c r="C299" s="9">
        <v>4949</v>
      </c>
      <c r="D299" s="13">
        <f t="shared" si="4"/>
        <v>4088.8505586592178</v>
      </c>
      <c r="E299" s="9">
        <v>189</v>
      </c>
    </row>
    <row r="300" spans="1:5">
      <c r="A300" s="8">
        <v>42671</v>
      </c>
      <c r="B300" s="9" t="s">
        <v>20</v>
      </c>
      <c r="C300" s="9">
        <v>3339</v>
      </c>
      <c r="D300" s="13">
        <f t="shared" si="4"/>
        <v>4088.8505586592178</v>
      </c>
      <c r="E300" s="9">
        <v>75</v>
      </c>
    </row>
    <row r="301" spans="1:5">
      <c r="A301" s="8">
        <v>42671</v>
      </c>
      <c r="B301" s="9" t="s">
        <v>25</v>
      </c>
      <c r="C301" s="9">
        <v>497</v>
      </c>
      <c r="D301" s="13">
        <f t="shared" si="4"/>
        <v>4088.8505586592178</v>
      </c>
      <c r="E301" s="9">
        <v>63</v>
      </c>
    </row>
    <row r="302" spans="1:5">
      <c r="A302" s="8">
        <v>42671</v>
      </c>
      <c r="B302" s="9" t="s">
        <v>21</v>
      </c>
      <c r="C302" s="9">
        <v>4242</v>
      </c>
      <c r="D302" s="13">
        <f t="shared" si="4"/>
        <v>4088.8505586592178</v>
      </c>
      <c r="E302" s="9">
        <v>207</v>
      </c>
    </row>
    <row r="303" spans="1:5">
      <c r="A303" s="8">
        <v>42671</v>
      </c>
      <c r="B303" s="9" t="s">
        <v>35</v>
      </c>
      <c r="C303" s="9">
        <v>6118</v>
      </c>
      <c r="D303" s="13">
        <f t="shared" si="4"/>
        <v>4088.8505586592178</v>
      </c>
      <c r="E303" s="9">
        <v>9</v>
      </c>
    </row>
    <row r="304" spans="1:5">
      <c r="A304" s="8">
        <v>42671</v>
      </c>
      <c r="B304" s="9" t="s">
        <v>22</v>
      </c>
      <c r="C304" s="9">
        <v>938</v>
      </c>
      <c r="D304" s="13">
        <f t="shared" si="4"/>
        <v>4088.8505586592178</v>
      </c>
      <c r="E304" s="9">
        <v>6</v>
      </c>
    </row>
    <row r="305" spans="1:5">
      <c r="A305" s="8">
        <v>43058</v>
      </c>
      <c r="B305" s="9" t="s">
        <v>24</v>
      </c>
      <c r="C305" s="9">
        <v>4970</v>
      </c>
      <c r="D305" s="13">
        <f t="shared" si="4"/>
        <v>4088.8505586592178</v>
      </c>
      <c r="E305" s="9">
        <v>156</v>
      </c>
    </row>
    <row r="306" spans="1:5">
      <c r="A306" s="8">
        <v>42128</v>
      </c>
      <c r="B306" s="9" t="s">
        <v>14</v>
      </c>
      <c r="C306" s="9">
        <v>469</v>
      </c>
      <c r="D306" s="13">
        <f t="shared" si="4"/>
        <v>4088.8505586592178</v>
      </c>
      <c r="E306" s="9">
        <v>75</v>
      </c>
    </row>
    <row r="307" spans="1:5">
      <c r="A307" s="8">
        <v>42003</v>
      </c>
      <c r="B307" s="9" t="s">
        <v>32</v>
      </c>
      <c r="C307" s="9">
        <v>8008</v>
      </c>
      <c r="D307" s="13">
        <f t="shared" si="4"/>
        <v>4088.8505586592178</v>
      </c>
      <c r="E307" s="9">
        <v>456</v>
      </c>
    </row>
    <row r="308" spans="1:5">
      <c r="A308" s="8">
        <v>41791</v>
      </c>
      <c r="B308" s="9" t="s">
        <v>28</v>
      </c>
      <c r="C308" s="9">
        <v>525</v>
      </c>
      <c r="D308" s="13">
        <f t="shared" si="4"/>
        <v>4088.8505586592178</v>
      </c>
      <c r="E308" s="9">
        <v>48</v>
      </c>
    </row>
    <row r="309" spans="1:5">
      <c r="A309" s="8">
        <v>41791</v>
      </c>
      <c r="B309" s="9" t="s">
        <v>23</v>
      </c>
      <c r="C309" s="9">
        <v>1505</v>
      </c>
      <c r="D309" s="13">
        <f t="shared" si="4"/>
        <v>4088.8505586592178</v>
      </c>
      <c r="E309" s="9">
        <v>102</v>
      </c>
    </row>
    <row r="310" spans="1:5">
      <c r="A310" s="8">
        <v>42840</v>
      </c>
      <c r="B310" s="9" t="s">
        <v>31</v>
      </c>
      <c r="C310" s="9">
        <v>959</v>
      </c>
      <c r="D310" s="13">
        <f t="shared" si="4"/>
        <v>4088.8505586592178</v>
      </c>
      <c r="E310" s="9">
        <v>135</v>
      </c>
    </row>
    <row r="311" spans="1:5">
      <c r="A311" s="8">
        <v>42625</v>
      </c>
      <c r="B311" s="9" t="s">
        <v>24</v>
      </c>
      <c r="C311" s="9">
        <v>6048</v>
      </c>
      <c r="D311" s="13">
        <f t="shared" si="4"/>
        <v>4088.8505586592178</v>
      </c>
      <c r="E311" s="9">
        <v>27</v>
      </c>
    </row>
    <row r="312" spans="1:5">
      <c r="A312" s="8">
        <v>42625</v>
      </c>
      <c r="B312" s="9" t="s">
        <v>20</v>
      </c>
      <c r="C312" s="9">
        <v>3052</v>
      </c>
      <c r="D312" s="13">
        <f t="shared" si="4"/>
        <v>4088.8505586592178</v>
      </c>
      <c r="E312" s="9">
        <v>378</v>
      </c>
    </row>
    <row r="313" spans="1:5">
      <c r="A313" s="8">
        <v>42625</v>
      </c>
      <c r="B313" s="9" t="s">
        <v>25</v>
      </c>
      <c r="C313" s="9">
        <v>7322</v>
      </c>
      <c r="D313" s="13">
        <f t="shared" si="4"/>
        <v>4088.8505586592178</v>
      </c>
      <c r="E313" s="9">
        <v>36</v>
      </c>
    </row>
    <row r="314" spans="1:5">
      <c r="A314" s="8">
        <v>42625</v>
      </c>
      <c r="B314" s="9" t="s">
        <v>18</v>
      </c>
      <c r="C314" s="9">
        <v>3556</v>
      </c>
      <c r="D314" s="13">
        <f t="shared" si="4"/>
        <v>4088.8505586592178</v>
      </c>
      <c r="E314" s="9">
        <v>459</v>
      </c>
    </row>
    <row r="315" spans="1:5">
      <c r="A315" s="8">
        <v>41909</v>
      </c>
      <c r="B315" s="9" t="s">
        <v>33</v>
      </c>
      <c r="C315" s="9">
        <v>3402</v>
      </c>
      <c r="D315" s="13">
        <f t="shared" si="4"/>
        <v>4088.8505586592178</v>
      </c>
      <c r="E315" s="9">
        <v>366</v>
      </c>
    </row>
    <row r="316" spans="1:5">
      <c r="A316" s="8">
        <v>41860</v>
      </c>
      <c r="B316" s="9" t="s">
        <v>28</v>
      </c>
      <c r="C316" s="9">
        <v>10073</v>
      </c>
      <c r="D316" s="13">
        <f t="shared" si="4"/>
        <v>4088.8505586592178</v>
      </c>
      <c r="E316" s="9">
        <v>120</v>
      </c>
    </row>
    <row r="317" spans="1:5">
      <c r="A317" s="8">
        <v>41860</v>
      </c>
      <c r="B317" s="9" t="s">
        <v>15</v>
      </c>
      <c r="C317" s="9">
        <v>2317</v>
      </c>
      <c r="D317" s="13">
        <f t="shared" si="4"/>
        <v>4088.8505586592178</v>
      </c>
      <c r="E317" s="9">
        <v>123</v>
      </c>
    </row>
    <row r="318" spans="1:5">
      <c r="A318" s="8">
        <v>42001</v>
      </c>
      <c r="B318" s="9" t="s">
        <v>21</v>
      </c>
      <c r="C318" s="9">
        <v>3864</v>
      </c>
      <c r="D318" s="13">
        <f t="shared" si="4"/>
        <v>4088.8505586592178</v>
      </c>
      <c r="E318" s="9">
        <v>177</v>
      </c>
    </row>
    <row r="319" spans="1:5">
      <c r="A319" s="8">
        <v>41947</v>
      </c>
      <c r="B319" s="9" t="s">
        <v>33</v>
      </c>
      <c r="C319" s="9">
        <v>560</v>
      </c>
      <c r="D319" s="13">
        <f t="shared" si="4"/>
        <v>4088.8505586592178</v>
      </c>
      <c r="E319" s="9">
        <v>81</v>
      </c>
    </row>
    <row r="320" spans="1:5">
      <c r="A320" s="8">
        <v>41947</v>
      </c>
      <c r="B320" s="9" t="s">
        <v>33</v>
      </c>
      <c r="C320" s="9">
        <v>1638</v>
      </c>
      <c r="D320" s="13">
        <f t="shared" si="4"/>
        <v>4088.8505586592178</v>
      </c>
      <c r="E320" s="9">
        <v>63</v>
      </c>
    </row>
    <row r="321" spans="1:5">
      <c r="A321" s="8">
        <v>41947</v>
      </c>
      <c r="B321" s="9" t="s">
        <v>22</v>
      </c>
      <c r="C321" s="9">
        <v>2219</v>
      </c>
      <c r="D321" s="13">
        <f t="shared" si="4"/>
        <v>4088.8505586592178</v>
      </c>
      <c r="E321" s="9">
        <v>75</v>
      </c>
    </row>
    <row r="322" spans="1:5">
      <c r="A322" s="8">
        <v>41947</v>
      </c>
      <c r="B322" s="9" t="s">
        <v>15</v>
      </c>
      <c r="C322" s="9">
        <v>4319</v>
      </c>
      <c r="D322" s="13">
        <f t="shared" si="4"/>
        <v>4088.8505586592178</v>
      </c>
      <c r="E322" s="9">
        <v>30</v>
      </c>
    </row>
    <row r="323" spans="1:5">
      <c r="A323" s="8">
        <v>41947</v>
      </c>
      <c r="B323" s="9" t="s">
        <v>28</v>
      </c>
      <c r="C323" s="9">
        <v>1302</v>
      </c>
      <c r="D323" s="13">
        <f t="shared" ref="D323:D386" si="5">AVERAGE($C$2:$C$717)</f>
        <v>4088.8505586592178</v>
      </c>
      <c r="E323" s="9">
        <v>402</v>
      </c>
    </row>
    <row r="324" spans="1:5">
      <c r="A324" s="8">
        <v>41901</v>
      </c>
      <c r="B324" s="9" t="s">
        <v>24</v>
      </c>
      <c r="C324" s="9">
        <v>3759</v>
      </c>
      <c r="D324" s="13">
        <f t="shared" si="5"/>
        <v>4088.8505586592178</v>
      </c>
      <c r="E324" s="9">
        <v>150</v>
      </c>
    </row>
    <row r="325" spans="1:5">
      <c r="A325" s="8">
        <v>42483</v>
      </c>
      <c r="B325" s="9" t="s">
        <v>35</v>
      </c>
      <c r="C325" s="9">
        <v>6734</v>
      </c>
      <c r="D325" s="13">
        <f t="shared" si="5"/>
        <v>4088.8505586592178</v>
      </c>
      <c r="E325" s="9">
        <v>123</v>
      </c>
    </row>
    <row r="326" spans="1:5">
      <c r="A326" s="8">
        <v>42483</v>
      </c>
      <c r="B326" s="9" t="s">
        <v>16</v>
      </c>
      <c r="C326" s="9">
        <v>1071</v>
      </c>
      <c r="D326" s="13">
        <f t="shared" si="5"/>
        <v>4088.8505586592178</v>
      </c>
      <c r="E326" s="9">
        <v>270</v>
      </c>
    </row>
    <row r="327" spans="1:5">
      <c r="A327" s="8">
        <v>43042</v>
      </c>
      <c r="B327" s="9" t="s">
        <v>32</v>
      </c>
      <c r="C327" s="9">
        <v>6818</v>
      </c>
      <c r="D327" s="13">
        <f t="shared" si="5"/>
        <v>4088.8505586592178</v>
      </c>
      <c r="E327" s="9">
        <v>6</v>
      </c>
    </row>
    <row r="328" spans="1:5">
      <c r="A328" s="8">
        <v>42612</v>
      </c>
      <c r="B328" s="9" t="s">
        <v>34</v>
      </c>
      <c r="C328" s="9">
        <v>2989</v>
      </c>
      <c r="D328" s="13">
        <f t="shared" si="5"/>
        <v>4088.8505586592178</v>
      </c>
      <c r="E328" s="9">
        <v>3</v>
      </c>
    </row>
    <row r="329" spans="1:5">
      <c r="A329" s="8">
        <v>42612</v>
      </c>
      <c r="B329" s="9" t="s">
        <v>33</v>
      </c>
      <c r="C329" s="9">
        <v>4781</v>
      </c>
      <c r="D329" s="13">
        <f t="shared" si="5"/>
        <v>4088.8505586592178</v>
      </c>
      <c r="E329" s="9">
        <v>123</v>
      </c>
    </row>
    <row r="330" spans="1:5">
      <c r="A330" s="8">
        <v>42612</v>
      </c>
      <c r="B330" s="9" t="s">
        <v>20</v>
      </c>
      <c r="C330" s="9">
        <v>1400</v>
      </c>
      <c r="D330" s="13">
        <f t="shared" si="5"/>
        <v>4088.8505586592178</v>
      </c>
      <c r="E330" s="9">
        <v>135</v>
      </c>
    </row>
    <row r="331" spans="1:5">
      <c r="A331" s="8">
        <v>42612</v>
      </c>
      <c r="B331" s="9" t="s">
        <v>28</v>
      </c>
      <c r="C331" s="9">
        <v>4270</v>
      </c>
      <c r="D331" s="13">
        <f t="shared" si="5"/>
        <v>4088.8505586592178</v>
      </c>
      <c r="E331" s="9">
        <v>240</v>
      </c>
    </row>
    <row r="332" spans="1:5">
      <c r="A332" s="8">
        <v>42612</v>
      </c>
      <c r="B332" s="9" t="s">
        <v>29</v>
      </c>
      <c r="C332" s="9">
        <v>2527</v>
      </c>
      <c r="D332" s="13">
        <f t="shared" si="5"/>
        <v>4088.8505586592178</v>
      </c>
      <c r="E332" s="9">
        <v>447</v>
      </c>
    </row>
    <row r="333" spans="1:5">
      <c r="A333" s="8">
        <v>42485</v>
      </c>
      <c r="B333" s="9" t="s">
        <v>32</v>
      </c>
      <c r="C333" s="9">
        <v>7658</v>
      </c>
      <c r="D333" s="13">
        <f t="shared" si="5"/>
        <v>4088.8505586592178</v>
      </c>
      <c r="E333" s="9">
        <v>72</v>
      </c>
    </row>
    <row r="334" spans="1:5">
      <c r="A334" s="8">
        <v>42485</v>
      </c>
      <c r="B334" s="9" t="s">
        <v>17</v>
      </c>
      <c r="C334" s="9">
        <v>2807</v>
      </c>
      <c r="D334" s="13">
        <f t="shared" si="5"/>
        <v>4088.8505586592178</v>
      </c>
      <c r="E334" s="9">
        <v>96</v>
      </c>
    </row>
    <row r="335" spans="1:5">
      <c r="A335" s="8">
        <v>42485</v>
      </c>
      <c r="B335" s="9" t="s">
        <v>20</v>
      </c>
      <c r="C335" s="9">
        <v>2961</v>
      </c>
      <c r="D335" s="13">
        <f t="shared" si="5"/>
        <v>4088.8505586592178</v>
      </c>
      <c r="E335" s="9">
        <v>270</v>
      </c>
    </row>
    <row r="336" spans="1:5">
      <c r="A336" s="8">
        <v>42248</v>
      </c>
      <c r="B336" s="9" t="s">
        <v>16</v>
      </c>
      <c r="C336" s="9">
        <v>8351</v>
      </c>
      <c r="D336" s="13">
        <f t="shared" si="5"/>
        <v>4088.8505586592178</v>
      </c>
      <c r="E336" s="9">
        <v>264</v>
      </c>
    </row>
    <row r="337" spans="1:5">
      <c r="A337" s="8">
        <v>42248</v>
      </c>
      <c r="B337" s="9" t="s">
        <v>19</v>
      </c>
      <c r="C337" s="9">
        <v>3360</v>
      </c>
      <c r="D337" s="13">
        <f t="shared" si="5"/>
        <v>4088.8505586592178</v>
      </c>
      <c r="E337" s="9">
        <v>153</v>
      </c>
    </row>
    <row r="338" spans="1:5">
      <c r="A338" s="8">
        <v>42248</v>
      </c>
      <c r="B338" s="9" t="s">
        <v>23</v>
      </c>
      <c r="C338" s="9">
        <v>7553</v>
      </c>
      <c r="D338" s="13">
        <f t="shared" si="5"/>
        <v>4088.8505586592178</v>
      </c>
      <c r="E338" s="9">
        <v>174</v>
      </c>
    </row>
    <row r="339" spans="1:5">
      <c r="A339" s="8">
        <v>41832</v>
      </c>
      <c r="B339" s="9" t="s">
        <v>32</v>
      </c>
      <c r="C339" s="9">
        <v>140</v>
      </c>
      <c r="D339" s="13">
        <f t="shared" si="5"/>
        <v>4088.8505586592178</v>
      </c>
      <c r="E339" s="9">
        <v>189</v>
      </c>
    </row>
    <row r="340" spans="1:5">
      <c r="A340" s="8">
        <v>41832</v>
      </c>
      <c r="B340" s="9" t="s">
        <v>21</v>
      </c>
      <c r="C340" s="9">
        <v>3507</v>
      </c>
      <c r="D340" s="13">
        <f t="shared" si="5"/>
        <v>4088.8505586592178</v>
      </c>
      <c r="E340" s="9">
        <v>114</v>
      </c>
    </row>
    <row r="341" spans="1:5">
      <c r="A341" s="8">
        <v>42177</v>
      </c>
      <c r="B341" s="9" t="s">
        <v>33</v>
      </c>
      <c r="C341" s="9">
        <v>1274</v>
      </c>
      <c r="D341" s="13">
        <f t="shared" si="5"/>
        <v>4088.8505586592178</v>
      </c>
      <c r="E341" s="9">
        <v>129</v>
      </c>
    </row>
    <row r="342" spans="1:5">
      <c r="A342" s="8">
        <v>41742</v>
      </c>
      <c r="B342" s="9" t="s">
        <v>19</v>
      </c>
      <c r="C342" s="9">
        <v>3374</v>
      </c>
      <c r="D342" s="13">
        <f t="shared" si="5"/>
        <v>4088.8505586592178</v>
      </c>
      <c r="E342" s="9">
        <v>108</v>
      </c>
    </row>
    <row r="343" spans="1:5">
      <c r="A343" s="8">
        <v>41742</v>
      </c>
      <c r="B343" s="9" t="s">
        <v>16</v>
      </c>
      <c r="C343" s="9">
        <v>5544</v>
      </c>
      <c r="D343" s="13">
        <f t="shared" si="5"/>
        <v>4088.8505586592178</v>
      </c>
      <c r="E343" s="9">
        <v>348</v>
      </c>
    </row>
    <row r="344" spans="1:5">
      <c r="A344" s="8">
        <v>41742</v>
      </c>
      <c r="B344" s="9" t="s">
        <v>29</v>
      </c>
      <c r="C344" s="9">
        <v>3388</v>
      </c>
      <c r="D344" s="13">
        <f t="shared" si="5"/>
        <v>4088.8505586592178</v>
      </c>
      <c r="E344" s="9">
        <v>120</v>
      </c>
    </row>
    <row r="345" spans="1:5">
      <c r="A345" s="8">
        <v>41742</v>
      </c>
      <c r="B345" s="9" t="s">
        <v>34</v>
      </c>
      <c r="C345" s="9">
        <v>4305</v>
      </c>
      <c r="D345" s="13">
        <f t="shared" si="5"/>
        <v>4088.8505586592178</v>
      </c>
      <c r="E345" s="9">
        <v>315</v>
      </c>
    </row>
    <row r="346" spans="1:5">
      <c r="A346" s="8">
        <v>42358</v>
      </c>
      <c r="B346" s="9" t="s">
        <v>31</v>
      </c>
      <c r="C346" s="9">
        <v>4137</v>
      </c>
      <c r="D346" s="13">
        <f t="shared" si="5"/>
        <v>4088.8505586592178</v>
      </c>
      <c r="E346" s="9">
        <v>123</v>
      </c>
    </row>
    <row r="347" spans="1:5">
      <c r="A347" s="8">
        <v>42901</v>
      </c>
      <c r="B347" s="9" t="s">
        <v>14</v>
      </c>
      <c r="C347" s="9">
        <v>560</v>
      </c>
      <c r="D347" s="13">
        <f t="shared" si="5"/>
        <v>4088.8505586592178</v>
      </c>
      <c r="E347" s="9">
        <v>45</v>
      </c>
    </row>
    <row r="348" spans="1:5">
      <c r="A348" s="8">
        <v>42924</v>
      </c>
      <c r="B348" s="9" t="s">
        <v>27</v>
      </c>
      <c r="C348" s="9">
        <v>1834</v>
      </c>
      <c r="D348" s="13">
        <f t="shared" si="5"/>
        <v>4088.8505586592178</v>
      </c>
      <c r="E348" s="9">
        <v>279</v>
      </c>
    </row>
    <row r="349" spans="1:5">
      <c r="A349" s="8">
        <v>42924</v>
      </c>
      <c r="B349" s="9" t="s">
        <v>26</v>
      </c>
      <c r="C349" s="9">
        <v>511</v>
      </c>
      <c r="D349" s="13">
        <f t="shared" si="5"/>
        <v>4088.8505586592178</v>
      </c>
      <c r="E349" s="9">
        <v>210</v>
      </c>
    </row>
    <row r="350" spans="1:5">
      <c r="A350" s="8">
        <v>42924</v>
      </c>
      <c r="B350" s="9" t="s">
        <v>22</v>
      </c>
      <c r="C350" s="9">
        <v>1407</v>
      </c>
      <c r="D350" s="13">
        <f t="shared" si="5"/>
        <v>4088.8505586592178</v>
      </c>
      <c r="E350" s="9">
        <v>60</v>
      </c>
    </row>
    <row r="351" spans="1:5">
      <c r="A351" s="8">
        <v>42614</v>
      </c>
      <c r="B351" s="9" t="s">
        <v>25</v>
      </c>
      <c r="C351" s="9">
        <v>2373</v>
      </c>
      <c r="D351" s="13">
        <f t="shared" si="5"/>
        <v>4088.8505586592178</v>
      </c>
      <c r="E351" s="9">
        <v>243</v>
      </c>
    </row>
    <row r="352" spans="1:5">
      <c r="A352" s="8">
        <v>42614</v>
      </c>
      <c r="B352" s="9" t="s">
        <v>33</v>
      </c>
      <c r="C352" s="9">
        <v>14147</v>
      </c>
      <c r="D352" s="13">
        <f t="shared" si="5"/>
        <v>4088.8505586592178</v>
      </c>
      <c r="E352" s="9">
        <v>9</v>
      </c>
    </row>
    <row r="353" spans="1:5">
      <c r="A353" s="8">
        <v>42614</v>
      </c>
      <c r="B353" s="9" t="s">
        <v>29</v>
      </c>
      <c r="C353" s="9">
        <v>8085</v>
      </c>
      <c r="D353" s="13">
        <f t="shared" si="5"/>
        <v>4088.8505586592178</v>
      </c>
      <c r="E353" s="9">
        <v>111</v>
      </c>
    </row>
    <row r="354" spans="1:5">
      <c r="A354" s="8">
        <v>42614</v>
      </c>
      <c r="B354" s="9" t="s">
        <v>34</v>
      </c>
      <c r="C354" s="9">
        <v>3710</v>
      </c>
      <c r="D354" s="13">
        <f t="shared" si="5"/>
        <v>4088.8505586592178</v>
      </c>
      <c r="E354" s="9">
        <v>15</v>
      </c>
    </row>
    <row r="355" spans="1:5">
      <c r="A355" s="8">
        <v>42614</v>
      </c>
      <c r="B355" s="9" t="s">
        <v>22</v>
      </c>
      <c r="C355" s="9">
        <v>11592</v>
      </c>
      <c r="D355" s="13">
        <f t="shared" si="5"/>
        <v>4088.8505586592178</v>
      </c>
      <c r="E355" s="9">
        <v>6</v>
      </c>
    </row>
    <row r="356" spans="1:5">
      <c r="A356" s="8">
        <v>42468</v>
      </c>
      <c r="B356" s="9" t="s">
        <v>28</v>
      </c>
      <c r="C356" s="9">
        <v>644</v>
      </c>
      <c r="D356" s="13">
        <f t="shared" si="5"/>
        <v>4088.8505586592178</v>
      </c>
      <c r="E356" s="9">
        <v>186</v>
      </c>
    </row>
    <row r="357" spans="1:5">
      <c r="A357" s="8">
        <v>42468</v>
      </c>
      <c r="B357" s="9" t="s">
        <v>18</v>
      </c>
      <c r="C357" s="9">
        <v>84</v>
      </c>
      <c r="D357" s="13">
        <f t="shared" si="5"/>
        <v>4088.8505586592178</v>
      </c>
      <c r="E357" s="9">
        <v>222</v>
      </c>
    </row>
    <row r="358" spans="1:5">
      <c r="A358" s="8">
        <v>42468</v>
      </c>
      <c r="B358" s="9" t="s">
        <v>32</v>
      </c>
      <c r="C358" s="9">
        <v>7035</v>
      </c>
      <c r="D358" s="13">
        <f t="shared" si="5"/>
        <v>4088.8505586592178</v>
      </c>
      <c r="E358" s="9">
        <v>15</v>
      </c>
    </row>
    <row r="359" spans="1:5">
      <c r="A359" s="8">
        <v>42468</v>
      </c>
      <c r="B359" s="9" t="s">
        <v>18</v>
      </c>
      <c r="C359" s="9">
        <v>5936</v>
      </c>
      <c r="D359" s="13">
        <f t="shared" si="5"/>
        <v>4088.8505586592178</v>
      </c>
      <c r="E359" s="9">
        <v>204</v>
      </c>
    </row>
    <row r="360" spans="1:5">
      <c r="A360" s="8">
        <v>42483</v>
      </c>
      <c r="B360" s="9" t="s">
        <v>24</v>
      </c>
      <c r="C360" s="9">
        <v>1806</v>
      </c>
      <c r="D360" s="13">
        <f t="shared" si="5"/>
        <v>4088.8505586592178</v>
      </c>
      <c r="E360" s="9">
        <v>108</v>
      </c>
    </row>
    <row r="361" spans="1:5">
      <c r="A361" s="8">
        <v>42802</v>
      </c>
      <c r="B361" s="9" t="s">
        <v>19</v>
      </c>
      <c r="C361" s="9">
        <v>4207</v>
      </c>
      <c r="D361" s="13">
        <f t="shared" si="5"/>
        <v>4088.8505586592178</v>
      </c>
      <c r="E361" s="9">
        <v>57</v>
      </c>
    </row>
    <row r="362" spans="1:5">
      <c r="A362" s="8">
        <v>42802</v>
      </c>
      <c r="B362" s="9" t="s">
        <v>15</v>
      </c>
      <c r="C362" s="9">
        <v>7140</v>
      </c>
      <c r="D362" s="13">
        <f t="shared" si="5"/>
        <v>4088.8505586592178</v>
      </c>
      <c r="E362" s="9">
        <v>165</v>
      </c>
    </row>
    <row r="363" spans="1:5">
      <c r="A363" s="8">
        <v>43003</v>
      </c>
      <c r="B363" s="9" t="s">
        <v>30</v>
      </c>
      <c r="C363" s="9">
        <v>6013</v>
      </c>
      <c r="D363" s="13">
        <f t="shared" si="5"/>
        <v>4088.8505586592178</v>
      </c>
      <c r="E363" s="9">
        <v>9</v>
      </c>
    </row>
    <row r="364" spans="1:5">
      <c r="A364" s="8">
        <v>43003</v>
      </c>
      <c r="B364" s="9" t="s">
        <v>23</v>
      </c>
      <c r="C364" s="9">
        <v>6139</v>
      </c>
      <c r="D364" s="13">
        <f t="shared" si="5"/>
        <v>4088.8505586592178</v>
      </c>
      <c r="E364" s="9">
        <v>138</v>
      </c>
    </row>
    <row r="365" spans="1:5">
      <c r="A365" s="8">
        <v>43003</v>
      </c>
      <c r="B365" s="9" t="s">
        <v>14</v>
      </c>
      <c r="C365" s="9">
        <v>10129</v>
      </c>
      <c r="D365" s="13">
        <f t="shared" si="5"/>
        <v>4088.8505586592178</v>
      </c>
      <c r="E365" s="9">
        <v>42</v>
      </c>
    </row>
    <row r="366" spans="1:5">
      <c r="A366" s="8">
        <v>43003</v>
      </c>
      <c r="B366" s="9" t="s">
        <v>23</v>
      </c>
      <c r="C366" s="9">
        <v>9289</v>
      </c>
      <c r="D366" s="13">
        <f t="shared" si="5"/>
        <v>4088.8505586592178</v>
      </c>
      <c r="E366" s="9">
        <v>66</v>
      </c>
    </row>
    <row r="367" spans="1:5">
      <c r="A367" s="8">
        <v>41906</v>
      </c>
      <c r="B367" s="9" t="s">
        <v>27</v>
      </c>
      <c r="C367" s="9">
        <v>7105</v>
      </c>
      <c r="D367" s="13">
        <f t="shared" si="5"/>
        <v>4088.8505586592178</v>
      </c>
      <c r="E367" s="9">
        <v>429</v>
      </c>
    </row>
    <row r="368" spans="1:5">
      <c r="A368" s="8">
        <v>42664</v>
      </c>
      <c r="B368" s="9" t="s">
        <v>35</v>
      </c>
      <c r="C368" s="9">
        <v>1421</v>
      </c>
      <c r="D368" s="13">
        <f t="shared" si="5"/>
        <v>4088.8505586592178</v>
      </c>
      <c r="E368" s="9">
        <v>138</v>
      </c>
    </row>
    <row r="369" spans="1:5">
      <c r="A369" s="8">
        <v>42664</v>
      </c>
      <c r="B369" s="9" t="s">
        <v>30</v>
      </c>
      <c r="C369" s="9">
        <v>4109</v>
      </c>
      <c r="D369" s="13">
        <f t="shared" si="5"/>
        <v>4088.8505586592178</v>
      </c>
      <c r="E369" s="9">
        <v>24</v>
      </c>
    </row>
    <row r="370" spans="1:5">
      <c r="A370" s="8">
        <v>42664</v>
      </c>
      <c r="B370" s="9" t="s">
        <v>27</v>
      </c>
      <c r="C370" s="9">
        <v>4991</v>
      </c>
      <c r="D370" s="13">
        <f t="shared" si="5"/>
        <v>4088.8505586592178</v>
      </c>
      <c r="E370" s="9">
        <v>12</v>
      </c>
    </row>
    <row r="371" spans="1:5">
      <c r="A371" s="8">
        <v>42664</v>
      </c>
      <c r="B371" s="9" t="s">
        <v>16</v>
      </c>
      <c r="C371" s="9">
        <v>15610</v>
      </c>
      <c r="D371" s="13">
        <f t="shared" si="5"/>
        <v>4088.8505586592178</v>
      </c>
      <c r="E371" s="9">
        <v>339</v>
      </c>
    </row>
    <row r="372" spans="1:5">
      <c r="A372" s="8">
        <v>42884</v>
      </c>
      <c r="B372" s="9" t="s">
        <v>19</v>
      </c>
      <c r="C372" s="9">
        <v>6314</v>
      </c>
      <c r="D372" s="13">
        <f t="shared" si="5"/>
        <v>4088.8505586592178</v>
      </c>
      <c r="E372" s="9">
        <v>15</v>
      </c>
    </row>
    <row r="373" spans="1:5">
      <c r="A373" s="8">
        <v>42884</v>
      </c>
      <c r="B373" s="9" t="s">
        <v>21</v>
      </c>
      <c r="C373" s="9">
        <v>6986</v>
      </c>
      <c r="D373" s="13">
        <f t="shared" si="5"/>
        <v>4088.8505586592178</v>
      </c>
      <c r="E373" s="9">
        <v>21</v>
      </c>
    </row>
    <row r="374" spans="1:5">
      <c r="A374" s="8">
        <v>41843</v>
      </c>
      <c r="B374" s="9" t="s">
        <v>35</v>
      </c>
      <c r="C374" s="9">
        <v>5075</v>
      </c>
      <c r="D374" s="13">
        <f t="shared" si="5"/>
        <v>4088.8505586592178</v>
      </c>
      <c r="E374" s="9">
        <v>21</v>
      </c>
    </row>
    <row r="375" spans="1:5">
      <c r="A375" s="8">
        <v>41843</v>
      </c>
      <c r="B375" s="9" t="s">
        <v>22</v>
      </c>
      <c r="C375" s="9">
        <v>16184</v>
      </c>
      <c r="D375" s="13">
        <f t="shared" si="5"/>
        <v>4088.8505586592178</v>
      </c>
      <c r="E375" s="9">
        <v>39</v>
      </c>
    </row>
    <row r="376" spans="1:5">
      <c r="A376" s="8">
        <v>41843</v>
      </c>
      <c r="B376" s="9" t="s">
        <v>30</v>
      </c>
      <c r="C376" s="9">
        <v>182</v>
      </c>
      <c r="D376" s="13">
        <f t="shared" si="5"/>
        <v>4088.8505586592178</v>
      </c>
      <c r="E376" s="9">
        <v>48</v>
      </c>
    </row>
    <row r="377" spans="1:5">
      <c r="A377" s="8">
        <v>41843</v>
      </c>
      <c r="B377" s="9" t="s">
        <v>23</v>
      </c>
      <c r="C377" s="9">
        <v>2415</v>
      </c>
      <c r="D377" s="13">
        <f t="shared" si="5"/>
        <v>4088.8505586592178</v>
      </c>
      <c r="E377" s="9">
        <v>15</v>
      </c>
    </row>
    <row r="378" spans="1:5">
      <c r="A378" s="8">
        <v>42641</v>
      </c>
      <c r="B378" s="9" t="s">
        <v>17</v>
      </c>
      <c r="C378" s="9">
        <v>861</v>
      </c>
      <c r="D378" s="13">
        <f t="shared" si="5"/>
        <v>4088.8505586592178</v>
      </c>
      <c r="E378" s="9">
        <v>195</v>
      </c>
    </row>
    <row r="379" spans="1:5">
      <c r="A379" s="8">
        <v>42974</v>
      </c>
      <c r="B379" s="9" t="s">
        <v>20</v>
      </c>
      <c r="C379" s="9">
        <v>2891</v>
      </c>
      <c r="D379" s="13">
        <f t="shared" si="5"/>
        <v>4088.8505586592178</v>
      </c>
      <c r="E379" s="9">
        <v>102</v>
      </c>
    </row>
    <row r="380" spans="1:5">
      <c r="A380" s="8">
        <v>42122</v>
      </c>
      <c r="B380" s="9" t="s">
        <v>29</v>
      </c>
      <c r="C380" s="9">
        <v>13391</v>
      </c>
      <c r="D380" s="13">
        <f t="shared" si="5"/>
        <v>4088.8505586592178</v>
      </c>
      <c r="E380" s="9">
        <v>201</v>
      </c>
    </row>
    <row r="381" spans="1:5">
      <c r="A381" s="8">
        <v>42122</v>
      </c>
      <c r="B381" s="9" t="s">
        <v>15</v>
      </c>
      <c r="C381" s="9">
        <v>7189</v>
      </c>
      <c r="D381" s="13">
        <f t="shared" si="5"/>
        <v>4088.8505586592178</v>
      </c>
      <c r="E381" s="9">
        <v>54</v>
      </c>
    </row>
    <row r="382" spans="1:5">
      <c r="A382" s="8">
        <v>42122</v>
      </c>
      <c r="B382" s="9" t="s">
        <v>28</v>
      </c>
      <c r="C382" s="9">
        <v>2744</v>
      </c>
      <c r="D382" s="13">
        <f t="shared" si="5"/>
        <v>4088.8505586592178</v>
      </c>
      <c r="E382" s="9">
        <v>9</v>
      </c>
    </row>
    <row r="383" spans="1:5">
      <c r="A383" s="8">
        <v>42671</v>
      </c>
      <c r="B383" s="9" t="s">
        <v>32</v>
      </c>
      <c r="C383" s="9">
        <v>5236</v>
      </c>
      <c r="D383" s="13">
        <f t="shared" si="5"/>
        <v>4088.8505586592178</v>
      </c>
      <c r="E383" s="9">
        <v>51</v>
      </c>
    </row>
    <row r="384" spans="1:5">
      <c r="A384" s="8">
        <v>42671</v>
      </c>
      <c r="B384" s="9" t="s">
        <v>24</v>
      </c>
      <c r="C384" s="9">
        <v>3339</v>
      </c>
      <c r="D384" s="13">
        <f t="shared" si="5"/>
        <v>4088.8505586592178</v>
      </c>
      <c r="E384" s="9">
        <v>348</v>
      </c>
    </row>
    <row r="385" spans="1:5">
      <c r="A385" s="8">
        <v>42181</v>
      </c>
      <c r="B385" s="9" t="s">
        <v>26</v>
      </c>
      <c r="C385" s="9">
        <v>518</v>
      </c>
      <c r="D385" s="13">
        <f t="shared" si="5"/>
        <v>4088.8505586592178</v>
      </c>
      <c r="E385" s="9">
        <v>75</v>
      </c>
    </row>
    <row r="386" spans="1:5">
      <c r="A386" s="8">
        <v>42335</v>
      </c>
      <c r="B386" s="9" t="s">
        <v>20</v>
      </c>
      <c r="C386" s="9">
        <v>4480</v>
      </c>
      <c r="D386" s="13">
        <f t="shared" si="5"/>
        <v>4088.8505586592178</v>
      </c>
      <c r="E386" s="9">
        <v>357</v>
      </c>
    </row>
    <row r="387" spans="1:5">
      <c r="A387" s="8">
        <v>42335</v>
      </c>
      <c r="B387" s="9" t="s">
        <v>29</v>
      </c>
      <c r="C387" s="9">
        <v>7280</v>
      </c>
      <c r="D387" s="13">
        <f t="shared" ref="D387:D450" si="6">AVERAGE($C$2:$C$717)</f>
        <v>4088.8505586592178</v>
      </c>
      <c r="E387" s="9">
        <v>201</v>
      </c>
    </row>
    <row r="388" spans="1:5">
      <c r="A388" s="8">
        <v>42341</v>
      </c>
      <c r="B388" s="9" t="s">
        <v>31</v>
      </c>
      <c r="C388" s="9">
        <v>1652</v>
      </c>
      <c r="D388" s="13">
        <f t="shared" si="6"/>
        <v>4088.8505586592178</v>
      </c>
      <c r="E388" s="9">
        <v>93</v>
      </c>
    </row>
    <row r="389" spans="1:5">
      <c r="A389" s="8">
        <v>42341</v>
      </c>
      <c r="B389" s="9" t="s">
        <v>15</v>
      </c>
      <c r="C389" s="9">
        <v>6146</v>
      </c>
      <c r="D389" s="13">
        <f t="shared" si="6"/>
        <v>4088.8505586592178</v>
      </c>
      <c r="E389" s="9">
        <v>63</v>
      </c>
    </row>
    <row r="390" spans="1:5">
      <c r="A390" s="8">
        <v>41967</v>
      </c>
      <c r="B390" s="9" t="s">
        <v>33</v>
      </c>
      <c r="C390" s="9">
        <v>1526</v>
      </c>
      <c r="D390" s="13">
        <f t="shared" si="6"/>
        <v>4088.8505586592178</v>
      </c>
      <c r="E390" s="9">
        <v>105</v>
      </c>
    </row>
    <row r="391" spans="1:5">
      <c r="A391" s="8">
        <v>43080</v>
      </c>
      <c r="B391" s="9" t="s">
        <v>34</v>
      </c>
      <c r="C391" s="9">
        <v>4018</v>
      </c>
      <c r="D391" s="13">
        <f t="shared" si="6"/>
        <v>4088.8505586592178</v>
      </c>
      <c r="E391" s="9">
        <v>171</v>
      </c>
    </row>
    <row r="392" spans="1:5">
      <c r="A392" s="8">
        <v>43080</v>
      </c>
      <c r="B392" s="9" t="s">
        <v>26</v>
      </c>
      <c r="C392" s="9">
        <v>6909</v>
      </c>
      <c r="D392" s="13">
        <f t="shared" si="6"/>
        <v>4088.8505586592178</v>
      </c>
      <c r="E392" s="9">
        <v>81</v>
      </c>
    </row>
    <row r="393" spans="1:5">
      <c r="A393" s="8">
        <v>41903</v>
      </c>
      <c r="B393" s="9" t="s">
        <v>23</v>
      </c>
      <c r="C393" s="9">
        <v>385</v>
      </c>
      <c r="D393" s="13">
        <f t="shared" si="6"/>
        <v>4088.8505586592178</v>
      </c>
      <c r="E393" s="9">
        <v>249</v>
      </c>
    </row>
    <row r="394" spans="1:5">
      <c r="A394" s="8">
        <v>41903</v>
      </c>
      <c r="B394" s="9" t="s">
        <v>14</v>
      </c>
      <c r="C394" s="9">
        <v>8813</v>
      </c>
      <c r="D394" s="13">
        <f t="shared" si="6"/>
        <v>4088.8505586592178</v>
      </c>
      <c r="E394" s="9">
        <v>21</v>
      </c>
    </row>
    <row r="395" spans="1:5">
      <c r="A395" s="8">
        <v>41797</v>
      </c>
      <c r="B395" s="9" t="s">
        <v>23</v>
      </c>
      <c r="C395" s="9">
        <v>6111</v>
      </c>
      <c r="D395" s="13">
        <f t="shared" si="6"/>
        <v>4088.8505586592178</v>
      </c>
      <c r="E395" s="9">
        <v>3</v>
      </c>
    </row>
    <row r="396" spans="1:5">
      <c r="A396" s="8">
        <v>42916</v>
      </c>
      <c r="B396" s="9" t="s">
        <v>17</v>
      </c>
      <c r="C396" s="9">
        <v>5474</v>
      </c>
      <c r="D396" s="13">
        <f t="shared" si="6"/>
        <v>4088.8505586592178</v>
      </c>
      <c r="E396" s="9">
        <v>168</v>
      </c>
    </row>
    <row r="397" spans="1:5">
      <c r="A397" s="8">
        <v>43025</v>
      </c>
      <c r="B397" s="9" t="s">
        <v>26</v>
      </c>
      <c r="C397" s="9">
        <v>6279</v>
      </c>
      <c r="D397" s="13">
        <f t="shared" si="6"/>
        <v>4088.8505586592178</v>
      </c>
      <c r="E397" s="9">
        <v>237</v>
      </c>
    </row>
    <row r="398" spans="1:5">
      <c r="A398" s="8">
        <v>43025</v>
      </c>
      <c r="B398" s="9" t="s">
        <v>26</v>
      </c>
      <c r="C398" s="9">
        <v>490</v>
      </c>
      <c r="D398" s="13">
        <f t="shared" si="6"/>
        <v>4088.8505586592178</v>
      </c>
      <c r="E398" s="9">
        <v>84</v>
      </c>
    </row>
    <row r="399" spans="1:5">
      <c r="A399" s="8">
        <v>42308</v>
      </c>
      <c r="B399" s="9" t="s">
        <v>30</v>
      </c>
      <c r="C399" s="9">
        <v>4753</v>
      </c>
      <c r="D399" s="13">
        <f t="shared" si="6"/>
        <v>4088.8505586592178</v>
      </c>
      <c r="E399" s="9">
        <v>246</v>
      </c>
    </row>
    <row r="400" spans="1:5">
      <c r="A400" s="8">
        <v>42621</v>
      </c>
      <c r="B400" s="9" t="s">
        <v>14</v>
      </c>
      <c r="C400" s="9">
        <v>7483</v>
      </c>
      <c r="D400" s="13">
        <f t="shared" si="6"/>
        <v>4088.8505586592178</v>
      </c>
      <c r="E400" s="9">
        <v>45</v>
      </c>
    </row>
    <row r="401" spans="1:5">
      <c r="A401" s="8">
        <v>42621</v>
      </c>
      <c r="B401" s="9" t="s">
        <v>21</v>
      </c>
      <c r="C401" s="9">
        <v>3864</v>
      </c>
      <c r="D401" s="13">
        <f t="shared" si="6"/>
        <v>4088.8505586592178</v>
      </c>
      <c r="E401" s="9">
        <v>123</v>
      </c>
    </row>
    <row r="402" spans="1:5">
      <c r="A402" s="8">
        <v>42621</v>
      </c>
      <c r="B402" s="9" t="s">
        <v>27</v>
      </c>
      <c r="C402" s="9">
        <v>616</v>
      </c>
      <c r="D402" s="13">
        <f t="shared" si="6"/>
        <v>4088.8505586592178</v>
      </c>
      <c r="E402" s="9">
        <v>105</v>
      </c>
    </row>
    <row r="403" spans="1:5">
      <c r="A403" s="8">
        <v>42621</v>
      </c>
      <c r="B403" s="9" t="s">
        <v>34</v>
      </c>
      <c r="C403" s="9">
        <v>1526</v>
      </c>
      <c r="D403" s="13">
        <f t="shared" si="6"/>
        <v>4088.8505586592178</v>
      </c>
      <c r="E403" s="9">
        <v>144</v>
      </c>
    </row>
    <row r="404" spans="1:5">
      <c r="A404" s="8">
        <v>41997</v>
      </c>
      <c r="B404" s="9" t="s">
        <v>24</v>
      </c>
      <c r="C404" s="9">
        <v>1414</v>
      </c>
      <c r="D404" s="13">
        <f t="shared" si="6"/>
        <v>4088.8505586592178</v>
      </c>
      <c r="E404" s="9">
        <v>39</v>
      </c>
    </row>
    <row r="405" spans="1:5">
      <c r="A405" s="8">
        <v>41745</v>
      </c>
      <c r="B405" s="9" t="s">
        <v>26</v>
      </c>
      <c r="C405" s="9">
        <v>5691</v>
      </c>
      <c r="D405" s="13">
        <f t="shared" si="6"/>
        <v>4088.8505586592178</v>
      </c>
      <c r="E405" s="9">
        <v>6</v>
      </c>
    </row>
    <row r="406" spans="1:5">
      <c r="A406" s="8">
        <v>43093</v>
      </c>
      <c r="B406" s="9" t="s">
        <v>27</v>
      </c>
      <c r="C406" s="9">
        <v>175</v>
      </c>
      <c r="D406" s="13">
        <f t="shared" si="6"/>
        <v>4088.8505586592178</v>
      </c>
      <c r="E406" s="9">
        <v>66</v>
      </c>
    </row>
    <row r="407" spans="1:5">
      <c r="A407" s="8">
        <v>43077</v>
      </c>
      <c r="B407" s="9" t="s">
        <v>18</v>
      </c>
      <c r="C407" s="9">
        <v>3745</v>
      </c>
      <c r="D407" s="13">
        <f t="shared" si="6"/>
        <v>4088.8505586592178</v>
      </c>
      <c r="E407" s="9">
        <v>339</v>
      </c>
    </row>
    <row r="408" spans="1:5">
      <c r="A408" s="8">
        <v>43077</v>
      </c>
      <c r="B408" s="9" t="s">
        <v>14</v>
      </c>
      <c r="C408" s="9">
        <v>952</v>
      </c>
      <c r="D408" s="13">
        <f t="shared" si="6"/>
        <v>4088.8505586592178</v>
      </c>
      <c r="E408" s="9">
        <v>87</v>
      </c>
    </row>
    <row r="409" spans="1:5">
      <c r="A409" s="8">
        <v>43077</v>
      </c>
      <c r="B409" s="9" t="s">
        <v>33</v>
      </c>
      <c r="C409" s="9">
        <v>3199</v>
      </c>
      <c r="D409" s="13">
        <f t="shared" si="6"/>
        <v>4088.8505586592178</v>
      </c>
      <c r="E409" s="9">
        <v>312</v>
      </c>
    </row>
    <row r="410" spans="1:5">
      <c r="A410" s="8">
        <v>43077</v>
      </c>
      <c r="B410" s="9" t="s">
        <v>16</v>
      </c>
      <c r="C410" s="9">
        <v>2296</v>
      </c>
      <c r="D410" s="13">
        <f t="shared" si="6"/>
        <v>4088.8505586592178</v>
      </c>
      <c r="E410" s="9">
        <v>216</v>
      </c>
    </row>
    <row r="411" spans="1:5">
      <c r="A411" s="8">
        <v>43077</v>
      </c>
      <c r="B411" s="9" t="s">
        <v>16</v>
      </c>
      <c r="C411" s="9">
        <v>4823</v>
      </c>
      <c r="D411" s="13">
        <f t="shared" si="6"/>
        <v>4088.8505586592178</v>
      </c>
      <c r="E411" s="9">
        <v>21</v>
      </c>
    </row>
    <row r="412" spans="1:5">
      <c r="A412" s="8">
        <v>43077</v>
      </c>
      <c r="B412" s="9" t="s">
        <v>25</v>
      </c>
      <c r="C412" s="9">
        <v>1421</v>
      </c>
      <c r="D412" s="13">
        <f t="shared" si="6"/>
        <v>4088.8505586592178</v>
      </c>
      <c r="E412" s="9">
        <v>477</v>
      </c>
    </row>
    <row r="413" spans="1:5">
      <c r="A413" s="8">
        <v>43077</v>
      </c>
      <c r="B413" s="9" t="s">
        <v>21</v>
      </c>
      <c r="C413" s="9">
        <v>2933</v>
      </c>
      <c r="D413" s="13">
        <f t="shared" si="6"/>
        <v>4088.8505586592178</v>
      </c>
      <c r="E413" s="9">
        <v>60</v>
      </c>
    </row>
    <row r="414" spans="1:5">
      <c r="A414" s="8">
        <v>43077</v>
      </c>
      <c r="B414" s="9" t="s">
        <v>30</v>
      </c>
      <c r="C414" s="9">
        <v>5845</v>
      </c>
      <c r="D414" s="13">
        <f t="shared" si="6"/>
        <v>4088.8505586592178</v>
      </c>
      <c r="E414" s="9">
        <v>453</v>
      </c>
    </row>
    <row r="415" spans="1:5">
      <c r="A415" s="8">
        <v>43077</v>
      </c>
      <c r="B415" s="9" t="s">
        <v>21</v>
      </c>
      <c r="C415" s="9">
        <v>2527</v>
      </c>
      <c r="D415" s="13">
        <f t="shared" si="6"/>
        <v>4088.8505586592178</v>
      </c>
      <c r="E415" s="9">
        <v>216</v>
      </c>
    </row>
    <row r="416" spans="1:5">
      <c r="A416" s="8">
        <v>43042</v>
      </c>
      <c r="B416" s="9" t="s">
        <v>35</v>
      </c>
      <c r="C416" s="9">
        <v>3010</v>
      </c>
      <c r="D416" s="13">
        <f t="shared" si="6"/>
        <v>4088.8505586592178</v>
      </c>
      <c r="E416" s="9">
        <v>189</v>
      </c>
    </row>
    <row r="417" spans="1:5">
      <c r="A417" s="8">
        <v>43042</v>
      </c>
      <c r="B417" s="9" t="s">
        <v>21</v>
      </c>
      <c r="C417" s="9">
        <v>6783</v>
      </c>
      <c r="D417" s="13">
        <f t="shared" si="6"/>
        <v>4088.8505586592178</v>
      </c>
      <c r="E417" s="9">
        <v>354</v>
      </c>
    </row>
    <row r="418" spans="1:5">
      <c r="A418" s="8">
        <v>42910</v>
      </c>
      <c r="B418" s="9" t="s">
        <v>19</v>
      </c>
      <c r="C418" s="9">
        <v>11466</v>
      </c>
      <c r="D418" s="13">
        <f t="shared" si="6"/>
        <v>4088.8505586592178</v>
      </c>
      <c r="E418" s="9">
        <v>192</v>
      </c>
    </row>
    <row r="419" spans="1:5">
      <c r="A419" s="8">
        <v>42474</v>
      </c>
      <c r="B419" s="9" t="s">
        <v>29</v>
      </c>
      <c r="C419" s="9">
        <v>2478</v>
      </c>
      <c r="D419" s="13">
        <f t="shared" si="6"/>
        <v>4088.8505586592178</v>
      </c>
      <c r="E419" s="9">
        <v>108</v>
      </c>
    </row>
    <row r="420" spans="1:5">
      <c r="A420" s="8">
        <v>43045</v>
      </c>
      <c r="B420" s="9" t="s">
        <v>22</v>
      </c>
      <c r="C420" s="9">
        <v>2485</v>
      </c>
      <c r="D420" s="13">
        <f t="shared" si="6"/>
        <v>4088.8505586592178</v>
      </c>
      <c r="E420" s="9">
        <v>153</v>
      </c>
    </row>
    <row r="421" spans="1:5">
      <c r="A421" s="8">
        <v>42798</v>
      </c>
      <c r="B421" s="9" t="s">
        <v>35</v>
      </c>
      <c r="C421" s="9">
        <v>1001</v>
      </c>
      <c r="D421" s="13">
        <f t="shared" si="6"/>
        <v>4088.8505586592178</v>
      </c>
      <c r="E421" s="9">
        <v>48</v>
      </c>
    </row>
    <row r="422" spans="1:5">
      <c r="A422" s="8">
        <v>42798</v>
      </c>
      <c r="B422" s="9" t="s">
        <v>23</v>
      </c>
      <c r="C422" s="9">
        <v>8533</v>
      </c>
      <c r="D422" s="13">
        <f t="shared" si="6"/>
        <v>4088.8505586592178</v>
      </c>
      <c r="E422" s="9">
        <v>315</v>
      </c>
    </row>
    <row r="423" spans="1:5">
      <c r="A423" s="8">
        <v>41812</v>
      </c>
      <c r="B423" s="9" t="s">
        <v>19</v>
      </c>
      <c r="C423" s="9">
        <v>5439</v>
      </c>
      <c r="D423" s="13">
        <f t="shared" si="6"/>
        <v>4088.8505586592178</v>
      </c>
      <c r="E423" s="9">
        <v>255</v>
      </c>
    </row>
    <row r="424" spans="1:5">
      <c r="A424" s="8">
        <v>43027</v>
      </c>
      <c r="B424" s="9" t="s">
        <v>25</v>
      </c>
      <c r="C424" s="9">
        <v>959</v>
      </c>
      <c r="D424" s="13">
        <f t="shared" si="6"/>
        <v>4088.8505586592178</v>
      </c>
      <c r="E424" s="9">
        <v>114</v>
      </c>
    </row>
    <row r="425" spans="1:5">
      <c r="A425" s="8">
        <v>43027</v>
      </c>
      <c r="B425" s="9" t="s">
        <v>32</v>
      </c>
      <c r="C425" s="9">
        <v>7385</v>
      </c>
      <c r="D425" s="13">
        <f t="shared" si="6"/>
        <v>4088.8505586592178</v>
      </c>
      <c r="E425" s="9">
        <v>96</v>
      </c>
    </row>
    <row r="426" spans="1:5">
      <c r="A426" s="8">
        <v>42968</v>
      </c>
      <c r="B426" s="9" t="s">
        <v>25</v>
      </c>
      <c r="C426" s="9">
        <v>5733</v>
      </c>
      <c r="D426" s="13">
        <f t="shared" si="6"/>
        <v>4088.8505586592178</v>
      </c>
      <c r="E426" s="9">
        <v>309</v>
      </c>
    </row>
    <row r="427" spans="1:5">
      <c r="A427" s="8">
        <v>43062</v>
      </c>
      <c r="B427" s="9" t="s">
        <v>15</v>
      </c>
      <c r="C427" s="9">
        <v>1561</v>
      </c>
      <c r="D427" s="13">
        <f t="shared" si="6"/>
        <v>4088.8505586592178</v>
      </c>
      <c r="E427" s="9">
        <v>231</v>
      </c>
    </row>
    <row r="428" spans="1:5">
      <c r="A428" s="8">
        <v>43062</v>
      </c>
      <c r="B428" s="9" t="s">
        <v>29</v>
      </c>
      <c r="C428" s="9">
        <v>7014</v>
      </c>
      <c r="D428" s="13">
        <f t="shared" si="6"/>
        <v>4088.8505586592178</v>
      </c>
      <c r="E428" s="9">
        <v>30</v>
      </c>
    </row>
    <row r="429" spans="1:5">
      <c r="A429" s="8">
        <v>41894</v>
      </c>
      <c r="B429" s="9" t="s">
        <v>14</v>
      </c>
      <c r="C429" s="9">
        <v>3864</v>
      </c>
      <c r="D429" s="13">
        <f t="shared" si="6"/>
        <v>4088.8505586592178</v>
      </c>
      <c r="E429" s="9">
        <v>171</v>
      </c>
    </row>
    <row r="430" spans="1:5">
      <c r="A430" s="8">
        <v>43009</v>
      </c>
      <c r="B430" s="9" t="s">
        <v>25</v>
      </c>
      <c r="C430" s="9">
        <v>175</v>
      </c>
      <c r="D430" s="13">
        <f t="shared" si="6"/>
        <v>4088.8505586592178</v>
      </c>
      <c r="E430" s="9">
        <v>66</v>
      </c>
    </row>
    <row r="431" spans="1:5">
      <c r="A431" s="8">
        <v>42475</v>
      </c>
      <c r="B431" s="9" t="s">
        <v>28</v>
      </c>
      <c r="C431" s="9">
        <v>5642</v>
      </c>
      <c r="D431" s="13">
        <f t="shared" si="6"/>
        <v>4088.8505586592178</v>
      </c>
      <c r="E431" s="9">
        <v>93</v>
      </c>
    </row>
    <row r="432" spans="1:5">
      <c r="A432" s="8">
        <v>42475</v>
      </c>
      <c r="B432" s="9" t="s">
        <v>29</v>
      </c>
      <c r="C432" s="9">
        <v>1981</v>
      </c>
      <c r="D432" s="13">
        <f t="shared" si="6"/>
        <v>4088.8505586592178</v>
      </c>
      <c r="E432" s="9">
        <v>372</v>
      </c>
    </row>
    <row r="433" spans="1:5">
      <c r="A433" s="8">
        <v>42475</v>
      </c>
      <c r="B433" s="9" t="s">
        <v>17</v>
      </c>
      <c r="C433" s="9">
        <v>1036</v>
      </c>
      <c r="D433" s="13">
        <f t="shared" si="6"/>
        <v>4088.8505586592178</v>
      </c>
      <c r="E433" s="9">
        <v>84</v>
      </c>
    </row>
    <row r="434" spans="1:5">
      <c r="A434" s="8">
        <v>42475</v>
      </c>
      <c r="B434" s="9" t="s">
        <v>35</v>
      </c>
      <c r="C434" s="9">
        <v>959</v>
      </c>
      <c r="D434" s="13">
        <f t="shared" si="6"/>
        <v>4088.8505586592178</v>
      </c>
      <c r="E434" s="9">
        <v>135</v>
      </c>
    </row>
    <row r="435" spans="1:5">
      <c r="A435" s="8">
        <v>42527</v>
      </c>
      <c r="B435" s="9" t="s">
        <v>32</v>
      </c>
      <c r="C435" s="9">
        <v>490</v>
      </c>
      <c r="D435" s="13">
        <f t="shared" si="6"/>
        <v>4088.8505586592178</v>
      </c>
      <c r="E435" s="9">
        <v>90</v>
      </c>
    </row>
    <row r="436" spans="1:5">
      <c r="A436" s="8">
        <v>41992</v>
      </c>
      <c r="B436" s="9" t="s">
        <v>31</v>
      </c>
      <c r="C436" s="9">
        <v>42</v>
      </c>
      <c r="D436" s="13">
        <f t="shared" si="6"/>
        <v>4088.8505586592178</v>
      </c>
      <c r="E436" s="9">
        <v>177</v>
      </c>
    </row>
    <row r="437" spans="1:5">
      <c r="A437" s="8">
        <v>41992</v>
      </c>
      <c r="B437" s="9" t="s">
        <v>22</v>
      </c>
      <c r="C437" s="9">
        <v>9492</v>
      </c>
      <c r="D437" s="13">
        <f t="shared" si="6"/>
        <v>4088.8505586592178</v>
      </c>
      <c r="E437" s="9">
        <v>3</v>
      </c>
    </row>
    <row r="438" spans="1:5">
      <c r="A438" s="8">
        <v>42533</v>
      </c>
      <c r="B438" s="9" t="s">
        <v>22</v>
      </c>
      <c r="C438" s="9">
        <v>10514</v>
      </c>
      <c r="D438" s="13">
        <f t="shared" si="6"/>
        <v>4088.8505586592178</v>
      </c>
      <c r="E438" s="9">
        <v>84</v>
      </c>
    </row>
    <row r="439" spans="1:5">
      <c r="A439" s="8">
        <v>42533</v>
      </c>
      <c r="B439" s="9" t="s">
        <v>20</v>
      </c>
      <c r="C439" s="9">
        <v>1071</v>
      </c>
      <c r="D439" s="13">
        <f t="shared" si="6"/>
        <v>4088.8505586592178</v>
      </c>
      <c r="E439" s="9">
        <v>93</v>
      </c>
    </row>
    <row r="440" spans="1:5">
      <c r="A440" s="8">
        <v>42993</v>
      </c>
      <c r="B440" s="9" t="s">
        <v>35</v>
      </c>
      <c r="C440" s="9">
        <v>3675</v>
      </c>
      <c r="D440" s="13">
        <f t="shared" si="6"/>
        <v>4088.8505586592178</v>
      </c>
      <c r="E440" s="9">
        <v>306</v>
      </c>
    </row>
    <row r="441" spans="1:5">
      <c r="A441" s="8">
        <v>42755</v>
      </c>
      <c r="B441" s="9" t="s">
        <v>19</v>
      </c>
      <c r="C441" s="9">
        <v>1169</v>
      </c>
      <c r="D441" s="13">
        <f t="shared" si="6"/>
        <v>4088.8505586592178</v>
      </c>
      <c r="E441" s="9">
        <v>60</v>
      </c>
    </row>
    <row r="442" spans="1:5">
      <c r="A442" s="8">
        <v>42618</v>
      </c>
      <c r="B442" s="9" t="s">
        <v>16</v>
      </c>
      <c r="C442" s="9">
        <v>1008</v>
      </c>
      <c r="D442" s="13">
        <f t="shared" si="6"/>
        <v>4088.8505586592178</v>
      </c>
      <c r="E442" s="9">
        <v>105</v>
      </c>
    </row>
    <row r="443" spans="1:5">
      <c r="A443" s="8">
        <v>42618</v>
      </c>
      <c r="B443" s="9" t="s">
        <v>23</v>
      </c>
      <c r="C443" s="9">
        <v>1036</v>
      </c>
      <c r="D443" s="13">
        <f t="shared" si="6"/>
        <v>4088.8505586592178</v>
      </c>
      <c r="E443" s="9">
        <v>324</v>
      </c>
    </row>
    <row r="444" spans="1:5">
      <c r="A444" s="8">
        <v>42618</v>
      </c>
      <c r="B444" s="9" t="s">
        <v>24</v>
      </c>
      <c r="C444" s="9">
        <v>3983</v>
      </c>
      <c r="D444" s="13">
        <f t="shared" si="6"/>
        <v>4088.8505586592178</v>
      </c>
      <c r="E444" s="9">
        <v>144</v>
      </c>
    </row>
    <row r="445" spans="1:5">
      <c r="A445" s="8">
        <v>42618</v>
      </c>
      <c r="B445" s="9" t="s">
        <v>14</v>
      </c>
      <c r="C445" s="9">
        <v>2464</v>
      </c>
      <c r="D445" s="13">
        <f t="shared" si="6"/>
        <v>4088.8505586592178</v>
      </c>
      <c r="E445" s="9">
        <v>234</v>
      </c>
    </row>
    <row r="446" spans="1:5">
      <c r="A446" s="8">
        <v>42618</v>
      </c>
      <c r="B446" s="9" t="s">
        <v>20</v>
      </c>
      <c r="C446" s="9">
        <v>2114</v>
      </c>
      <c r="D446" s="13">
        <f t="shared" si="6"/>
        <v>4088.8505586592178</v>
      </c>
      <c r="E446" s="9">
        <v>66</v>
      </c>
    </row>
    <row r="447" spans="1:5">
      <c r="A447" s="8">
        <v>42618</v>
      </c>
      <c r="B447" s="9" t="s">
        <v>22</v>
      </c>
      <c r="C447" s="9">
        <v>21</v>
      </c>
      <c r="D447" s="13">
        <f t="shared" si="6"/>
        <v>4088.8505586592178</v>
      </c>
      <c r="E447" s="9">
        <v>168</v>
      </c>
    </row>
    <row r="448" spans="1:5">
      <c r="A448" s="8">
        <v>42814</v>
      </c>
      <c r="B448" s="9" t="s">
        <v>27</v>
      </c>
      <c r="C448" s="9">
        <v>2415</v>
      </c>
      <c r="D448" s="13">
        <f t="shared" si="6"/>
        <v>4088.8505586592178</v>
      </c>
      <c r="E448" s="9">
        <v>255</v>
      </c>
    </row>
    <row r="449" spans="1:5">
      <c r="A449" s="8">
        <v>42461</v>
      </c>
      <c r="B449" s="9" t="s">
        <v>22</v>
      </c>
      <c r="C449" s="9">
        <v>9198</v>
      </c>
      <c r="D449" s="13">
        <f t="shared" si="6"/>
        <v>4088.8505586592178</v>
      </c>
      <c r="E449" s="9">
        <v>36</v>
      </c>
    </row>
    <row r="450" spans="1:5">
      <c r="A450" s="8">
        <v>42461</v>
      </c>
      <c r="B450" s="9" t="s">
        <v>35</v>
      </c>
      <c r="C450" s="9">
        <v>7777</v>
      </c>
      <c r="D450" s="13">
        <f t="shared" si="6"/>
        <v>4088.8505586592178</v>
      </c>
      <c r="E450" s="9">
        <v>504</v>
      </c>
    </row>
    <row r="451" spans="1:5">
      <c r="A451" s="8">
        <v>42461</v>
      </c>
      <c r="B451" s="9" t="s">
        <v>19</v>
      </c>
      <c r="C451" s="9">
        <v>3773</v>
      </c>
      <c r="D451" s="13">
        <f t="shared" ref="D451:D514" si="7">AVERAGE($C$2:$C$717)</f>
        <v>4088.8505586592178</v>
      </c>
      <c r="E451" s="9">
        <v>165</v>
      </c>
    </row>
    <row r="452" spans="1:5">
      <c r="A452" s="8">
        <v>42461</v>
      </c>
      <c r="B452" s="9" t="s">
        <v>14</v>
      </c>
      <c r="C452" s="9">
        <v>3339</v>
      </c>
      <c r="D452" s="13">
        <f t="shared" si="7"/>
        <v>4088.8505586592178</v>
      </c>
      <c r="E452" s="9">
        <v>39</v>
      </c>
    </row>
    <row r="453" spans="1:5">
      <c r="A453" s="8">
        <v>42461</v>
      </c>
      <c r="B453" s="9" t="s">
        <v>18</v>
      </c>
      <c r="C453" s="9">
        <v>973</v>
      </c>
      <c r="D453" s="13">
        <f t="shared" si="7"/>
        <v>4088.8505586592178</v>
      </c>
      <c r="E453" s="9">
        <v>162</v>
      </c>
    </row>
    <row r="454" spans="1:5">
      <c r="A454" s="8">
        <v>42461</v>
      </c>
      <c r="B454" s="9" t="s">
        <v>32</v>
      </c>
      <c r="C454" s="9">
        <v>3108</v>
      </c>
      <c r="D454" s="13">
        <f t="shared" si="7"/>
        <v>4088.8505586592178</v>
      </c>
      <c r="E454" s="9">
        <v>54</v>
      </c>
    </row>
    <row r="455" spans="1:5">
      <c r="A455" s="8">
        <v>43028</v>
      </c>
      <c r="B455" s="9" t="s">
        <v>17</v>
      </c>
      <c r="C455" s="9">
        <v>1281</v>
      </c>
      <c r="D455" s="13">
        <f t="shared" si="7"/>
        <v>4088.8505586592178</v>
      </c>
      <c r="E455" s="9">
        <v>18</v>
      </c>
    </row>
    <row r="456" spans="1:5">
      <c r="A456" s="8">
        <v>43028</v>
      </c>
      <c r="B456" s="9" t="s">
        <v>18</v>
      </c>
      <c r="C456" s="9">
        <v>3689</v>
      </c>
      <c r="D456" s="13">
        <f t="shared" si="7"/>
        <v>4088.8505586592178</v>
      </c>
      <c r="E456" s="9">
        <v>312</v>
      </c>
    </row>
    <row r="457" spans="1:5">
      <c r="A457" s="8">
        <v>42717</v>
      </c>
      <c r="B457" s="9" t="s">
        <v>20</v>
      </c>
      <c r="C457" s="9">
        <v>4592</v>
      </c>
      <c r="D457" s="13">
        <f t="shared" si="7"/>
        <v>4088.8505586592178</v>
      </c>
      <c r="E457" s="9">
        <v>324</v>
      </c>
    </row>
    <row r="458" spans="1:5">
      <c r="A458" s="8">
        <v>41682</v>
      </c>
      <c r="B458" s="9" t="s">
        <v>31</v>
      </c>
      <c r="C458" s="9">
        <v>819</v>
      </c>
      <c r="D458" s="13">
        <f t="shared" si="7"/>
        <v>4088.8505586592178</v>
      </c>
      <c r="E458" s="9">
        <v>306</v>
      </c>
    </row>
    <row r="459" spans="1:5">
      <c r="A459" s="8">
        <v>42639</v>
      </c>
      <c r="B459" s="9" t="s">
        <v>16</v>
      </c>
      <c r="C459" s="9">
        <v>2583</v>
      </c>
      <c r="D459" s="13">
        <f t="shared" si="7"/>
        <v>4088.8505586592178</v>
      </c>
      <c r="E459" s="9">
        <v>18</v>
      </c>
    </row>
    <row r="460" spans="1:5">
      <c r="A460" s="8">
        <v>42639</v>
      </c>
      <c r="B460" s="9" t="s">
        <v>32</v>
      </c>
      <c r="C460" s="9">
        <v>4956</v>
      </c>
      <c r="D460" s="13">
        <f t="shared" si="7"/>
        <v>4088.8505586592178</v>
      </c>
      <c r="E460" s="9">
        <v>171</v>
      </c>
    </row>
    <row r="461" spans="1:5">
      <c r="A461" s="8">
        <v>42353</v>
      </c>
      <c r="B461" s="9" t="s">
        <v>27</v>
      </c>
      <c r="C461" s="9">
        <v>7259</v>
      </c>
      <c r="D461" s="13">
        <f t="shared" si="7"/>
        <v>4088.8505586592178</v>
      </c>
      <c r="E461" s="9">
        <v>276</v>
      </c>
    </row>
    <row r="462" spans="1:5">
      <c r="A462" s="8">
        <v>42353</v>
      </c>
      <c r="B462" s="9" t="s">
        <v>14</v>
      </c>
      <c r="C462" s="9">
        <v>6300</v>
      </c>
      <c r="D462" s="13">
        <f t="shared" si="7"/>
        <v>4088.8505586592178</v>
      </c>
      <c r="E462" s="9">
        <v>42</v>
      </c>
    </row>
    <row r="463" spans="1:5">
      <c r="A463" s="8">
        <v>42353</v>
      </c>
      <c r="B463" s="9" t="s">
        <v>19</v>
      </c>
      <c r="C463" s="9">
        <v>2023</v>
      </c>
      <c r="D463" s="13">
        <f t="shared" si="7"/>
        <v>4088.8505586592178</v>
      </c>
      <c r="E463" s="9">
        <v>78</v>
      </c>
    </row>
    <row r="464" spans="1:5">
      <c r="A464" s="8">
        <v>42482</v>
      </c>
      <c r="B464" s="9" t="s">
        <v>18</v>
      </c>
      <c r="C464" s="9">
        <v>7308</v>
      </c>
      <c r="D464" s="13">
        <f t="shared" si="7"/>
        <v>4088.8505586592178</v>
      </c>
      <c r="E464" s="9">
        <v>327</v>
      </c>
    </row>
    <row r="465" spans="1:5">
      <c r="A465" s="8">
        <v>42482</v>
      </c>
      <c r="B465" s="9" t="s">
        <v>18</v>
      </c>
      <c r="C465" s="9">
        <v>1652</v>
      </c>
      <c r="D465" s="13">
        <f t="shared" si="7"/>
        <v>4088.8505586592178</v>
      </c>
      <c r="E465" s="9">
        <v>102</v>
      </c>
    </row>
    <row r="466" spans="1:5">
      <c r="A466" s="8">
        <v>42482</v>
      </c>
      <c r="B466" s="9" t="s">
        <v>19</v>
      </c>
      <c r="C466" s="9">
        <v>2212</v>
      </c>
      <c r="D466" s="13">
        <f t="shared" si="7"/>
        <v>4088.8505586592178</v>
      </c>
      <c r="E466" s="9">
        <v>117</v>
      </c>
    </row>
    <row r="467" spans="1:5">
      <c r="A467" s="8">
        <v>42482</v>
      </c>
      <c r="B467" s="9" t="s">
        <v>29</v>
      </c>
      <c r="C467" s="9">
        <v>6657</v>
      </c>
      <c r="D467" s="13">
        <f t="shared" si="7"/>
        <v>4088.8505586592178</v>
      </c>
      <c r="E467" s="9">
        <v>276</v>
      </c>
    </row>
    <row r="468" spans="1:5">
      <c r="A468" s="8">
        <v>42482</v>
      </c>
      <c r="B468" s="9" t="s">
        <v>24</v>
      </c>
      <c r="C468" s="9">
        <v>2919</v>
      </c>
      <c r="D468" s="13">
        <f t="shared" si="7"/>
        <v>4088.8505586592178</v>
      </c>
      <c r="E468" s="9">
        <v>93</v>
      </c>
    </row>
    <row r="469" spans="1:5">
      <c r="A469" s="8">
        <v>42021</v>
      </c>
      <c r="B469" s="9" t="s">
        <v>20</v>
      </c>
      <c r="C469" s="9">
        <v>3640</v>
      </c>
      <c r="D469" s="13">
        <f t="shared" si="7"/>
        <v>4088.8505586592178</v>
      </c>
      <c r="E469" s="9">
        <v>51</v>
      </c>
    </row>
    <row r="470" spans="1:5">
      <c r="A470" s="8">
        <v>42825</v>
      </c>
      <c r="B470" s="9" t="s">
        <v>28</v>
      </c>
      <c r="C470" s="9">
        <v>938</v>
      </c>
      <c r="D470" s="13">
        <f t="shared" si="7"/>
        <v>4088.8505586592178</v>
      </c>
      <c r="E470" s="9">
        <v>366</v>
      </c>
    </row>
    <row r="471" spans="1:5">
      <c r="A471" s="8">
        <v>42720</v>
      </c>
      <c r="B471" s="9" t="s">
        <v>32</v>
      </c>
      <c r="C471" s="9">
        <v>8841</v>
      </c>
      <c r="D471" s="13">
        <f t="shared" si="7"/>
        <v>4088.8505586592178</v>
      </c>
      <c r="E471" s="9">
        <v>303</v>
      </c>
    </row>
    <row r="472" spans="1:5">
      <c r="A472" s="8">
        <v>42358</v>
      </c>
      <c r="B472" s="9" t="s">
        <v>15</v>
      </c>
      <c r="C472" s="9">
        <v>3311</v>
      </c>
      <c r="D472" s="13">
        <f t="shared" si="7"/>
        <v>4088.8505586592178</v>
      </c>
      <c r="E472" s="9">
        <v>324</v>
      </c>
    </row>
    <row r="473" spans="1:5">
      <c r="A473" s="8">
        <v>41952</v>
      </c>
      <c r="B473" s="9" t="s">
        <v>26</v>
      </c>
      <c r="C473" s="9">
        <v>1799</v>
      </c>
      <c r="D473" s="13">
        <f t="shared" si="7"/>
        <v>4088.8505586592178</v>
      </c>
      <c r="E473" s="9">
        <v>108</v>
      </c>
    </row>
    <row r="474" spans="1:5">
      <c r="A474" s="8">
        <v>41952</v>
      </c>
      <c r="B474" s="9" t="s">
        <v>28</v>
      </c>
      <c r="C474" s="9">
        <v>2513</v>
      </c>
      <c r="D474" s="13">
        <f t="shared" si="7"/>
        <v>4088.8505586592178</v>
      </c>
      <c r="E474" s="9">
        <v>144</v>
      </c>
    </row>
    <row r="475" spans="1:5">
      <c r="A475" s="8">
        <v>41952</v>
      </c>
      <c r="B475" s="9" t="s">
        <v>35</v>
      </c>
      <c r="C475" s="9">
        <v>7140</v>
      </c>
      <c r="D475" s="13">
        <f t="shared" si="7"/>
        <v>4088.8505586592178</v>
      </c>
      <c r="E475" s="9">
        <v>141</v>
      </c>
    </row>
    <row r="476" spans="1:5">
      <c r="A476" s="8">
        <v>41952</v>
      </c>
      <c r="B476" s="9" t="s">
        <v>22</v>
      </c>
      <c r="C476" s="9">
        <v>10486</v>
      </c>
      <c r="D476" s="13">
        <f t="shared" si="7"/>
        <v>4088.8505586592178</v>
      </c>
      <c r="E476" s="9">
        <v>303</v>
      </c>
    </row>
    <row r="477" spans="1:5">
      <c r="A477" s="8">
        <v>41952</v>
      </c>
      <c r="B477" s="9" t="s">
        <v>28</v>
      </c>
      <c r="C477" s="9">
        <v>8295</v>
      </c>
      <c r="D477" s="13">
        <f t="shared" si="7"/>
        <v>4088.8505586592178</v>
      </c>
      <c r="E477" s="9">
        <v>0</v>
      </c>
    </row>
    <row r="478" spans="1:5">
      <c r="A478" s="8">
        <v>41952</v>
      </c>
      <c r="B478" s="9" t="s">
        <v>24</v>
      </c>
      <c r="C478" s="9">
        <v>3423</v>
      </c>
      <c r="D478" s="13">
        <f t="shared" si="7"/>
        <v>4088.8505586592178</v>
      </c>
      <c r="E478" s="9">
        <v>6</v>
      </c>
    </row>
    <row r="479" spans="1:5">
      <c r="A479" s="8">
        <v>42563</v>
      </c>
      <c r="B479" s="9" t="s">
        <v>32</v>
      </c>
      <c r="C479" s="9">
        <v>3290</v>
      </c>
      <c r="D479" s="13">
        <f t="shared" si="7"/>
        <v>4088.8505586592178</v>
      </c>
      <c r="E479" s="9">
        <v>180</v>
      </c>
    </row>
    <row r="480" spans="1:5">
      <c r="A480" s="8">
        <v>42670</v>
      </c>
      <c r="B480" s="9" t="s">
        <v>25</v>
      </c>
      <c r="C480" s="9">
        <v>2093</v>
      </c>
      <c r="D480" s="13">
        <f t="shared" si="7"/>
        <v>4088.8505586592178</v>
      </c>
      <c r="E480" s="9">
        <v>78</v>
      </c>
    </row>
    <row r="481" spans="1:5">
      <c r="A481" s="8">
        <v>42547</v>
      </c>
      <c r="B481" s="9" t="s">
        <v>33</v>
      </c>
      <c r="C481" s="9">
        <v>6454</v>
      </c>
      <c r="D481" s="13">
        <f t="shared" si="7"/>
        <v>4088.8505586592178</v>
      </c>
      <c r="E481" s="9">
        <v>477</v>
      </c>
    </row>
    <row r="482" spans="1:5">
      <c r="A482" s="8">
        <v>42547</v>
      </c>
      <c r="B482" s="9" t="s">
        <v>23</v>
      </c>
      <c r="C482" s="9">
        <v>3101</v>
      </c>
      <c r="D482" s="13">
        <f t="shared" si="7"/>
        <v>4088.8505586592178</v>
      </c>
      <c r="E482" s="9">
        <v>3</v>
      </c>
    </row>
    <row r="483" spans="1:5">
      <c r="A483" s="8">
        <v>41918</v>
      </c>
      <c r="B483" s="9" t="s">
        <v>23</v>
      </c>
      <c r="C483" s="9">
        <v>336</v>
      </c>
      <c r="D483" s="13">
        <f t="shared" si="7"/>
        <v>4088.8505586592178</v>
      </c>
      <c r="E483" s="9">
        <v>303</v>
      </c>
    </row>
    <row r="484" spans="1:5">
      <c r="A484" s="8">
        <v>41842</v>
      </c>
      <c r="B484" s="9" t="s">
        <v>26</v>
      </c>
      <c r="C484" s="9">
        <v>3773</v>
      </c>
      <c r="D484" s="13">
        <f t="shared" si="7"/>
        <v>4088.8505586592178</v>
      </c>
      <c r="E484" s="9">
        <v>228</v>
      </c>
    </row>
    <row r="485" spans="1:5">
      <c r="A485" s="8">
        <v>41842</v>
      </c>
      <c r="B485" s="9" t="s">
        <v>17</v>
      </c>
      <c r="C485" s="9">
        <v>1652</v>
      </c>
      <c r="D485" s="13">
        <f t="shared" si="7"/>
        <v>4088.8505586592178</v>
      </c>
      <c r="E485" s="9">
        <v>183</v>
      </c>
    </row>
    <row r="486" spans="1:5">
      <c r="A486" s="8">
        <v>42896</v>
      </c>
      <c r="B486" s="9" t="s">
        <v>34</v>
      </c>
      <c r="C486" s="9">
        <v>9513</v>
      </c>
      <c r="D486" s="13">
        <f t="shared" si="7"/>
        <v>4088.8505586592178</v>
      </c>
      <c r="E486" s="9">
        <v>180</v>
      </c>
    </row>
    <row r="487" spans="1:5">
      <c r="A487" s="8">
        <v>42896</v>
      </c>
      <c r="B487" s="9" t="s">
        <v>21</v>
      </c>
      <c r="C487" s="9">
        <v>6552</v>
      </c>
      <c r="D487" s="13">
        <f t="shared" si="7"/>
        <v>4088.8505586592178</v>
      </c>
      <c r="E487" s="9">
        <v>240</v>
      </c>
    </row>
    <row r="488" spans="1:5">
      <c r="A488" s="8">
        <v>42896</v>
      </c>
      <c r="B488" s="9" t="s">
        <v>26</v>
      </c>
      <c r="C488" s="9">
        <v>4242</v>
      </c>
      <c r="D488" s="13">
        <f t="shared" si="7"/>
        <v>4088.8505586592178</v>
      </c>
      <c r="E488" s="9">
        <v>99</v>
      </c>
    </row>
    <row r="489" spans="1:5">
      <c r="A489" s="8">
        <v>41941</v>
      </c>
      <c r="B489" s="9" t="s">
        <v>16</v>
      </c>
      <c r="C489" s="9">
        <v>7588</v>
      </c>
      <c r="D489" s="13">
        <f t="shared" si="7"/>
        <v>4088.8505586592178</v>
      </c>
      <c r="E489" s="9">
        <v>102</v>
      </c>
    </row>
    <row r="490" spans="1:5">
      <c r="A490" s="8">
        <v>41799</v>
      </c>
      <c r="B490" s="9" t="s">
        <v>27</v>
      </c>
      <c r="C490" s="9">
        <v>714</v>
      </c>
      <c r="D490" s="13">
        <f t="shared" si="7"/>
        <v>4088.8505586592178</v>
      </c>
      <c r="E490" s="9">
        <v>30</v>
      </c>
    </row>
    <row r="491" spans="1:5">
      <c r="A491" s="8">
        <v>41799</v>
      </c>
      <c r="B491" s="9" t="s">
        <v>21</v>
      </c>
      <c r="C491" s="9">
        <v>3234</v>
      </c>
      <c r="D491" s="13">
        <f t="shared" si="7"/>
        <v>4088.8505586592178</v>
      </c>
      <c r="E491" s="9">
        <v>234</v>
      </c>
    </row>
    <row r="492" spans="1:5">
      <c r="A492" s="8">
        <v>41799</v>
      </c>
      <c r="B492" s="9" t="s">
        <v>23</v>
      </c>
      <c r="C492" s="9">
        <v>3892</v>
      </c>
      <c r="D492" s="13">
        <f t="shared" si="7"/>
        <v>4088.8505586592178</v>
      </c>
      <c r="E492" s="9">
        <v>183</v>
      </c>
    </row>
    <row r="493" spans="1:5">
      <c r="A493" s="8">
        <v>41896</v>
      </c>
      <c r="B493" s="9" t="s">
        <v>23</v>
      </c>
      <c r="C493" s="9">
        <v>2765</v>
      </c>
      <c r="D493" s="13">
        <f t="shared" si="7"/>
        <v>4088.8505586592178</v>
      </c>
      <c r="E493" s="9">
        <v>141</v>
      </c>
    </row>
    <row r="494" spans="1:5">
      <c r="A494" s="8">
        <v>41896</v>
      </c>
      <c r="B494" s="9" t="s">
        <v>29</v>
      </c>
      <c r="C494" s="9">
        <v>1904</v>
      </c>
      <c r="D494" s="13">
        <f t="shared" si="7"/>
        <v>4088.8505586592178</v>
      </c>
      <c r="E494" s="9">
        <v>51</v>
      </c>
    </row>
    <row r="495" spans="1:5">
      <c r="A495" s="8">
        <v>42499</v>
      </c>
      <c r="B495" s="9" t="s">
        <v>29</v>
      </c>
      <c r="C495" s="9">
        <v>6489</v>
      </c>
      <c r="D495" s="13">
        <f t="shared" si="7"/>
        <v>4088.8505586592178</v>
      </c>
      <c r="E495" s="9">
        <v>147</v>
      </c>
    </row>
    <row r="496" spans="1:5">
      <c r="A496" s="8">
        <v>42447</v>
      </c>
      <c r="B496" s="9" t="s">
        <v>28</v>
      </c>
      <c r="C496" s="9">
        <v>2142</v>
      </c>
      <c r="D496" s="13">
        <f t="shared" si="7"/>
        <v>4088.8505586592178</v>
      </c>
      <c r="E496" s="9">
        <v>105</v>
      </c>
    </row>
    <row r="497" spans="1:5">
      <c r="A497" s="8">
        <v>42365</v>
      </c>
      <c r="B497" s="9" t="s">
        <v>31</v>
      </c>
      <c r="C497" s="9">
        <v>6797</v>
      </c>
      <c r="D497" s="13">
        <f t="shared" si="7"/>
        <v>4088.8505586592178</v>
      </c>
      <c r="E497" s="9">
        <v>324</v>
      </c>
    </row>
    <row r="498" spans="1:5">
      <c r="A498" s="8">
        <v>42576</v>
      </c>
      <c r="B498" s="9" t="s">
        <v>29</v>
      </c>
      <c r="C498" s="9">
        <v>973</v>
      </c>
      <c r="D498" s="13">
        <f t="shared" si="7"/>
        <v>4088.8505586592178</v>
      </c>
      <c r="E498" s="9">
        <v>51</v>
      </c>
    </row>
    <row r="499" spans="1:5">
      <c r="A499" s="8">
        <v>42576</v>
      </c>
      <c r="B499" s="9" t="s">
        <v>25</v>
      </c>
      <c r="C499" s="9">
        <v>12250</v>
      </c>
      <c r="D499" s="13">
        <f t="shared" si="7"/>
        <v>4088.8505586592178</v>
      </c>
      <c r="E499" s="9">
        <v>108</v>
      </c>
    </row>
    <row r="500" spans="1:5">
      <c r="A500" s="8">
        <v>42576</v>
      </c>
      <c r="B500" s="9" t="s">
        <v>21</v>
      </c>
      <c r="C500" s="9">
        <v>6279</v>
      </c>
      <c r="D500" s="13">
        <f t="shared" si="7"/>
        <v>4088.8505586592178</v>
      </c>
      <c r="E500" s="9">
        <v>288</v>
      </c>
    </row>
    <row r="501" spans="1:5">
      <c r="A501" s="8">
        <v>42576</v>
      </c>
      <c r="B501" s="9" t="s">
        <v>30</v>
      </c>
      <c r="C501" s="9">
        <v>8995</v>
      </c>
      <c r="D501" s="13">
        <f t="shared" si="7"/>
        <v>4088.8505586592178</v>
      </c>
      <c r="E501" s="9">
        <v>48</v>
      </c>
    </row>
    <row r="502" spans="1:5">
      <c r="A502" s="8">
        <v>42520</v>
      </c>
      <c r="B502" s="9" t="s">
        <v>15</v>
      </c>
      <c r="C502" s="9">
        <v>1848</v>
      </c>
      <c r="D502" s="13">
        <f t="shared" si="7"/>
        <v>4088.8505586592178</v>
      </c>
      <c r="E502" s="9">
        <v>132</v>
      </c>
    </row>
    <row r="503" spans="1:5">
      <c r="A503" s="8">
        <v>42520</v>
      </c>
      <c r="B503" s="9" t="s">
        <v>15</v>
      </c>
      <c r="C503" s="9">
        <v>5292</v>
      </c>
      <c r="D503" s="13">
        <f t="shared" si="7"/>
        <v>4088.8505586592178</v>
      </c>
      <c r="E503" s="9">
        <v>288</v>
      </c>
    </row>
    <row r="504" spans="1:5">
      <c r="A504" s="8">
        <v>42520</v>
      </c>
      <c r="B504" s="9" t="s">
        <v>35</v>
      </c>
      <c r="C504" s="9">
        <v>5257</v>
      </c>
      <c r="D504" s="13">
        <f t="shared" si="7"/>
        <v>4088.8505586592178</v>
      </c>
      <c r="E504" s="9">
        <v>201</v>
      </c>
    </row>
    <row r="505" spans="1:5">
      <c r="A505" s="8">
        <v>42520</v>
      </c>
      <c r="B505" s="9" t="s">
        <v>17</v>
      </c>
      <c r="C505" s="9">
        <v>3514</v>
      </c>
      <c r="D505" s="13">
        <f t="shared" si="7"/>
        <v>4088.8505586592178</v>
      </c>
      <c r="E505" s="9">
        <v>150</v>
      </c>
    </row>
    <row r="506" spans="1:5">
      <c r="A506" s="8">
        <v>42520</v>
      </c>
      <c r="B506" s="9" t="s">
        <v>17</v>
      </c>
      <c r="C506" s="9">
        <v>4669</v>
      </c>
      <c r="D506" s="13">
        <f t="shared" si="7"/>
        <v>4088.8505586592178</v>
      </c>
      <c r="E506" s="9">
        <v>207</v>
      </c>
    </row>
    <row r="507" spans="1:5">
      <c r="A507" s="8">
        <v>43051</v>
      </c>
      <c r="B507" s="9" t="s">
        <v>25</v>
      </c>
      <c r="C507" s="9">
        <v>5775</v>
      </c>
      <c r="D507" s="13">
        <f t="shared" si="7"/>
        <v>4088.8505586592178</v>
      </c>
      <c r="E507" s="9">
        <v>177</v>
      </c>
    </row>
    <row r="508" spans="1:5">
      <c r="A508" s="8">
        <v>42079</v>
      </c>
      <c r="B508" s="9" t="s">
        <v>22</v>
      </c>
      <c r="C508" s="9">
        <v>15869</v>
      </c>
      <c r="D508" s="13">
        <f t="shared" si="7"/>
        <v>4088.8505586592178</v>
      </c>
      <c r="E508" s="9">
        <v>96</v>
      </c>
    </row>
    <row r="509" spans="1:5">
      <c r="A509" s="8">
        <v>42079</v>
      </c>
      <c r="B509" s="9" t="s">
        <v>28</v>
      </c>
      <c r="C509" s="9">
        <v>959</v>
      </c>
      <c r="D509" s="13">
        <f t="shared" si="7"/>
        <v>4088.8505586592178</v>
      </c>
      <c r="E509" s="9">
        <v>147</v>
      </c>
    </row>
    <row r="510" spans="1:5">
      <c r="A510" s="8">
        <v>42079</v>
      </c>
      <c r="B510" s="9" t="s">
        <v>22</v>
      </c>
      <c r="C510" s="9">
        <v>2646</v>
      </c>
      <c r="D510" s="13">
        <f t="shared" si="7"/>
        <v>4088.8505586592178</v>
      </c>
      <c r="E510" s="9">
        <v>120</v>
      </c>
    </row>
    <row r="511" spans="1:5">
      <c r="A511" s="8">
        <v>42079</v>
      </c>
      <c r="B511" s="9" t="s">
        <v>19</v>
      </c>
      <c r="C511" s="9">
        <v>8155</v>
      </c>
      <c r="D511" s="13">
        <f t="shared" si="7"/>
        <v>4088.8505586592178</v>
      </c>
      <c r="E511" s="9">
        <v>90</v>
      </c>
    </row>
    <row r="512" spans="1:5">
      <c r="A512" s="8">
        <v>43065</v>
      </c>
      <c r="B512" s="9" t="s">
        <v>20</v>
      </c>
      <c r="C512" s="9">
        <v>1085</v>
      </c>
      <c r="D512" s="13">
        <f t="shared" si="7"/>
        <v>4088.8505586592178</v>
      </c>
      <c r="E512" s="9">
        <v>273</v>
      </c>
    </row>
    <row r="513" spans="1:5">
      <c r="A513" s="8">
        <v>43065</v>
      </c>
      <c r="B513" s="9" t="s">
        <v>18</v>
      </c>
      <c r="C513" s="9">
        <v>14329</v>
      </c>
      <c r="D513" s="13">
        <f t="shared" si="7"/>
        <v>4088.8505586592178</v>
      </c>
      <c r="E513" s="9">
        <v>150</v>
      </c>
    </row>
    <row r="514" spans="1:5">
      <c r="A514" s="8">
        <v>42663</v>
      </c>
      <c r="B514" s="9" t="s">
        <v>16</v>
      </c>
      <c r="C514" s="9">
        <v>8463</v>
      </c>
      <c r="D514" s="13">
        <f t="shared" si="7"/>
        <v>4088.8505586592178</v>
      </c>
      <c r="E514" s="9">
        <v>492</v>
      </c>
    </row>
    <row r="515" spans="1:5">
      <c r="A515" s="8">
        <v>43090</v>
      </c>
      <c r="B515" s="9" t="s">
        <v>32</v>
      </c>
      <c r="C515" s="9">
        <v>98</v>
      </c>
      <c r="D515" s="13">
        <f t="shared" ref="D515:D578" si="8">AVERAGE($C$2:$C$717)</f>
        <v>4088.8505586592178</v>
      </c>
      <c r="E515" s="9">
        <v>159</v>
      </c>
    </row>
    <row r="516" spans="1:5">
      <c r="A516" s="8">
        <v>43090</v>
      </c>
      <c r="B516" s="9" t="s">
        <v>19</v>
      </c>
      <c r="C516" s="9">
        <v>2737</v>
      </c>
      <c r="D516" s="13">
        <f t="shared" si="8"/>
        <v>4088.8505586592178</v>
      </c>
      <c r="E516" s="9">
        <v>93</v>
      </c>
    </row>
    <row r="517" spans="1:5">
      <c r="A517" s="8">
        <v>42757</v>
      </c>
      <c r="B517" s="9" t="s">
        <v>14</v>
      </c>
      <c r="C517" s="9">
        <v>4305</v>
      </c>
      <c r="D517" s="13">
        <f t="shared" si="8"/>
        <v>4088.8505586592178</v>
      </c>
      <c r="E517" s="9">
        <v>156</v>
      </c>
    </row>
    <row r="518" spans="1:5">
      <c r="A518" s="8">
        <v>42757</v>
      </c>
      <c r="B518" s="9" t="s">
        <v>24</v>
      </c>
      <c r="C518" s="9">
        <v>2408</v>
      </c>
      <c r="D518" s="13">
        <f t="shared" si="8"/>
        <v>4088.8505586592178</v>
      </c>
      <c r="E518" s="9">
        <v>9</v>
      </c>
    </row>
    <row r="519" spans="1:5">
      <c r="A519" s="8">
        <v>42757</v>
      </c>
      <c r="B519" s="9" t="s">
        <v>28</v>
      </c>
      <c r="C519" s="9">
        <v>259</v>
      </c>
      <c r="D519" s="13">
        <f t="shared" si="8"/>
        <v>4088.8505586592178</v>
      </c>
      <c r="E519" s="9">
        <v>207</v>
      </c>
    </row>
    <row r="520" spans="1:5">
      <c r="A520" s="8">
        <v>42757</v>
      </c>
      <c r="B520" s="9" t="s">
        <v>25</v>
      </c>
      <c r="C520" s="9">
        <v>6832</v>
      </c>
      <c r="D520" s="13">
        <f t="shared" si="8"/>
        <v>4088.8505586592178</v>
      </c>
      <c r="E520" s="9">
        <v>27</v>
      </c>
    </row>
    <row r="521" spans="1:5">
      <c r="A521" s="8">
        <v>42085</v>
      </c>
      <c r="B521" s="9" t="s">
        <v>14</v>
      </c>
      <c r="C521" s="9">
        <v>3192</v>
      </c>
      <c r="D521" s="13">
        <f t="shared" si="8"/>
        <v>4088.8505586592178</v>
      </c>
      <c r="E521" s="9">
        <v>72</v>
      </c>
    </row>
    <row r="522" spans="1:5">
      <c r="A522" s="8">
        <v>42085</v>
      </c>
      <c r="B522" s="9" t="s">
        <v>29</v>
      </c>
      <c r="C522" s="9">
        <v>7833</v>
      </c>
      <c r="D522" s="13">
        <f t="shared" si="8"/>
        <v>4088.8505586592178</v>
      </c>
      <c r="E522" s="9">
        <v>243</v>
      </c>
    </row>
    <row r="523" spans="1:5">
      <c r="A523" s="8">
        <v>42085</v>
      </c>
      <c r="B523" s="9" t="s">
        <v>21</v>
      </c>
      <c r="C523" s="9">
        <v>11522</v>
      </c>
      <c r="D523" s="13">
        <f t="shared" si="8"/>
        <v>4088.8505586592178</v>
      </c>
      <c r="E523" s="9">
        <v>204</v>
      </c>
    </row>
    <row r="524" spans="1:5">
      <c r="A524" s="8">
        <v>42758</v>
      </c>
      <c r="B524" s="9" t="s">
        <v>23</v>
      </c>
      <c r="C524" s="9">
        <v>2639</v>
      </c>
      <c r="D524" s="13">
        <f t="shared" si="8"/>
        <v>4088.8505586592178</v>
      </c>
      <c r="E524" s="9">
        <v>204</v>
      </c>
    </row>
    <row r="525" spans="1:5">
      <c r="A525" s="8">
        <v>42511</v>
      </c>
      <c r="B525" s="9" t="s">
        <v>32</v>
      </c>
      <c r="C525" s="9">
        <v>2856</v>
      </c>
      <c r="D525" s="13">
        <f t="shared" si="8"/>
        <v>4088.8505586592178</v>
      </c>
      <c r="E525" s="9">
        <v>246</v>
      </c>
    </row>
    <row r="526" spans="1:5">
      <c r="A526" s="8">
        <v>42511</v>
      </c>
      <c r="B526" s="9" t="s">
        <v>24</v>
      </c>
      <c r="C526" s="9">
        <v>707</v>
      </c>
      <c r="D526" s="13">
        <f t="shared" si="8"/>
        <v>4088.8505586592178</v>
      </c>
      <c r="E526" s="9">
        <v>174</v>
      </c>
    </row>
    <row r="527" spans="1:5">
      <c r="A527" s="8">
        <v>42364</v>
      </c>
      <c r="B527" s="9" t="s">
        <v>22</v>
      </c>
      <c r="C527" s="9">
        <v>938</v>
      </c>
      <c r="D527" s="13">
        <f t="shared" si="8"/>
        <v>4088.8505586592178</v>
      </c>
      <c r="E527" s="9">
        <v>189</v>
      </c>
    </row>
    <row r="528" spans="1:5">
      <c r="A528" s="8">
        <v>43029</v>
      </c>
      <c r="B528" s="9" t="s">
        <v>16</v>
      </c>
      <c r="C528" s="9">
        <v>7273</v>
      </c>
      <c r="D528" s="13">
        <f t="shared" si="8"/>
        <v>4088.8505586592178</v>
      </c>
      <c r="E528" s="9">
        <v>96</v>
      </c>
    </row>
    <row r="529" spans="1:5">
      <c r="A529" s="8">
        <v>43029</v>
      </c>
      <c r="B529" s="9" t="s">
        <v>34</v>
      </c>
      <c r="C529" s="9">
        <v>3920</v>
      </c>
      <c r="D529" s="13">
        <f t="shared" si="8"/>
        <v>4088.8505586592178</v>
      </c>
      <c r="E529" s="9">
        <v>306</v>
      </c>
    </row>
    <row r="530" spans="1:5">
      <c r="A530" s="8">
        <v>42250</v>
      </c>
      <c r="B530" s="9" t="s">
        <v>35</v>
      </c>
      <c r="C530" s="9">
        <v>2954</v>
      </c>
      <c r="D530" s="13">
        <f t="shared" si="8"/>
        <v>4088.8505586592178</v>
      </c>
      <c r="E530" s="9">
        <v>189</v>
      </c>
    </row>
    <row r="531" spans="1:5">
      <c r="A531" s="8">
        <v>42250</v>
      </c>
      <c r="B531" s="9" t="s">
        <v>34</v>
      </c>
      <c r="C531" s="9">
        <v>4137</v>
      </c>
      <c r="D531" s="13">
        <f t="shared" si="8"/>
        <v>4088.8505586592178</v>
      </c>
      <c r="E531" s="9">
        <v>60</v>
      </c>
    </row>
    <row r="532" spans="1:5">
      <c r="A532" s="8">
        <v>42250</v>
      </c>
      <c r="B532" s="9" t="s">
        <v>33</v>
      </c>
      <c r="C532" s="9">
        <v>9051</v>
      </c>
      <c r="D532" s="13">
        <f t="shared" si="8"/>
        <v>4088.8505586592178</v>
      </c>
      <c r="E532" s="9">
        <v>57</v>
      </c>
    </row>
    <row r="533" spans="1:5">
      <c r="A533" s="8">
        <v>42315</v>
      </c>
      <c r="B533" s="9" t="s">
        <v>18</v>
      </c>
      <c r="C533" s="9">
        <v>2919</v>
      </c>
      <c r="D533" s="13">
        <f t="shared" si="8"/>
        <v>4088.8505586592178</v>
      </c>
      <c r="E533" s="9">
        <v>45</v>
      </c>
    </row>
    <row r="534" spans="1:5">
      <c r="A534" s="8">
        <v>42985</v>
      </c>
      <c r="B534" s="9" t="s">
        <v>32</v>
      </c>
      <c r="C534" s="9">
        <v>2436</v>
      </c>
      <c r="D534" s="13">
        <f t="shared" si="8"/>
        <v>4088.8505586592178</v>
      </c>
      <c r="E534" s="9">
        <v>99</v>
      </c>
    </row>
    <row r="535" spans="1:5">
      <c r="A535" s="8">
        <v>42519</v>
      </c>
      <c r="B535" s="9" t="s">
        <v>31</v>
      </c>
      <c r="C535" s="9">
        <v>9506</v>
      </c>
      <c r="D535" s="13">
        <f t="shared" si="8"/>
        <v>4088.8505586592178</v>
      </c>
      <c r="E535" s="9">
        <v>87</v>
      </c>
    </row>
    <row r="536" spans="1:5">
      <c r="A536" s="8">
        <v>42519</v>
      </c>
      <c r="B536" s="9" t="s">
        <v>21</v>
      </c>
      <c r="C536" s="9">
        <v>2429</v>
      </c>
      <c r="D536" s="13">
        <f t="shared" si="8"/>
        <v>4088.8505586592178</v>
      </c>
      <c r="E536" s="9">
        <v>144</v>
      </c>
    </row>
    <row r="537" spans="1:5">
      <c r="A537" s="8">
        <v>42561</v>
      </c>
      <c r="B537" s="9" t="s">
        <v>14</v>
      </c>
      <c r="C537" s="9">
        <v>2142</v>
      </c>
      <c r="D537" s="13">
        <f t="shared" si="8"/>
        <v>4088.8505586592178</v>
      </c>
      <c r="E537" s="9">
        <v>114</v>
      </c>
    </row>
    <row r="538" spans="1:5">
      <c r="A538" s="8">
        <v>42981</v>
      </c>
      <c r="B538" s="9" t="s">
        <v>31</v>
      </c>
      <c r="C538" s="9">
        <v>1022</v>
      </c>
      <c r="D538" s="13">
        <f t="shared" si="8"/>
        <v>4088.8505586592178</v>
      </c>
      <c r="E538" s="9">
        <v>210</v>
      </c>
    </row>
    <row r="539" spans="1:5">
      <c r="A539" s="8">
        <v>42341</v>
      </c>
      <c r="B539" s="9" t="s">
        <v>18</v>
      </c>
      <c r="C539" s="9">
        <v>1750</v>
      </c>
      <c r="D539" s="13">
        <f t="shared" si="8"/>
        <v>4088.8505586592178</v>
      </c>
      <c r="E539" s="9">
        <v>87</v>
      </c>
    </row>
    <row r="540" spans="1:5">
      <c r="A540" s="8">
        <v>42345</v>
      </c>
      <c r="B540" s="9" t="s">
        <v>15</v>
      </c>
      <c r="C540" s="9">
        <v>4494</v>
      </c>
      <c r="D540" s="13">
        <f t="shared" si="8"/>
        <v>4088.8505586592178</v>
      </c>
      <c r="E540" s="9">
        <v>87</v>
      </c>
    </row>
    <row r="541" spans="1:5">
      <c r="A541" s="8">
        <v>42345</v>
      </c>
      <c r="B541" s="9" t="s">
        <v>30</v>
      </c>
      <c r="C541" s="9">
        <v>3185</v>
      </c>
      <c r="D541" s="13">
        <f t="shared" si="8"/>
        <v>4088.8505586592178</v>
      </c>
      <c r="E541" s="9">
        <v>147</v>
      </c>
    </row>
    <row r="542" spans="1:5">
      <c r="A542" s="8">
        <v>41671</v>
      </c>
      <c r="B542" s="9" t="s">
        <v>31</v>
      </c>
      <c r="C542" s="9">
        <v>805</v>
      </c>
      <c r="D542" s="13">
        <f t="shared" si="8"/>
        <v>4088.8505586592178</v>
      </c>
      <c r="E542" s="9">
        <v>3</v>
      </c>
    </row>
    <row r="543" spans="1:5">
      <c r="A543" s="8">
        <v>42565</v>
      </c>
      <c r="B543" s="9" t="s">
        <v>34</v>
      </c>
      <c r="C543" s="9">
        <v>3570</v>
      </c>
      <c r="D543" s="13">
        <f t="shared" si="8"/>
        <v>4088.8505586592178</v>
      </c>
      <c r="E543" s="9">
        <v>84</v>
      </c>
    </row>
    <row r="544" spans="1:5">
      <c r="A544" s="8">
        <v>42356</v>
      </c>
      <c r="B544" s="9" t="s">
        <v>17</v>
      </c>
      <c r="C544" s="9">
        <v>1554</v>
      </c>
      <c r="D544" s="13">
        <f t="shared" si="8"/>
        <v>4088.8505586592178</v>
      </c>
      <c r="E544" s="9">
        <v>48</v>
      </c>
    </row>
    <row r="545" spans="1:5">
      <c r="A545" s="8">
        <v>41770</v>
      </c>
      <c r="B545" s="9" t="s">
        <v>26</v>
      </c>
      <c r="C545" s="9">
        <v>3472</v>
      </c>
      <c r="D545" s="13">
        <f t="shared" si="8"/>
        <v>4088.8505586592178</v>
      </c>
      <c r="E545" s="9">
        <v>231</v>
      </c>
    </row>
    <row r="546" spans="1:5">
      <c r="A546" s="8">
        <v>41770</v>
      </c>
      <c r="B546" s="9" t="s">
        <v>23</v>
      </c>
      <c r="C546" s="9">
        <v>4445</v>
      </c>
      <c r="D546" s="13">
        <f t="shared" si="8"/>
        <v>4088.8505586592178</v>
      </c>
      <c r="E546" s="9">
        <v>156</v>
      </c>
    </row>
    <row r="547" spans="1:5">
      <c r="A547" s="8">
        <v>41770</v>
      </c>
      <c r="B547" s="9" t="s">
        <v>31</v>
      </c>
      <c r="C547" s="9">
        <v>1505</v>
      </c>
      <c r="D547" s="13">
        <f t="shared" si="8"/>
        <v>4088.8505586592178</v>
      </c>
      <c r="E547" s="9">
        <v>180</v>
      </c>
    </row>
    <row r="548" spans="1:5">
      <c r="A548" s="8">
        <v>43058</v>
      </c>
      <c r="B548" s="9" t="s">
        <v>23</v>
      </c>
      <c r="C548" s="9">
        <v>6265</v>
      </c>
      <c r="D548" s="13">
        <f t="shared" si="8"/>
        <v>4088.8505586592178</v>
      </c>
      <c r="E548" s="9">
        <v>102</v>
      </c>
    </row>
    <row r="549" spans="1:5">
      <c r="A549" s="8">
        <v>43058</v>
      </c>
      <c r="B549" s="9" t="s">
        <v>33</v>
      </c>
      <c r="C549" s="9">
        <v>203</v>
      </c>
      <c r="D549" s="13">
        <f t="shared" si="8"/>
        <v>4088.8505586592178</v>
      </c>
      <c r="E549" s="9">
        <v>345</v>
      </c>
    </row>
    <row r="550" spans="1:5">
      <c r="A550" s="8">
        <v>42323</v>
      </c>
      <c r="B550" s="9" t="s">
        <v>28</v>
      </c>
      <c r="C550" s="9">
        <v>1743</v>
      </c>
      <c r="D550" s="13">
        <f t="shared" si="8"/>
        <v>4088.8505586592178</v>
      </c>
      <c r="E550" s="9">
        <v>222</v>
      </c>
    </row>
    <row r="551" spans="1:5">
      <c r="A551" s="8">
        <v>42323</v>
      </c>
      <c r="B551" s="9" t="s">
        <v>30</v>
      </c>
      <c r="C551" s="9">
        <v>7385</v>
      </c>
      <c r="D551" s="13">
        <f t="shared" si="8"/>
        <v>4088.8505586592178</v>
      </c>
      <c r="E551" s="9">
        <v>129</v>
      </c>
    </row>
    <row r="552" spans="1:5">
      <c r="A552" s="8">
        <v>42323</v>
      </c>
      <c r="B552" s="9" t="s">
        <v>28</v>
      </c>
      <c r="C552" s="9">
        <v>2499</v>
      </c>
      <c r="D552" s="13">
        <f t="shared" si="8"/>
        <v>4088.8505586592178</v>
      </c>
      <c r="E552" s="9">
        <v>12</v>
      </c>
    </row>
    <row r="553" spans="1:5">
      <c r="A553" s="8">
        <v>42475</v>
      </c>
      <c r="B553" s="9" t="s">
        <v>24</v>
      </c>
      <c r="C553" s="9">
        <v>1603</v>
      </c>
      <c r="D553" s="13">
        <f t="shared" si="8"/>
        <v>4088.8505586592178</v>
      </c>
      <c r="E553" s="9">
        <v>192</v>
      </c>
    </row>
    <row r="554" spans="1:5">
      <c r="A554" s="8">
        <v>42989</v>
      </c>
      <c r="B554" s="9" t="s">
        <v>22</v>
      </c>
      <c r="C554" s="9">
        <v>8113</v>
      </c>
      <c r="D554" s="13">
        <f t="shared" si="8"/>
        <v>4088.8505586592178</v>
      </c>
      <c r="E554" s="9">
        <v>333</v>
      </c>
    </row>
    <row r="555" spans="1:5">
      <c r="A555" s="8">
        <v>43063</v>
      </c>
      <c r="B555" s="9" t="s">
        <v>16</v>
      </c>
      <c r="C555" s="9">
        <v>371</v>
      </c>
      <c r="D555" s="13">
        <f t="shared" si="8"/>
        <v>4088.8505586592178</v>
      </c>
      <c r="E555" s="9">
        <v>186</v>
      </c>
    </row>
    <row r="556" spans="1:5">
      <c r="A556" s="8">
        <v>42915</v>
      </c>
      <c r="B556" s="9" t="s">
        <v>21</v>
      </c>
      <c r="C556" s="9">
        <v>8099</v>
      </c>
      <c r="D556" s="13">
        <f t="shared" si="8"/>
        <v>4088.8505586592178</v>
      </c>
      <c r="E556" s="9">
        <v>123</v>
      </c>
    </row>
    <row r="557" spans="1:5">
      <c r="A557" s="8">
        <v>41701</v>
      </c>
      <c r="B557" s="9" t="s">
        <v>19</v>
      </c>
      <c r="C557" s="9">
        <v>3689</v>
      </c>
      <c r="D557" s="13">
        <f t="shared" si="8"/>
        <v>4088.8505586592178</v>
      </c>
      <c r="E557" s="9">
        <v>75</v>
      </c>
    </row>
    <row r="558" spans="1:5">
      <c r="A558" s="8">
        <v>42531</v>
      </c>
      <c r="B558" s="9" t="s">
        <v>25</v>
      </c>
      <c r="C558" s="9">
        <v>6139</v>
      </c>
      <c r="D558" s="13">
        <f t="shared" si="8"/>
        <v>4088.8505586592178</v>
      </c>
      <c r="E558" s="9">
        <v>105</v>
      </c>
    </row>
    <row r="559" spans="1:5">
      <c r="A559" s="8">
        <v>42531</v>
      </c>
      <c r="B559" s="9" t="s">
        <v>23</v>
      </c>
      <c r="C559" s="9">
        <v>6958</v>
      </c>
      <c r="D559" s="13">
        <f t="shared" si="8"/>
        <v>4088.8505586592178</v>
      </c>
      <c r="E559" s="9">
        <v>57</v>
      </c>
    </row>
    <row r="560" spans="1:5">
      <c r="A560" s="8">
        <v>42531</v>
      </c>
      <c r="B560" s="9" t="s">
        <v>32</v>
      </c>
      <c r="C560" s="9">
        <v>4242</v>
      </c>
      <c r="D560" s="13">
        <f t="shared" si="8"/>
        <v>4088.8505586592178</v>
      </c>
      <c r="E560" s="9">
        <v>75</v>
      </c>
    </row>
    <row r="561" spans="1:5">
      <c r="A561" s="8">
        <v>43059</v>
      </c>
      <c r="B561" s="9" t="s">
        <v>26</v>
      </c>
      <c r="C561" s="9">
        <v>1785</v>
      </c>
      <c r="D561" s="13">
        <f t="shared" si="8"/>
        <v>4088.8505586592178</v>
      </c>
      <c r="E561" s="9">
        <v>309</v>
      </c>
    </row>
    <row r="562" spans="1:5">
      <c r="A562" s="8">
        <v>43059</v>
      </c>
      <c r="B562" s="9" t="s">
        <v>29</v>
      </c>
      <c r="C562" s="9">
        <v>399</v>
      </c>
      <c r="D562" s="13">
        <f t="shared" si="8"/>
        <v>4088.8505586592178</v>
      </c>
      <c r="E562" s="9">
        <v>297</v>
      </c>
    </row>
    <row r="563" spans="1:5">
      <c r="A563" s="8">
        <v>41896</v>
      </c>
      <c r="B563" s="9" t="s">
        <v>32</v>
      </c>
      <c r="C563" s="9">
        <v>1946</v>
      </c>
      <c r="D563" s="13">
        <f t="shared" si="8"/>
        <v>4088.8505586592178</v>
      </c>
      <c r="E563" s="9">
        <v>150</v>
      </c>
    </row>
    <row r="564" spans="1:5">
      <c r="A564" s="8">
        <v>41896</v>
      </c>
      <c r="B564" s="9" t="s">
        <v>31</v>
      </c>
      <c r="C564" s="9">
        <v>6790</v>
      </c>
      <c r="D564" s="13">
        <f t="shared" si="8"/>
        <v>4088.8505586592178</v>
      </c>
      <c r="E564" s="9">
        <v>228</v>
      </c>
    </row>
    <row r="565" spans="1:5">
      <c r="A565" s="8">
        <v>42345</v>
      </c>
      <c r="B565" s="9" t="s">
        <v>27</v>
      </c>
      <c r="C565" s="9">
        <v>1099</v>
      </c>
      <c r="D565" s="13">
        <f t="shared" si="8"/>
        <v>4088.8505586592178</v>
      </c>
      <c r="E565" s="9">
        <v>69</v>
      </c>
    </row>
    <row r="566" spans="1:5">
      <c r="A566" s="8">
        <v>42345</v>
      </c>
      <c r="B566" s="9" t="s">
        <v>16</v>
      </c>
      <c r="C566" s="9">
        <v>2569</v>
      </c>
      <c r="D566" s="13">
        <f t="shared" si="8"/>
        <v>4088.8505586592178</v>
      </c>
      <c r="E566" s="9">
        <v>222</v>
      </c>
    </row>
    <row r="567" spans="1:5">
      <c r="A567" s="8">
        <v>43076</v>
      </c>
      <c r="B567" s="9" t="s">
        <v>17</v>
      </c>
      <c r="C567" s="9">
        <v>665</v>
      </c>
      <c r="D567" s="13">
        <f t="shared" si="8"/>
        <v>4088.8505586592178</v>
      </c>
      <c r="E567" s="9">
        <v>249</v>
      </c>
    </row>
    <row r="568" spans="1:5">
      <c r="A568" s="8">
        <v>43009</v>
      </c>
      <c r="B568" s="9" t="s">
        <v>35</v>
      </c>
      <c r="C568" s="9">
        <v>3598</v>
      </c>
      <c r="D568" s="13">
        <f t="shared" si="8"/>
        <v>4088.8505586592178</v>
      </c>
      <c r="E568" s="9">
        <v>228</v>
      </c>
    </row>
    <row r="569" spans="1:5">
      <c r="A569" s="8">
        <v>43009</v>
      </c>
      <c r="B569" s="9" t="s">
        <v>25</v>
      </c>
      <c r="C569" s="9">
        <v>2870</v>
      </c>
      <c r="D569" s="13">
        <f t="shared" si="8"/>
        <v>4088.8505586592178</v>
      </c>
      <c r="E569" s="9">
        <v>18</v>
      </c>
    </row>
    <row r="570" spans="1:5">
      <c r="A570" s="8">
        <v>43009</v>
      </c>
      <c r="B570" s="9" t="s">
        <v>14</v>
      </c>
      <c r="C570" s="9">
        <v>3850</v>
      </c>
      <c r="D570" s="13">
        <f t="shared" si="8"/>
        <v>4088.8505586592178</v>
      </c>
      <c r="E570" s="9">
        <v>102</v>
      </c>
    </row>
    <row r="571" spans="1:5">
      <c r="A571" s="8">
        <v>43009</v>
      </c>
      <c r="B571" s="9" t="s">
        <v>15</v>
      </c>
      <c r="C571" s="9">
        <v>3409</v>
      </c>
      <c r="D571" s="13">
        <f t="shared" si="8"/>
        <v>4088.8505586592178</v>
      </c>
      <c r="E571" s="9">
        <v>234</v>
      </c>
    </row>
    <row r="572" spans="1:5">
      <c r="A572" s="8">
        <v>43097</v>
      </c>
      <c r="B572" s="9" t="s">
        <v>26</v>
      </c>
      <c r="C572" s="9">
        <v>5187</v>
      </c>
      <c r="D572" s="13">
        <f t="shared" si="8"/>
        <v>4088.8505586592178</v>
      </c>
      <c r="E572" s="9">
        <v>39</v>
      </c>
    </row>
    <row r="573" spans="1:5">
      <c r="A573" s="8">
        <v>43097</v>
      </c>
      <c r="B573" s="9" t="s">
        <v>26</v>
      </c>
      <c r="C573" s="9">
        <v>3136</v>
      </c>
      <c r="D573" s="13">
        <f t="shared" si="8"/>
        <v>4088.8505586592178</v>
      </c>
      <c r="E573" s="9">
        <v>9</v>
      </c>
    </row>
    <row r="574" spans="1:5">
      <c r="A574" s="8">
        <v>43097</v>
      </c>
      <c r="B574" s="9" t="s">
        <v>29</v>
      </c>
      <c r="C574" s="9">
        <v>2674</v>
      </c>
      <c r="D574" s="13">
        <f t="shared" si="8"/>
        <v>4088.8505586592178</v>
      </c>
      <c r="E574" s="9">
        <v>39</v>
      </c>
    </row>
    <row r="575" spans="1:5">
      <c r="A575" s="8">
        <v>43097</v>
      </c>
      <c r="B575" s="9" t="s">
        <v>21</v>
      </c>
      <c r="C575" s="9">
        <v>2905</v>
      </c>
      <c r="D575" s="13">
        <f t="shared" si="8"/>
        <v>4088.8505586592178</v>
      </c>
      <c r="E575" s="9">
        <v>234</v>
      </c>
    </row>
    <row r="576" spans="1:5">
      <c r="A576" s="8">
        <v>42677</v>
      </c>
      <c r="B576" s="9" t="s">
        <v>20</v>
      </c>
      <c r="C576" s="9">
        <v>1897</v>
      </c>
      <c r="D576" s="13">
        <f t="shared" si="8"/>
        <v>4088.8505586592178</v>
      </c>
      <c r="E576" s="9">
        <v>75</v>
      </c>
    </row>
    <row r="577" spans="1:5">
      <c r="A577" s="8">
        <v>42265</v>
      </c>
      <c r="B577" s="9" t="s">
        <v>21</v>
      </c>
      <c r="C577" s="9">
        <v>2289</v>
      </c>
      <c r="D577" s="13">
        <f t="shared" si="8"/>
        <v>4088.8505586592178</v>
      </c>
      <c r="E577" s="9">
        <v>15</v>
      </c>
    </row>
    <row r="578" spans="1:5">
      <c r="A578" s="8">
        <v>42265</v>
      </c>
      <c r="B578" s="9" t="s">
        <v>33</v>
      </c>
      <c r="C578" s="9">
        <v>3808</v>
      </c>
      <c r="D578" s="13">
        <f t="shared" si="8"/>
        <v>4088.8505586592178</v>
      </c>
      <c r="E578" s="9">
        <v>162</v>
      </c>
    </row>
    <row r="579" spans="1:5">
      <c r="A579" s="8">
        <v>42265</v>
      </c>
      <c r="B579" s="9" t="s">
        <v>26</v>
      </c>
      <c r="C579" s="9">
        <v>2205</v>
      </c>
      <c r="D579" s="13">
        <f t="shared" ref="D579:D642" si="9">AVERAGE($C$2:$C$717)</f>
        <v>4088.8505586592178</v>
      </c>
      <c r="E579" s="9">
        <v>141</v>
      </c>
    </row>
    <row r="580" spans="1:5">
      <c r="A580" s="8">
        <v>42936</v>
      </c>
      <c r="B580" s="9" t="s">
        <v>16</v>
      </c>
      <c r="C580" s="9">
        <v>1974</v>
      </c>
      <c r="D580" s="13">
        <f t="shared" si="9"/>
        <v>4088.8505586592178</v>
      </c>
      <c r="E580" s="9">
        <v>195</v>
      </c>
    </row>
    <row r="581" spans="1:5">
      <c r="A581" s="8">
        <v>42936</v>
      </c>
      <c r="B581" s="9" t="s">
        <v>19</v>
      </c>
      <c r="C581" s="9">
        <v>4683</v>
      </c>
      <c r="D581" s="13">
        <f t="shared" si="9"/>
        <v>4088.8505586592178</v>
      </c>
      <c r="E581" s="9">
        <v>30</v>
      </c>
    </row>
    <row r="582" spans="1:5">
      <c r="A582" s="8">
        <v>42257</v>
      </c>
      <c r="B582" s="9" t="s">
        <v>19</v>
      </c>
      <c r="C582" s="9">
        <v>2317</v>
      </c>
      <c r="D582" s="13">
        <f t="shared" si="9"/>
        <v>4088.8505586592178</v>
      </c>
      <c r="E582" s="9">
        <v>261</v>
      </c>
    </row>
    <row r="583" spans="1:5">
      <c r="A583" s="8">
        <v>43070</v>
      </c>
      <c r="B583" s="9" t="s">
        <v>27</v>
      </c>
      <c r="C583" s="9">
        <v>5586</v>
      </c>
      <c r="D583" s="13">
        <f t="shared" si="9"/>
        <v>4088.8505586592178</v>
      </c>
      <c r="E583" s="9">
        <v>525</v>
      </c>
    </row>
    <row r="584" spans="1:5">
      <c r="A584" s="8">
        <v>43070</v>
      </c>
      <c r="B584" s="9" t="s">
        <v>23</v>
      </c>
      <c r="C584" s="9">
        <v>3808</v>
      </c>
      <c r="D584" s="13">
        <f t="shared" si="9"/>
        <v>4088.8505586592178</v>
      </c>
      <c r="E584" s="9">
        <v>279</v>
      </c>
    </row>
    <row r="585" spans="1:5">
      <c r="A585" s="8">
        <v>43070</v>
      </c>
      <c r="B585" s="9" t="s">
        <v>15</v>
      </c>
      <c r="C585" s="9">
        <v>63</v>
      </c>
      <c r="D585" s="13">
        <f t="shared" si="9"/>
        <v>4088.8505586592178</v>
      </c>
      <c r="E585" s="9">
        <v>123</v>
      </c>
    </row>
    <row r="586" spans="1:5">
      <c r="A586" s="8">
        <v>43070</v>
      </c>
      <c r="B586" s="9" t="s">
        <v>25</v>
      </c>
      <c r="C586" s="9">
        <v>567</v>
      </c>
      <c r="D586" s="13">
        <f t="shared" si="9"/>
        <v>4088.8505586592178</v>
      </c>
      <c r="E586" s="9">
        <v>228</v>
      </c>
    </row>
    <row r="587" spans="1:5">
      <c r="A587" s="8">
        <v>43070</v>
      </c>
      <c r="B587" s="9" t="s">
        <v>20</v>
      </c>
      <c r="C587" s="9">
        <v>2471</v>
      </c>
      <c r="D587" s="13">
        <f t="shared" si="9"/>
        <v>4088.8505586592178</v>
      </c>
      <c r="E587" s="9">
        <v>342</v>
      </c>
    </row>
    <row r="588" spans="1:5">
      <c r="A588" s="8">
        <v>42188</v>
      </c>
      <c r="B588" s="9" t="s">
        <v>21</v>
      </c>
      <c r="C588" s="9">
        <v>1407</v>
      </c>
      <c r="D588" s="13">
        <f t="shared" si="9"/>
        <v>4088.8505586592178</v>
      </c>
      <c r="E588" s="9">
        <v>72</v>
      </c>
    </row>
    <row r="589" spans="1:5">
      <c r="A589" s="8">
        <v>42188</v>
      </c>
      <c r="B589" s="9" t="s">
        <v>14</v>
      </c>
      <c r="C589" s="9">
        <v>1428</v>
      </c>
      <c r="D589" s="13">
        <f t="shared" si="9"/>
        <v>4088.8505586592178</v>
      </c>
      <c r="E589" s="9">
        <v>93</v>
      </c>
    </row>
    <row r="590" spans="1:5">
      <c r="A590" s="8">
        <v>42449</v>
      </c>
      <c r="B590" s="9" t="s">
        <v>35</v>
      </c>
      <c r="C590" s="9">
        <v>6657</v>
      </c>
      <c r="D590" s="13">
        <f t="shared" si="9"/>
        <v>4088.8505586592178</v>
      </c>
      <c r="E590" s="9">
        <v>303</v>
      </c>
    </row>
    <row r="591" spans="1:5">
      <c r="A591" s="8">
        <v>42449</v>
      </c>
      <c r="B591" s="9" t="s">
        <v>31</v>
      </c>
      <c r="C591" s="9">
        <v>12950</v>
      </c>
      <c r="D591" s="13">
        <f t="shared" si="9"/>
        <v>4088.8505586592178</v>
      </c>
      <c r="E591" s="9">
        <v>30</v>
      </c>
    </row>
    <row r="592" spans="1:5">
      <c r="A592" s="8">
        <v>42449</v>
      </c>
      <c r="B592" s="9" t="s">
        <v>32</v>
      </c>
      <c r="C592" s="9">
        <v>4991</v>
      </c>
      <c r="D592" s="13">
        <f t="shared" si="9"/>
        <v>4088.8505586592178</v>
      </c>
      <c r="E592" s="9">
        <v>9</v>
      </c>
    </row>
    <row r="593" spans="1:5">
      <c r="A593" s="8">
        <v>42449</v>
      </c>
      <c r="B593" s="9" t="s">
        <v>18</v>
      </c>
      <c r="C593" s="9">
        <v>3059</v>
      </c>
      <c r="D593" s="13">
        <f t="shared" si="9"/>
        <v>4088.8505586592178</v>
      </c>
      <c r="E593" s="9">
        <v>27</v>
      </c>
    </row>
    <row r="594" spans="1:5">
      <c r="A594" s="8">
        <v>41648</v>
      </c>
      <c r="B594" s="9" t="s">
        <v>17</v>
      </c>
      <c r="C594" s="9">
        <v>5355</v>
      </c>
      <c r="D594" s="13">
        <f t="shared" si="9"/>
        <v>4088.8505586592178</v>
      </c>
      <c r="E594" s="9">
        <v>204</v>
      </c>
    </row>
    <row r="595" spans="1:5">
      <c r="A595" s="8">
        <v>41648</v>
      </c>
      <c r="B595" s="9" t="s">
        <v>25</v>
      </c>
      <c r="C595" s="9">
        <v>4858</v>
      </c>
      <c r="D595" s="13">
        <f t="shared" si="9"/>
        <v>4088.8505586592178</v>
      </c>
      <c r="E595" s="9">
        <v>279</v>
      </c>
    </row>
    <row r="596" spans="1:5">
      <c r="A596" s="8">
        <v>41859</v>
      </c>
      <c r="B596" s="9" t="s">
        <v>29</v>
      </c>
      <c r="C596" s="9">
        <v>2562</v>
      </c>
      <c r="D596" s="13">
        <f t="shared" si="9"/>
        <v>4088.8505586592178</v>
      </c>
      <c r="E596" s="9">
        <v>6</v>
      </c>
    </row>
    <row r="597" spans="1:5">
      <c r="A597" s="8">
        <v>41859</v>
      </c>
      <c r="B597" s="9" t="s">
        <v>27</v>
      </c>
      <c r="C597" s="9">
        <v>3472</v>
      </c>
      <c r="D597" s="13">
        <f t="shared" si="9"/>
        <v>4088.8505586592178</v>
      </c>
      <c r="E597" s="9">
        <v>96</v>
      </c>
    </row>
    <row r="598" spans="1:5">
      <c r="A598" s="8">
        <v>41859</v>
      </c>
      <c r="B598" s="9" t="s">
        <v>25</v>
      </c>
      <c r="C598" s="9">
        <v>245</v>
      </c>
      <c r="D598" s="13">
        <f t="shared" si="9"/>
        <v>4088.8505586592178</v>
      </c>
      <c r="E598" s="9">
        <v>288</v>
      </c>
    </row>
    <row r="599" spans="1:5">
      <c r="A599" s="8">
        <v>41859</v>
      </c>
      <c r="B599" s="9" t="s">
        <v>24</v>
      </c>
      <c r="C599" s="9">
        <v>700</v>
      </c>
      <c r="D599" s="13">
        <f t="shared" si="9"/>
        <v>4088.8505586592178</v>
      </c>
      <c r="E599" s="9">
        <v>87</v>
      </c>
    </row>
    <row r="600" spans="1:5">
      <c r="A600" s="8">
        <v>42565</v>
      </c>
      <c r="B600" s="9" t="s">
        <v>15</v>
      </c>
      <c r="C600" s="9">
        <v>945</v>
      </c>
      <c r="D600" s="13">
        <f t="shared" si="9"/>
        <v>4088.8505586592178</v>
      </c>
      <c r="E600" s="9">
        <v>75</v>
      </c>
    </row>
    <row r="601" spans="1:5">
      <c r="A601" s="8">
        <v>42567</v>
      </c>
      <c r="B601" s="9" t="s">
        <v>28</v>
      </c>
      <c r="C601" s="9">
        <v>6860</v>
      </c>
      <c r="D601" s="13">
        <f t="shared" si="9"/>
        <v>4088.8505586592178</v>
      </c>
      <c r="E601" s="9">
        <v>126</v>
      </c>
    </row>
    <row r="602" spans="1:5">
      <c r="A602" s="8">
        <v>42567</v>
      </c>
      <c r="B602" s="9" t="s">
        <v>26</v>
      </c>
      <c r="C602" s="9">
        <v>4053</v>
      </c>
      <c r="D602" s="13">
        <f t="shared" si="9"/>
        <v>4088.8505586592178</v>
      </c>
      <c r="E602" s="9">
        <v>24</v>
      </c>
    </row>
    <row r="603" spans="1:5">
      <c r="A603" s="8">
        <v>42567</v>
      </c>
      <c r="B603" s="9" t="s">
        <v>32</v>
      </c>
      <c r="C603" s="9">
        <v>5558</v>
      </c>
      <c r="D603" s="13">
        <f t="shared" si="9"/>
        <v>4088.8505586592178</v>
      </c>
      <c r="E603" s="9">
        <v>384</v>
      </c>
    </row>
    <row r="604" spans="1:5">
      <c r="A604" s="8">
        <v>41713</v>
      </c>
      <c r="B604" s="9" t="s">
        <v>29</v>
      </c>
      <c r="C604" s="9">
        <v>5992</v>
      </c>
      <c r="D604" s="13">
        <f t="shared" si="9"/>
        <v>4088.8505586592178</v>
      </c>
      <c r="E604" s="9">
        <v>264</v>
      </c>
    </row>
    <row r="605" spans="1:5">
      <c r="A605" s="8">
        <v>41713</v>
      </c>
      <c r="B605" s="9" t="s">
        <v>21</v>
      </c>
      <c r="C605" s="9">
        <v>3605</v>
      </c>
      <c r="D605" s="13">
        <f t="shared" si="9"/>
        <v>4088.8505586592178</v>
      </c>
      <c r="E605" s="9">
        <v>96</v>
      </c>
    </row>
    <row r="606" spans="1:5">
      <c r="A606" s="8">
        <v>41713</v>
      </c>
      <c r="B606" s="9" t="s">
        <v>30</v>
      </c>
      <c r="C606" s="9">
        <v>2975</v>
      </c>
      <c r="D606" s="13">
        <f t="shared" si="9"/>
        <v>4088.8505586592178</v>
      </c>
      <c r="E606" s="9">
        <v>99</v>
      </c>
    </row>
    <row r="607" spans="1:5">
      <c r="A607" s="8">
        <v>41713</v>
      </c>
      <c r="B607" s="9" t="s">
        <v>33</v>
      </c>
      <c r="C607" s="9">
        <v>3836</v>
      </c>
      <c r="D607" s="13">
        <f t="shared" si="9"/>
        <v>4088.8505586592178</v>
      </c>
      <c r="E607" s="9">
        <v>27</v>
      </c>
    </row>
    <row r="608" spans="1:5">
      <c r="A608" s="8">
        <v>41713</v>
      </c>
      <c r="B608" s="9" t="s">
        <v>30</v>
      </c>
      <c r="C608" s="9">
        <v>3514</v>
      </c>
      <c r="D608" s="13">
        <f t="shared" si="9"/>
        <v>4088.8505586592178</v>
      </c>
      <c r="E608" s="9">
        <v>33</v>
      </c>
    </row>
    <row r="609" spans="1:5">
      <c r="A609" s="8">
        <v>41782</v>
      </c>
      <c r="B609" s="9" t="s">
        <v>34</v>
      </c>
      <c r="C609" s="9">
        <v>5537</v>
      </c>
      <c r="D609" s="13">
        <f t="shared" si="9"/>
        <v>4088.8505586592178</v>
      </c>
      <c r="E609" s="9">
        <v>39</v>
      </c>
    </row>
    <row r="610" spans="1:5">
      <c r="A610" s="8">
        <v>41782</v>
      </c>
      <c r="B610" s="9" t="s">
        <v>32</v>
      </c>
      <c r="C610" s="9">
        <v>6356</v>
      </c>
      <c r="D610" s="13">
        <f t="shared" si="9"/>
        <v>4088.8505586592178</v>
      </c>
      <c r="E610" s="9">
        <v>324</v>
      </c>
    </row>
    <row r="611" spans="1:5">
      <c r="A611" s="8">
        <v>41782</v>
      </c>
      <c r="B611" s="9" t="s">
        <v>30</v>
      </c>
      <c r="C611" s="9">
        <v>1239</v>
      </c>
      <c r="D611" s="13">
        <f t="shared" si="9"/>
        <v>4088.8505586592178</v>
      </c>
      <c r="E611" s="9">
        <v>126</v>
      </c>
    </row>
    <row r="612" spans="1:5">
      <c r="A612" s="8">
        <v>42488</v>
      </c>
      <c r="B612" s="9" t="s">
        <v>21</v>
      </c>
      <c r="C612" s="9">
        <v>770</v>
      </c>
      <c r="D612" s="13">
        <f t="shared" si="9"/>
        <v>4088.8505586592178</v>
      </c>
      <c r="E612" s="9">
        <v>198</v>
      </c>
    </row>
    <row r="613" spans="1:5">
      <c r="A613" s="8">
        <v>42488</v>
      </c>
      <c r="B613" s="9" t="s">
        <v>27</v>
      </c>
      <c r="C613" s="9">
        <v>1106</v>
      </c>
      <c r="D613" s="13">
        <f t="shared" si="9"/>
        <v>4088.8505586592178</v>
      </c>
      <c r="E613" s="9">
        <v>150</v>
      </c>
    </row>
    <row r="614" spans="1:5">
      <c r="A614" s="8">
        <v>42624</v>
      </c>
      <c r="B614" s="9" t="s">
        <v>14</v>
      </c>
      <c r="C614" s="9">
        <v>3703</v>
      </c>
      <c r="D614" s="13">
        <f t="shared" si="9"/>
        <v>4088.8505586592178</v>
      </c>
      <c r="E614" s="9">
        <v>123</v>
      </c>
    </row>
    <row r="615" spans="1:5">
      <c r="A615" s="8">
        <v>42624</v>
      </c>
      <c r="B615" s="9" t="s">
        <v>22</v>
      </c>
      <c r="C615" s="9">
        <v>3143</v>
      </c>
      <c r="D615" s="13">
        <f t="shared" si="9"/>
        <v>4088.8505586592178</v>
      </c>
      <c r="E615" s="9">
        <v>186</v>
      </c>
    </row>
    <row r="616" spans="1:5">
      <c r="A616" s="8">
        <v>43053</v>
      </c>
      <c r="B616" s="9" t="s">
        <v>17</v>
      </c>
      <c r="C616" s="9">
        <v>1099</v>
      </c>
      <c r="D616" s="13">
        <f t="shared" si="9"/>
        <v>4088.8505586592178</v>
      </c>
      <c r="E616" s="9">
        <v>45</v>
      </c>
    </row>
    <row r="617" spans="1:5">
      <c r="A617" s="8">
        <v>43053</v>
      </c>
      <c r="B617" s="9" t="s">
        <v>30</v>
      </c>
      <c r="C617" s="9">
        <v>938</v>
      </c>
      <c r="D617" s="13">
        <f t="shared" si="9"/>
        <v>4088.8505586592178</v>
      </c>
      <c r="E617" s="9">
        <v>264</v>
      </c>
    </row>
    <row r="618" spans="1:5">
      <c r="A618" s="8">
        <v>42965</v>
      </c>
      <c r="B618" s="9" t="s">
        <v>29</v>
      </c>
      <c r="C618" s="9">
        <v>581</v>
      </c>
      <c r="D618" s="13">
        <f t="shared" si="9"/>
        <v>4088.8505586592178</v>
      </c>
      <c r="E618" s="9">
        <v>165</v>
      </c>
    </row>
    <row r="619" spans="1:5">
      <c r="A619" s="8">
        <v>42965</v>
      </c>
      <c r="B619" s="9" t="s">
        <v>17</v>
      </c>
      <c r="C619" s="9">
        <v>8960</v>
      </c>
      <c r="D619" s="13">
        <f t="shared" si="9"/>
        <v>4088.8505586592178</v>
      </c>
      <c r="E619" s="9">
        <v>0</v>
      </c>
    </row>
    <row r="620" spans="1:5">
      <c r="A620" s="8">
        <v>42965</v>
      </c>
      <c r="B620" s="9" t="s">
        <v>23</v>
      </c>
      <c r="C620" s="9">
        <v>1239</v>
      </c>
      <c r="D620" s="13">
        <f t="shared" si="9"/>
        <v>4088.8505586592178</v>
      </c>
      <c r="E620" s="9">
        <v>189</v>
      </c>
    </row>
    <row r="621" spans="1:5">
      <c r="A621" s="8">
        <v>42965</v>
      </c>
      <c r="B621" s="9" t="s">
        <v>24</v>
      </c>
      <c r="C621" s="9">
        <v>11606</v>
      </c>
      <c r="D621" s="13">
        <f t="shared" si="9"/>
        <v>4088.8505586592178</v>
      </c>
      <c r="E621" s="9">
        <v>330</v>
      </c>
    </row>
    <row r="622" spans="1:5">
      <c r="A622" s="8">
        <v>42965</v>
      </c>
      <c r="B622" s="9" t="s">
        <v>18</v>
      </c>
      <c r="C622" s="9">
        <v>4998</v>
      </c>
      <c r="D622" s="13">
        <f t="shared" si="9"/>
        <v>4088.8505586592178</v>
      </c>
      <c r="E622" s="9">
        <v>123</v>
      </c>
    </row>
    <row r="623" spans="1:5">
      <c r="A623" s="8">
        <v>41999</v>
      </c>
      <c r="B623" s="9" t="s">
        <v>28</v>
      </c>
      <c r="C623" s="9">
        <v>5810</v>
      </c>
      <c r="D623" s="13">
        <f t="shared" si="9"/>
        <v>4088.8505586592178</v>
      </c>
      <c r="E623" s="9">
        <v>174</v>
      </c>
    </row>
    <row r="624" spans="1:5">
      <c r="A624" s="8">
        <v>42337</v>
      </c>
      <c r="B624" s="9" t="s">
        <v>31</v>
      </c>
      <c r="C624" s="9">
        <v>6244</v>
      </c>
      <c r="D624" s="13">
        <f t="shared" si="9"/>
        <v>4088.8505586592178</v>
      </c>
      <c r="E624" s="9">
        <v>438</v>
      </c>
    </row>
    <row r="625" spans="1:5">
      <c r="A625" s="8">
        <v>42337</v>
      </c>
      <c r="B625" s="9" t="s">
        <v>34</v>
      </c>
      <c r="C625" s="9">
        <v>4543</v>
      </c>
      <c r="D625" s="13">
        <f t="shared" si="9"/>
        <v>4088.8505586592178</v>
      </c>
      <c r="E625" s="9">
        <v>327</v>
      </c>
    </row>
    <row r="626" spans="1:5">
      <c r="A626" s="8">
        <v>42337</v>
      </c>
      <c r="B626" s="9" t="s">
        <v>27</v>
      </c>
      <c r="C626" s="9">
        <v>1449</v>
      </c>
      <c r="D626" s="13">
        <f t="shared" si="9"/>
        <v>4088.8505586592178</v>
      </c>
      <c r="E626" s="9">
        <v>111</v>
      </c>
    </row>
    <row r="627" spans="1:5">
      <c r="A627" s="8">
        <v>42337</v>
      </c>
      <c r="B627" s="9" t="s">
        <v>33</v>
      </c>
      <c r="C627" s="9">
        <v>7112</v>
      </c>
      <c r="D627" s="13">
        <f t="shared" si="9"/>
        <v>4088.8505586592178</v>
      </c>
      <c r="E627" s="9">
        <v>126</v>
      </c>
    </row>
    <row r="628" spans="1:5">
      <c r="A628" s="8">
        <v>42993</v>
      </c>
      <c r="B628" s="9" t="s">
        <v>22</v>
      </c>
      <c r="C628" s="9">
        <v>3997</v>
      </c>
      <c r="D628" s="13">
        <f t="shared" si="9"/>
        <v>4088.8505586592178</v>
      </c>
      <c r="E628" s="9">
        <v>51</v>
      </c>
    </row>
    <row r="629" spans="1:5">
      <c r="A629" s="8">
        <v>42874</v>
      </c>
      <c r="B629" s="9" t="s">
        <v>15</v>
      </c>
      <c r="C629" s="9">
        <v>4123</v>
      </c>
      <c r="D629" s="13">
        <f t="shared" si="9"/>
        <v>4088.8505586592178</v>
      </c>
      <c r="E629" s="9">
        <v>135</v>
      </c>
    </row>
    <row r="630" spans="1:5">
      <c r="A630" s="8">
        <v>43086</v>
      </c>
      <c r="B630" s="9" t="s">
        <v>30</v>
      </c>
      <c r="C630" s="9">
        <v>1722</v>
      </c>
      <c r="D630" s="13">
        <f t="shared" si="9"/>
        <v>4088.8505586592178</v>
      </c>
      <c r="E630" s="9">
        <v>57</v>
      </c>
    </row>
    <row r="631" spans="1:5">
      <c r="A631" s="8">
        <v>43086</v>
      </c>
      <c r="B631" s="9" t="s">
        <v>14</v>
      </c>
      <c r="C631" s="9">
        <v>6244</v>
      </c>
      <c r="D631" s="13">
        <f t="shared" si="9"/>
        <v>4088.8505586592178</v>
      </c>
      <c r="E631" s="9">
        <v>204</v>
      </c>
    </row>
    <row r="632" spans="1:5">
      <c r="A632" s="8">
        <v>42715</v>
      </c>
      <c r="B632" s="9" t="s">
        <v>26</v>
      </c>
      <c r="C632" s="9">
        <v>3990</v>
      </c>
      <c r="D632" s="13">
        <f t="shared" si="9"/>
        <v>4088.8505586592178</v>
      </c>
      <c r="E632" s="9">
        <v>45</v>
      </c>
    </row>
    <row r="633" spans="1:5">
      <c r="A633" s="8">
        <v>42715</v>
      </c>
      <c r="B633" s="9" t="s">
        <v>16</v>
      </c>
      <c r="C633" s="9">
        <v>2107</v>
      </c>
      <c r="D633" s="13">
        <f t="shared" si="9"/>
        <v>4088.8505586592178</v>
      </c>
      <c r="E633" s="9">
        <v>114</v>
      </c>
    </row>
    <row r="634" spans="1:5">
      <c r="A634" s="8">
        <v>42715</v>
      </c>
      <c r="B634" s="9" t="s">
        <v>26</v>
      </c>
      <c r="C634" s="9">
        <v>8778</v>
      </c>
      <c r="D634" s="13">
        <f t="shared" si="9"/>
        <v>4088.8505586592178</v>
      </c>
      <c r="E634" s="9">
        <v>54</v>
      </c>
    </row>
    <row r="635" spans="1:5">
      <c r="A635" s="8">
        <v>43002</v>
      </c>
      <c r="B635" s="9" t="s">
        <v>21</v>
      </c>
      <c r="C635" s="9">
        <v>3416</v>
      </c>
      <c r="D635" s="13">
        <f t="shared" si="9"/>
        <v>4088.8505586592178</v>
      </c>
      <c r="E635" s="9">
        <v>108</v>
      </c>
    </row>
    <row r="636" spans="1:5">
      <c r="A636" s="8">
        <v>43002</v>
      </c>
      <c r="B636" s="9" t="s">
        <v>33</v>
      </c>
      <c r="C636" s="9">
        <v>924</v>
      </c>
      <c r="D636" s="13">
        <f t="shared" si="9"/>
        <v>4088.8505586592178</v>
      </c>
      <c r="E636" s="9">
        <v>21</v>
      </c>
    </row>
    <row r="637" spans="1:5">
      <c r="A637" s="8">
        <v>42281</v>
      </c>
      <c r="B637" s="9" t="s">
        <v>33</v>
      </c>
      <c r="C637" s="9">
        <v>3234</v>
      </c>
      <c r="D637" s="13">
        <f t="shared" si="9"/>
        <v>4088.8505586592178</v>
      </c>
      <c r="E637" s="9">
        <v>15</v>
      </c>
    </row>
    <row r="638" spans="1:5">
      <c r="A638" s="8">
        <v>42597</v>
      </c>
      <c r="B638" s="9" t="s">
        <v>23</v>
      </c>
      <c r="C638" s="9">
        <v>8652</v>
      </c>
      <c r="D638" s="13">
        <f t="shared" si="9"/>
        <v>4088.8505586592178</v>
      </c>
      <c r="E638" s="9">
        <v>228</v>
      </c>
    </row>
    <row r="639" spans="1:5">
      <c r="A639" s="8">
        <v>42597</v>
      </c>
      <c r="B639" s="9" t="s">
        <v>21</v>
      </c>
      <c r="C639" s="9">
        <v>5012</v>
      </c>
      <c r="D639" s="13">
        <f t="shared" si="9"/>
        <v>4088.8505586592178</v>
      </c>
      <c r="E639" s="9">
        <v>327</v>
      </c>
    </row>
    <row r="640" spans="1:5">
      <c r="A640" s="8">
        <v>42510</v>
      </c>
      <c r="B640" s="9" t="s">
        <v>23</v>
      </c>
      <c r="C640" s="9">
        <v>623</v>
      </c>
      <c r="D640" s="13">
        <f t="shared" si="9"/>
        <v>4088.8505586592178</v>
      </c>
      <c r="E640" s="9">
        <v>27</v>
      </c>
    </row>
    <row r="641" spans="1:5">
      <c r="A641" s="8">
        <v>42510</v>
      </c>
      <c r="B641" s="9" t="s">
        <v>22</v>
      </c>
      <c r="C641" s="9">
        <v>11165</v>
      </c>
      <c r="D641" s="13">
        <f t="shared" si="9"/>
        <v>4088.8505586592178</v>
      </c>
      <c r="E641" s="9">
        <v>168</v>
      </c>
    </row>
    <row r="642" spans="1:5">
      <c r="A642" s="8">
        <v>42722</v>
      </c>
      <c r="B642" s="9" t="s">
        <v>34</v>
      </c>
      <c r="C642" s="9">
        <v>7091</v>
      </c>
      <c r="D642" s="13">
        <f t="shared" si="9"/>
        <v>4088.8505586592178</v>
      </c>
      <c r="E642" s="9">
        <v>249</v>
      </c>
    </row>
    <row r="643" spans="1:5">
      <c r="A643" s="8">
        <v>42946</v>
      </c>
      <c r="B643" s="9" t="s">
        <v>16</v>
      </c>
      <c r="C643" s="9">
        <v>5075</v>
      </c>
      <c r="D643" s="13">
        <f t="shared" ref="D643:D706" si="10">AVERAGE($C$2:$C$717)</f>
        <v>4088.8505586592178</v>
      </c>
      <c r="E643" s="9">
        <v>147</v>
      </c>
    </row>
    <row r="644" spans="1:5">
      <c r="A644" s="8">
        <v>42946</v>
      </c>
      <c r="B644" s="9" t="s">
        <v>21</v>
      </c>
      <c r="C644" s="9">
        <v>4914</v>
      </c>
      <c r="D644" s="13">
        <f t="shared" si="10"/>
        <v>4088.8505586592178</v>
      </c>
      <c r="E644" s="9">
        <v>69</v>
      </c>
    </row>
    <row r="645" spans="1:5">
      <c r="A645" s="8">
        <v>42896</v>
      </c>
      <c r="B645" s="9" t="s">
        <v>18</v>
      </c>
      <c r="C645" s="9">
        <v>3703</v>
      </c>
      <c r="D645" s="13">
        <f t="shared" si="10"/>
        <v>4088.8505586592178</v>
      </c>
      <c r="E645" s="9">
        <v>117</v>
      </c>
    </row>
    <row r="646" spans="1:5">
      <c r="A646" s="8">
        <v>42937</v>
      </c>
      <c r="B646" s="9" t="s">
        <v>33</v>
      </c>
      <c r="C646" s="9">
        <v>1624</v>
      </c>
      <c r="D646" s="13">
        <f t="shared" si="10"/>
        <v>4088.8505586592178</v>
      </c>
      <c r="E646" s="9">
        <v>114</v>
      </c>
    </row>
    <row r="647" spans="1:5">
      <c r="A647" s="8">
        <v>43099</v>
      </c>
      <c r="B647" s="9" t="s">
        <v>31</v>
      </c>
      <c r="C647" s="9">
        <v>8869</v>
      </c>
      <c r="D647" s="13">
        <f t="shared" si="10"/>
        <v>4088.8505586592178</v>
      </c>
      <c r="E647" s="9">
        <v>432</v>
      </c>
    </row>
    <row r="648" spans="1:5">
      <c r="A648" s="8">
        <v>42461</v>
      </c>
      <c r="B648" s="9" t="s">
        <v>26</v>
      </c>
      <c r="C648" s="9">
        <v>5817</v>
      </c>
      <c r="D648" s="13">
        <f t="shared" si="10"/>
        <v>4088.8505586592178</v>
      </c>
      <c r="E648" s="9">
        <v>12</v>
      </c>
    </row>
    <row r="649" spans="1:5">
      <c r="A649" s="8">
        <v>42461</v>
      </c>
      <c r="B649" s="9" t="s">
        <v>21</v>
      </c>
      <c r="C649" s="9">
        <v>2289</v>
      </c>
      <c r="D649" s="13">
        <f t="shared" si="10"/>
        <v>4088.8505586592178</v>
      </c>
      <c r="E649" s="9">
        <v>135</v>
      </c>
    </row>
    <row r="650" spans="1:5">
      <c r="A650" s="8">
        <v>42715</v>
      </c>
      <c r="B650" s="9" t="s">
        <v>24</v>
      </c>
      <c r="C650" s="9">
        <v>5019</v>
      </c>
      <c r="D650" s="13">
        <f t="shared" si="10"/>
        <v>4088.8505586592178</v>
      </c>
      <c r="E650" s="9">
        <v>156</v>
      </c>
    </row>
    <row r="651" spans="1:5">
      <c r="A651" s="8">
        <v>42715</v>
      </c>
      <c r="B651" s="9" t="s">
        <v>14</v>
      </c>
      <c r="C651" s="9">
        <v>5439</v>
      </c>
      <c r="D651" s="13">
        <f t="shared" si="10"/>
        <v>4088.8505586592178</v>
      </c>
      <c r="E651" s="9">
        <v>30</v>
      </c>
    </row>
    <row r="652" spans="1:5">
      <c r="A652" s="8">
        <v>42715</v>
      </c>
      <c r="B652" s="9" t="s">
        <v>17</v>
      </c>
      <c r="C652" s="9">
        <v>4018</v>
      </c>
      <c r="D652" s="13">
        <f t="shared" si="10"/>
        <v>4088.8505586592178</v>
      </c>
      <c r="E652" s="9">
        <v>162</v>
      </c>
    </row>
    <row r="653" spans="1:5">
      <c r="A653" s="8">
        <v>42666</v>
      </c>
      <c r="B653" s="9" t="s">
        <v>17</v>
      </c>
      <c r="C653" s="9">
        <v>7693</v>
      </c>
      <c r="D653" s="13">
        <f t="shared" si="10"/>
        <v>4088.8505586592178</v>
      </c>
      <c r="E653" s="9">
        <v>21</v>
      </c>
    </row>
    <row r="654" spans="1:5">
      <c r="A654" s="8">
        <v>42905</v>
      </c>
      <c r="B654" s="9" t="s">
        <v>35</v>
      </c>
      <c r="C654" s="9">
        <v>12348</v>
      </c>
      <c r="D654" s="13">
        <f t="shared" si="10"/>
        <v>4088.8505586592178</v>
      </c>
      <c r="E654" s="9">
        <v>234</v>
      </c>
    </row>
    <row r="655" spans="1:5">
      <c r="A655" s="8">
        <v>42905</v>
      </c>
      <c r="B655" s="9" t="s">
        <v>31</v>
      </c>
      <c r="C655" s="9">
        <v>9772</v>
      </c>
      <c r="D655" s="13">
        <f t="shared" si="10"/>
        <v>4088.8505586592178</v>
      </c>
      <c r="E655" s="9">
        <v>90</v>
      </c>
    </row>
    <row r="656" spans="1:5">
      <c r="A656" s="8">
        <v>42604</v>
      </c>
      <c r="B656" s="9" t="s">
        <v>32</v>
      </c>
      <c r="C656" s="9">
        <v>6748</v>
      </c>
      <c r="D656" s="13">
        <f t="shared" si="10"/>
        <v>4088.8505586592178</v>
      </c>
      <c r="E656" s="9">
        <v>48</v>
      </c>
    </row>
    <row r="657" spans="1:5">
      <c r="A657" s="8">
        <v>42604</v>
      </c>
      <c r="B657" s="9" t="s">
        <v>14</v>
      </c>
      <c r="C657" s="9">
        <v>2541</v>
      </c>
      <c r="D657" s="13">
        <f t="shared" si="10"/>
        <v>4088.8505586592178</v>
      </c>
      <c r="E657" s="9">
        <v>90</v>
      </c>
    </row>
    <row r="658" spans="1:5">
      <c r="A658" s="8">
        <v>42604</v>
      </c>
      <c r="B658" s="9" t="s">
        <v>28</v>
      </c>
      <c r="C658" s="9">
        <v>6125</v>
      </c>
      <c r="D658" s="13">
        <f t="shared" si="10"/>
        <v>4088.8505586592178</v>
      </c>
      <c r="E658" s="9">
        <v>102</v>
      </c>
    </row>
    <row r="659" spans="1:5">
      <c r="A659" s="8">
        <v>42632</v>
      </c>
      <c r="B659" s="9" t="s">
        <v>20</v>
      </c>
      <c r="C659" s="9">
        <v>0</v>
      </c>
      <c r="D659" s="13">
        <f t="shared" si="10"/>
        <v>4088.8505586592178</v>
      </c>
      <c r="E659" s="9">
        <v>135</v>
      </c>
    </row>
    <row r="660" spans="1:5">
      <c r="A660" s="8">
        <v>42632</v>
      </c>
      <c r="B660" s="9" t="s">
        <v>33</v>
      </c>
      <c r="C660" s="9">
        <v>2275</v>
      </c>
      <c r="D660" s="13">
        <f t="shared" si="10"/>
        <v>4088.8505586592178</v>
      </c>
      <c r="E660" s="9">
        <v>447</v>
      </c>
    </row>
    <row r="661" spans="1:5">
      <c r="A661" s="8">
        <v>42240</v>
      </c>
      <c r="B661" s="9" t="s">
        <v>15</v>
      </c>
      <c r="C661" s="9">
        <v>5670</v>
      </c>
      <c r="D661" s="13">
        <f t="shared" si="10"/>
        <v>4088.8505586592178</v>
      </c>
      <c r="E661" s="9">
        <v>297</v>
      </c>
    </row>
    <row r="662" spans="1:5">
      <c r="A662" s="8">
        <v>42240</v>
      </c>
      <c r="B662" s="9" t="s">
        <v>19</v>
      </c>
      <c r="C662" s="9">
        <v>2779</v>
      </c>
      <c r="D662" s="13">
        <f t="shared" si="10"/>
        <v>4088.8505586592178</v>
      </c>
      <c r="E662" s="9">
        <v>75</v>
      </c>
    </row>
    <row r="663" spans="1:5">
      <c r="A663" s="8">
        <v>42240</v>
      </c>
      <c r="B663" s="9" t="s">
        <v>31</v>
      </c>
      <c r="C663" s="9">
        <v>3794</v>
      </c>
      <c r="D663" s="13">
        <f t="shared" si="10"/>
        <v>4088.8505586592178</v>
      </c>
      <c r="E663" s="9">
        <v>159</v>
      </c>
    </row>
    <row r="664" spans="1:5">
      <c r="A664" s="8">
        <v>42240</v>
      </c>
      <c r="B664" s="9" t="s">
        <v>34</v>
      </c>
      <c r="C664" s="9">
        <v>623</v>
      </c>
      <c r="D664" s="13">
        <f t="shared" si="10"/>
        <v>4088.8505586592178</v>
      </c>
      <c r="E664" s="9">
        <v>51</v>
      </c>
    </row>
    <row r="665" spans="1:5">
      <c r="A665" s="8">
        <v>42455</v>
      </c>
      <c r="B665" s="9" t="s">
        <v>20</v>
      </c>
      <c r="C665" s="9">
        <v>2541</v>
      </c>
      <c r="D665" s="13">
        <f t="shared" si="10"/>
        <v>4088.8505586592178</v>
      </c>
      <c r="E665" s="9">
        <v>45</v>
      </c>
    </row>
    <row r="666" spans="1:5">
      <c r="A666" s="8">
        <v>42678</v>
      </c>
      <c r="B666" s="9" t="s">
        <v>26</v>
      </c>
      <c r="C666" s="9">
        <v>6853</v>
      </c>
      <c r="D666" s="13">
        <f t="shared" si="10"/>
        <v>4088.8505586592178</v>
      </c>
      <c r="E666" s="9">
        <v>372</v>
      </c>
    </row>
    <row r="667" spans="1:5">
      <c r="A667" s="8">
        <v>42894</v>
      </c>
      <c r="B667" s="9" t="s">
        <v>22</v>
      </c>
      <c r="C667" s="9">
        <v>4725</v>
      </c>
      <c r="D667" s="13">
        <f t="shared" si="10"/>
        <v>4088.8505586592178</v>
      </c>
      <c r="E667" s="9">
        <v>174</v>
      </c>
    </row>
    <row r="668" spans="1:5">
      <c r="A668" s="8">
        <v>42894</v>
      </c>
      <c r="B668" s="9" t="s">
        <v>18</v>
      </c>
      <c r="C668" s="9">
        <v>3101</v>
      </c>
      <c r="D668" s="13">
        <f t="shared" si="10"/>
        <v>4088.8505586592178</v>
      </c>
      <c r="E668" s="9">
        <v>225</v>
      </c>
    </row>
    <row r="669" spans="1:5">
      <c r="A669" s="8">
        <v>42894</v>
      </c>
      <c r="B669" s="9" t="s">
        <v>32</v>
      </c>
      <c r="C669" s="9">
        <v>609</v>
      </c>
      <c r="D669" s="13">
        <f t="shared" si="10"/>
        <v>4088.8505586592178</v>
      </c>
      <c r="E669" s="9">
        <v>87</v>
      </c>
    </row>
    <row r="670" spans="1:5">
      <c r="A670" s="8">
        <v>41997</v>
      </c>
      <c r="B670" s="9" t="s">
        <v>21</v>
      </c>
      <c r="C670" s="9">
        <v>6370</v>
      </c>
      <c r="D670" s="13">
        <f t="shared" si="10"/>
        <v>4088.8505586592178</v>
      </c>
      <c r="E670" s="9">
        <v>30</v>
      </c>
    </row>
    <row r="671" spans="1:5">
      <c r="A671" s="8">
        <v>42895</v>
      </c>
      <c r="B671" s="9" t="s">
        <v>21</v>
      </c>
      <c r="C671" s="9">
        <v>3164</v>
      </c>
      <c r="D671" s="13">
        <f t="shared" si="10"/>
        <v>4088.8505586592178</v>
      </c>
      <c r="E671" s="9">
        <v>306</v>
      </c>
    </row>
    <row r="672" spans="1:5">
      <c r="A672" s="8">
        <v>42895</v>
      </c>
      <c r="B672" s="9" t="s">
        <v>21</v>
      </c>
      <c r="C672" s="9">
        <v>6132</v>
      </c>
      <c r="D672" s="13">
        <f t="shared" si="10"/>
        <v>4088.8505586592178</v>
      </c>
      <c r="E672" s="9">
        <v>93</v>
      </c>
    </row>
    <row r="673" spans="1:5">
      <c r="A673" s="8">
        <v>42895</v>
      </c>
      <c r="B673" s="9" t="s">
        <v>30</v>
      </c>
      <c r="C673" s="9">
        <v>1988</v>
      </c>
      <c r="D673" s="13">
        <f t="shared" si="10"/>
        <v>4088.8505586592178</v>
      </c>
      <c r="E673" s="9">
        <v>39</v>
      </c>
    </row>
    <row r="674" spans="1:5">
      <c r="A674" s="8">
        <v>42901</v>
      </c>
      <c r="B674" s="9" t="s">
        <v>28</v>
      </c>
      <c r="C674" s="9">
        <v>217</v>
      </c>
      <c r="D674" s="13">
        <f t="shared" si="10"/>
        <v>4088.8505586592178</v>
      </c>
      <c r="E674" s="9">
        <v>36</v>
      </c>
    </row>
    <row r="675" spans="1:5">
      <c r="A675" s="8">
        <v>43074</v>
      </c>
      <c r="B675" s="9" t="s">
        <v>15</v>
      </c>
      <c r="C675" s="9">
        <v>4424</v>
      </c>
      <c r="D675" s="13">
        <f t="shared" si="10"/>
        <v>4088.8505586592178</v>
      </c>
      <c r="E675" s="9">
        <v>201</v>
      </c>
    </row>
    <row r="676" spans="1:5">
      <c r="A676" s="8">
        <v>43074</v>
      </c>
      <c r="B676" s="9" t="s">
        <v>34</v>
      </c>
      <c r="C676" s="9">
        <v>1638</v>
      </c>
      <c r="D676" s="13">
        <f t="shared" si="10"/>
        <v>4088.8505586592178</v>
      </c>
      <c r="E676" s="9">
        <v>48</v>
      </c>
    </row>
    <row r="677" spans="1:5">
      <c r="A677" s="8">
        <v>43074</v>
      </c>
      <c r="B677" s="9" t="s">
        <v>29</v>
      </c>
      <c r="C677" s="9">
        <v>5775</v>
      </c>
      <c r="D677" s="13">
        <f t="shared" si="10"/>
        <v>4088.8505586592178</v>
      </c>
      <c r="E677" s="9">
        <v>42</v>
      </c>
    </row>
    <row r="678" spans="1:5">
      <c r="A678" s="8">
        <v>42812</v>
      </c>
      <c r="B678" s="9" t="s">
        <v>20</v>
      </c>
      <c r="C678" s="9">
        <v>1617</v>
      </c>
      <c r="D678" s="13">
        <f t="shared" si="10"/>
        <v>4088.8505586592178</v>
      </c>
      <c r="E678" s="9">
        <v>126</v>
      </c>
    </row>
    <row r="679" spans="1:5">
      <c r="A679" s="8">
        <v>42812</v>
      </c>
      <c r="B679" s="9" t="s">
        <v>20</v>
      </c>
      <c r="C679" s="9">
        <v>9002</v>
      </c>
      <c r="D679" s="13">
        <f t="shared" si="10"/>
        <v>4088.8505586592178</v>
      </c>
      <c r="E679" s="9">
        <v>72</v>
      </c>
    </row>
    <row r="680" spans="1:5">
      <c r="A680" s="8">
        <v>42812</v>
      </c>
      <c r="B680" s="9" t="s">
        <v>24</v>
      </c>
      <c r="C680" s="9">
        <v>742</v>
      </c>
      <c r="D680" s="13">
        <f t="shared" si="10"/>
        <v>4088.8505586592178</v>
      </c>
      <c r="E680" s="9">
        <v>273</v>
      </c>
    </row>
    <row r="681" spans="1:5">
      <c r="A681" s="8">
        <v>42812</v>
      </c>
      <c r="B681" s="9" t="s">
        <v>33</v>
      </c>
      <c r="C681" s="9">
        <v>9247</v>
      </c>
      <c r="D681" s="13">
        <f t="shared" si="10"/>
        <v>4088.8505586592178</v>
      </c>
      <c r="E681" s="9">
        <v>42</v>
      </c>
    </row>
    <row r="682" spans="1:5">
      <c r="A682" s="8">
        <v>42693</v>
      </c>
      <c r="B682" s="9" t="s">
        <v>32</v>
      </c>
      <c r="C682" s="9">
        <v>98</v>
      </c>
      <c r="D682" s="13">
        <f t="shared" si="10"/>
        <v>4088.8505586592178</v>
      </c>
      <c r="E682" s="9">
        <v>195</v>
      </c>
    </row>
    <row r="683" spans="1:5">
      <c r="A683" s="8">
        <v>42693</v>
      </c>
      <c r="B683" s="9" t="s">
        <v>30</v>
      </c>
      <c r="C683" s="9">
        <v>1022</v>
      </c>
      <c r="D683" s="13">
        <f t="shared" si="10"/>
        <v>4088.8505586592178</v>
      </c>
      <c r="E683" s="9">
        <v>189</v>
      </c>
    </row>
    <row r="684" spans="1:5">
      <c r="A684" s="8">
        <v>42693</v>
      </c>
      <c r="B684" s="9" t="s">
        <v>35</v>
      </c>
      <c r="C684" s="9">
        <v>12222</v>
      </c>
      <c r="D684" s="13">
        <f t="shared" si="10"/>
        <v>4088.8505586592178</v>
      </c>
      <c r="E684" s="9">
        <v>423</v>
      </c>
    </row>
    <row r="685" spans="1:5">
      <c r="A685" s="8">
        <v>43043</v>
      </c>
      <c r="B685" s="9" t="s">
        <v>29</v>
      </c>
      <c r="C685" s="9">
        <v>777</v>
      </c>
      <c r="D685" s="13">
        <f t="shared" si="10"/>
        <v>4088.8505586592178</v>
      </c>
      <c r="E685" s="9">
        <v>48</v>
      </c>
    </row>
    <row r="686" spans="1:5">
      <c r="A686" s="8">
        <v>43043</v>
      </c>
      <c r="B686" s="9" t="s">
        <v>27</v>
      </c>
      <c r="C686" s="9">
        <v>9310</v>
      </c>
      <c r="D686" s="13">
        <f t="shared" si="10"/>
        <v>4088.8505586592178</v>
      </c>
      <c r="E686" s="9">
        <v>183</v>
      </c>
    </row>
    <row r="687" spans="1:5">
      <c r="A687" s="8">
        <v>41825</v>
      </c>
      <c r="B687" s="9" t="s">
        <v>33</v>
      </c>
      <c r="C687" s="9">
        <v>4039</v>
      </c>
      <c r="D687" s="13">
        <f t="shared" si="10"/>
        <v>4088.8505586592178</v>
      </c>
      <c r="E687" s="9">
        <v>435</v>
      </c>
    </row>
    <row r="688" spans="1:5">
      <c r="A688" s="8">
        <v>41825</v>
      </c>
      <c r="B688" s="9" t="s">
        <v>31</v>
      </c>
      <c r="C688" s="9">
        <v>6496</v>
      </c>
      <c r="D688" s="13">
        <f t="shared" si="10"/>
        <v>4088.8505586592178</v>
      </c>
      <c r="E688" s="9">
        <v>84</v>
      </c>
    </row>
    <row r="689" spans="1:5">
      <c r="A689" s="8">
        <v>41825</v>
      </c>
      <c r="B689" s="9" t="s">
        <v>22</v>
      </c>
      <c r="C689" s="9">
        <v>539</v>
      </c>
      <c r="D689" s="13">
        <f t="shared" si="10"/>
        <v>4088.8505586592178</v>
      </c>
      <c r="E689" s="9">
        <v>51</v>
      </c>
    </row>
    <row r="690" spans="1:5">
      <c r="A690" s="8">
        <v>43094</v>
      </c>
      <c r="B690" s="9" t="s">
        <v>20</v>
      </c>
      <c r="C690" s="9">
        <v>6650</v>
      </c>
      <c r="D690" s="13">
        <f t="shared" si="10"/>
        <v>4088.8505586592178</v>
      </c>
      <c r="E690" s="9">
        <v>42</v>
      </c>
    </row>
    <row r="691" spans="1:5">
      <c r="A691" s="8">
        <v>41811</v>
      </c>
      <c r="B691" s="9" t="s">
        <v>34</v>
      </c>
      <c r="C691" s="9">
        <v>3108</v>
      </c>
      <c r="D691" s="13">
        <f t="shared" si="10"/>
        <v>4088.8505586592178</v>
      </c>
      <c r="E691" s="9">
        <v>201</v>
      </c>
    </row>
    <row r="692" spans="1:5">
      <c r="A692" s="8">
        <v>41811</v>
      </c>
      <c r="B692" s="9" t="s">
        <v>28</v>
      </c>
      <c r="C692" s="9">
        <v>2226</v>
      </c>
      <c r="D692" s="13">
        <f t="shared" si="10"/>
        <v>4088.8505586592178</v>
      </c>
      <c r="E692" s="9">
        <v>249</v>
      </c>
    </row>
    <row r="693" spans="1:5">
      <c r="A693" s="8">
        <v>41811</v>
      </c>
      <c r="B693" s="9" t="s">
        <v>34</v>
      </c>
      <c r="C693" s="9">
        <v>2282</v>
      </c>
      <c r="D693" s="13">
        <f t="shared" si="10"/>
        <v>4088.8505586592178</v>
      </c>
      <c r="E693" s="9">
        <v>123</v>
      </c>
    </row>
    <row r="694" spans="1:5">
      <c r="A694" s="8">
        <v>42091</v>
      </c>
      <c r="B694" s="9" t="s">
        <v>27</v>
      </c>
      <c r="C694" s="9">
        <v>3409</v>
      </c>
      <c r="D694" s="13">
        <f t="shared" si="10"/>
        <v>4088.8505586592178</v>
      </c>
      <c r="E694" s="9">
        <v>3</v>
      </c>
    </row>
    <row r="695" spans="1:5">
      <c r="A695" s="8">
        <v>42091</v>
      </c>
      <c r="B695" s="9" t="s">
        <v>23</v>
      </c>
      <c r="C695" s="9">
        <v>4179</v>
      </c>
      <c r="D695" s="13">
        <f t="shared" si="10"/>
        <v>4088.8505586592178</v>
      </c>
      <c r="E695" s="9">
        <v>3</v>
      </c>
    </row>
    <row r="696" spans="1:5">
      <c r="A696" s="8">
        <v>42138</v>
      </c>
      <c r="B696" s="9" t="s">
        <v>17</v>
      </c>
      <c r="C696" s="9">
        <v>9814</v>
      </c>
      <c r="D696" s="13">
        <f t="shared" si="10"/>
        <v>4088.8505586592178</v>
      </c>
      <c r="E696" s="9">
        <v>339</v>
      </c>
    </row>
    <row r="697" spans="1:5">
      <c r="A697" s="8">
        <v>42138</v>
      </c>
      <c r="B697" s="9" t="s">
        <v>35</v>
      </c>
      <c r="C697" s="9">
        <v>7126</v>
      </c>
      <c r="D697" s="13">
        <f t="shared" si="10"/>
        <v>4088.8505586592178</v>
      </c>
      <c r="E697" s="9">
        <v>255</v>
      </c>
    </row>
    <row r="698" spans="1:5">
      <c r="A698" s="8">
        <v>42138</v>
      </c>
      <c r="B698" s="9" t="s">
        <v>14</v>
      </c>
      <c r="C698" s="9">
        <v>756</v>
      </c>
      <c r="D698" s="13">
        <f t="shared" si="10"/>
        <v>4088.8505586592178</v>
      </c>
      <c r="E698" s="9">
        <v>411</v>
      </c>
    </row>
    <row r="699" spans="1:5">
      <c r="A699" s="8">
        <v>42138</v>
      </c>
      <c r="B699" s="9" t="s">
        <v>22</v>
      </c>
      <c r="C699" s="9">
        <v>175</v>
      </c>
      <c r="D699" s="13">
        <f t="shared" si="10"/>
        <v>4088.8505586592178</v>
      </c>
      <c r="E699" s="9">
        <v>330</v>
      </c>
    </row>
    <row r="700" spans="1:5">
      <c r="A700" s="8">
        <v>42138</v>
      </c>
      <c r="B700" s="9" t="s">
        <v>22</v>
      </c>
      <c r="C700" s="9">
        <v>3885</v>
      </c>
      <c r="D700" s="13">
        <f t="shared" si="10"/>
        <v>4088.8505586592178</v>
      </c>
      <c r="E700" s="9">
        <v>357</v>
      </c>
    </row>
    <row r="701" spans="1:5">
      <c r="A701" s="8">
        <v>42138</v>
      </c>
      <c r="B701" s="9" t="s">
        <v>15</v>
      </c>
      <c r="C701" s="9">
        <v>1358</v>
      </c>
      <c r="D701" s="13">
        <f t="shared" si="10"/>
        <v>4088.8505586592178</v>
      </c>
      <c r="E701" s="9">
        <v>60</v>
      </c>
    </row>
    <row r="702" spans="1:5">
      <c r="A702" s="8">
        <v>42138</v>
      </c>
      <c r="B702" s="9" t="s">
        <v>22</v>
      </c>
      <c r="C702" s="9">
        <v>861</v>
      </c>
      <c r="D702" s="13">
        <f t="shared" si="10"/>
        <v>4088.8505586592178</v>
      </c>
      <c r="E702" s="9">
        <v>162</v>
      </c>
    </row>
    <row r="703" spans="1:5">
      <c r="A703" s="8">
        <v>42980</v>
      </c>
      <c r="B703" s="9" t="s">
        <v>35</v>
      </c>
      <c r="C703" s="9">
        <v>1589</v>
      </c>
      <c r="D703" s="13">
        <f t="shared" si="10"/>
        <v>4088.8505586592178</v>
      </c>
      <c r="E703" s="9">
        <v>93</v>
      </c>
    </row>
    <row r="704" spans="1:5">
      <c r="A704" s="8">
        <v>42678</v>
      </c>
      <c r="B704" s="9" t="s">
        <v>25</v>
      </c>
      <c r="C704" s="9">
        <v>1988</v>
      </c>
      <c r="D704" s="13">
        <f t="shared" si="10"/>
        <v>4088.8505586592178</v>
      </c>
      <c r="E704" s="9">
        <v>249</v>
      </c>
    </row>
    <row r="705" spans="1:5">
      <c r="A705" s="8">
        <v>42103</v>
      </c>
      <c r="B705" s="9" t="s">
        <v>28</v>
      </c>
      <c r="C705" s="9">
        <v>3752</v>
      </c>
      <c r="D705" s="13">
        <f t="shared" si="10"/>
        <v>4088.8505586592178</v>
      </c>
      <c r="E705" s="9">
        <v>267</v>
      </c>
    </row>
    <row r="706" spans="1:5">
      <c r="A706" s="8">
        <v>41894</v>
      </c>
      <c r="B706" s="9" t="s">
        <v>14</v>
      </c>
      <c r="C706" s="9">
        <v>7238</v>
      </c>
      <c r="D706" s="13">
        <f t="shared" si="10"/>
        <v>4088.8505586592178</v>
      </c>
      <c r="E706" s="9">
        <v>57</v>
      </c>
    </row>
    <row r="707" spans="1:5">
      <c r="A707" s="8">
        <v>41894</v>
      </c>
      <c r="B707" s="9" t="s">
        <v>29</v>
      </c>
      <c r="C707" s="9">
        <v>3283</v>
      </c>
      <c r="D707" s="13">
        <f t="shared" ref="D707:D717" si="11">AVERAGE($C$2:$C$717)</f>
        <v>4088.8505586592178</v>
      </c>
      <c r="E707" s="9">
        <v>171</v>
      </c>
    </row>
    <row r="708" spans="1:5">
      <c r="A708" s="8">
        <v>41894</v>
      </c>
      <c r="B708" s="9" t="s">
        <v>18</v>
      </c>
      <c r="C708" s="9">
        <v>4991</v>
      </c>
      <c r="D708" s="13">
        <f t="shared" si="11"/>
        <v>4088.8505586592178</v>
      </c>
      <c r="E708" s="9">
        <v>183</v>
      </c>
    </row>
    <row r="709" spans="1:5">
      <c r="A709" s="8">
        <v>41975</v>
      </c>
      <c r="B709" s="9" t="s">
        <v>18</v>
      </c>
      <c r="C709" s="9">
        <v>6958</v>
      </c>
      <c r="D709" s="13">
        <f t="shared" si="11"/>
        <v>4088.8505586592178</v>
      </c>
      <c r="E709" s="9">
        <v>204</v>
      </c>
    </row>
    <row r="710" spans="1:5">
      <c r="A710" s="8">
        <v>41975</v>
      </c>
      <c r="B710" s="9" t="s">
        <v>18</v>
      </c>
      <c r="C710" s="9">
        <v>6853</v>
      </c>
      <c r="D710" s="13">
        <f t="shared" si="11"/>
        <v>4088.8505586592178</v>
      </c>
      <c r="E710" s="9">
        <v>333</v>
      </c>
    </row>
    <row r="711" spans="1:5">
      <c r="A711" s="8">
        <v>41975</v>
      </c>
      <c r="B711" s="9" t="s">
        <v>23</v>
      </c>
      <c r="C711" s="9">
        <v>1281</v>
      </c>
      <c r="D711" s="13">
        <f t="shared" si="11"/>
        <v>4088.8505586592178</v>
      </c>
      <c r="E711" s="9">
        <v>129</v>
      </c>
    </row>
    <row r="712" spans="1:5">
      <c r="A712" s="8">
        <v>41734</v>
      </c>
      <c r="B712" s="9" t="s">
        <v>28</v>
      </c>
      <c r="C712" s="9">
        <v>469</v>
      </c>
      <c r="D712" s="13">
        <f t="shared" si="11"/>
        <v>4088.8505586592178</v>
      </c>
      <c r="E712" s="9">
        <v>96</v>
      </c>
    </row>
    <row r="713" spans="1:5">
      <c r="A713" s="8">
        <v>42981</v>
      </c>
      <c r="B713" s="9" t="s">
        <v>16</v>
      </c>
      <c r="C713" s="9">
        <v>6321</v>
      </c>
      <c r="D713" s="13">
        <f t="shared" si="11"/>
        <v>4088.8505586592178</v>
      </c>
      <c r="E713" s="9">
        <v>99</v>
      </c>
    </row>
    <row r="714" spans="1:5">
      <c r="A714" s="8">
        <v>42874</v>
      </c>
      <c r="B714" s="9" t="s">
        <v>25</v>
      </c>
      <c r="C714" s="9">
        <v>4823</v>
      </c>
      <c r="D714" s="13">
        <f t="shared" si="11"/>
        <v>4088.8505586592178</v>
      </c>
      <c r="E714" s="9">
        <v>39</v>
      </c>
    </row>
    <row r="715" spans="1:5">
      <c r="A715" s="8">
        <v>42874</v>
      </c>
      <c r="B715" s="9" t="s">
        <v>19</v>
      </c>
      <c r="C715" s="9">
        <v>399</v>
      </c>
      <c r="D715" s="13">
        <f t="shared" si="11"/>
        <v>4088.8505586592178</v>
      </c>
      <c r="E715" s="9">
        <v>54</v>
      </c>
    </row>
    <row r="716" spans="1:5">
      <c r="A716" s="8">
        <v>42874</v>
      </c>
      <c r="B716" s="9" t="s">
        <v>23</v>
      </c>
      <c r="C716" s="9">
        <v>5054</v>
      </c>
      <c r="D716" s="13">
        <f t="shared" si="11"/>
        <v>4088.8505586592178</v>
      </c>
      <c r="E716" s="9">
        <v>309</v>
      </c>
    </row>
    <row r="717" spans="1:5">
      <c r="A717" s="8">
        <v>41821</v>
      </c>
      <c r="B717" s="9" t="s">
        <v>19</v>
      </c>
      <c r="C717" s="9">
        <v>84</v>
      </c>
      <c r="D717" s="13">
        <f t="shared" si="11"/>
        <v>4088.8505586592178</v>
      </c>
      <c r="E717" s="9">
        <v>126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998A-58EE-4ECE-9EA2-8990B43556CC}">
  <dimension ref="A1:H9"/>
  <sheetViews>
    <sheetView workbookViewId="0">
      <selection activeCell="N11" sqref="N11"/>
    </sheetView>
  </sheetViews>
  <sheetFormatPr baseColWidth="10" defaultColWidth="8.625" defaultRowHeight="21"/>
  <cols>
    <col min="1" max="1" width="26" bestFit="1" customWidth="1"/>
    <col min="2" max="3" width="9.875" bestFit="1" customWidth="1"/>
    <col min="7" max="8" width="9.875" bestFit="1" customWidth="1"/>
  </cols>
  <sheetData>
    <row r="1" spans="1:8">
      <c r="A1" t="s">
        <v>52</v>
      </c>
      <c r="B1" t="s">
        <v>53</v>
      </c>
      <c r="C1" t="s">
        <v>54</v>
      </c>
      <c r="D1" t="s">
        <v>63</v>
      </c>
    </row>
    <row r="2" spans="1:8">
      <c r="A2" t="s">
        <v>55</v>
      </c>
      <c r="B2" s="15">
        <v>42736</v>
      </c>
      <c r="C2" s="15">
        <f>B3</f>
        <v>42743</v>
      </c>
      <c r="D2">
        <f>C2-B2</f>
        <v>7</v>
      </c>
      <c r="G2" s="14">
        <v>42736</v>
      </c>
      <c r="H2" s="14">
        <v>42850</v>
      </c>
    </row>
    <row r="3" spans="1:8">
      <c r="A3" t="s">
        <v>56</v>
      </c>
      <c r="B3" s="15">
        <v>42743</v>
      </c>
      <c r="C3" s="15">
        <f t="shared" ref="C3:C8" si="0">B4</f>
        <v>42757</v>
      </c>
      <c r="D3">
        <f t="shared" ref="D3:D9" si="1">C3-B3</f>
        <v>14</v>
      </c>
    </row>
    <row r="4" spans="1:8">
      <c r="A4" t="s">
        <v>57</v>
      </c>
      <c r="B4" s="15">
        <v>42757</v>
      </c>
      <c r="C4" s="15">
        <f t="shared" si="0"/>
        <v>42771</v>
      </c>
      <c r="D4">
        <f t="shared" si="1"/>
        <v>14</v>
      </c>
    </row>
    <row r="5" spans="1:8">
      <c r="A5" t="s">
        <v>58</v>
      </c>
      <c r="B5" s="15">
        <v>42771</v>
      </c>
      <c r="C5" s="15">
        <f t="shared" si="0"/>
        <v>42785</v>
      </c>
      <c r="D5">
        <f t="shared" si="1"/>
        <v>14</v>
      </c>
    </row>
    <row r="6" spans="1:8">
      <c r="A6" t="s">
        <v>59</v>
      </c>
      <c r="B6" s="15">
        <v>42785</v>
      </c>
      <c r="C6" s="15">
        <f t="shared" si="0"/>
        <v>42806</v>
      </c>
      <c r="D6">
        <f t="shared" si="1"/>
        <v>21</v>
      </c>
    </row>
    <row r="7" spans="1:8">
      <c r="A7" t="s">
        <v>60</v>
      </c>
      <c r="B7" s="15">
        <v>42806</v>
      </c>
      <c r="C7" s="15">
        <f t="shared" si="0"/>
        <v>42813</v>
      </c>
      <c r="D7">
        <f t="shared" si="1"/>
        <v>7</v>
      </c>
    </row>
    <row r="8" spans="1:8">
      <c r="A8" t="s">
        <v>61</v>
      </c>
      <c r="B8" s="15">
        <v>42813</v>
      </c>
      <c r="C8" s="15">
        <f t="shared" si="0"/>
        <v>42820</v>
      </c>
      <c r="D8">
        <f t="shared" si="1"/>
        <v>7</v>
      </c>
    </row>
    <row r="9" spans="1:8">
      <c r="A9" t="s">
        <v>62</v>
      </c>
      <c r="B9" s="15">
        <v>42820</v>
      </c>
      <c r="C9" s="15">
        <v>42850</v>
      </c>
      <c r="D9">
        <f t="shared" si="1"/>
        <v>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F807-83D5-479D-BF3A-97A0FAC5F92E}">
  <dimension ref="B2:G15"/>
  <sheetViews>
    <sheetView tabSelected="1" workbookViewId="0">
      <selection activeCell="J4" sqref="J4"/>
    </sheetView>
  </sheetViews>
  <sheetFormatPr baseColWidth="10" defaultColWidth="8.625" defaultRowHeight="21"/>
  <cols>
    <col min="5" max="5" width="9.375" bestFit="1" customWidth="1"/>
    <col min="6" max="6" width="15.875" bestFit="1" customWidth="1"/>
    <col min="7" max="7" width="9.75" bestFit="1" customWidth="1"/>
  </cols>
  <sheetData>
    <row r="2" spans="2:7">
      <c r="B2" t="s">
        <v>0</v>
      </c>
      <c r="C2" t="s">
        <v>82</v>
      </c>
      <c r="D2" t="s">
        <v>83</v>
      </c>
      <c r="E2" t="s">
        <v>84</v>
      </c>
      <c r="F2" t="s">
        <v>85</v>
      </c>
      <c r="G2" t="s">
        <v>86</v>
      </c>
    </row>
    <row r="3" spans="2:7">
      <c r="B3" s="28">
        <v>42095</v>
      </c>
      <c r="C3" s="29">
        <v>0.86399999999999999</v>
      </c>
      <c r="D3" s="29">
        <v>0.63</v>
      </c>
      <c r="E3" s="2">
        <v>0.5</v>
      </c>
      <c r="F3" s="2">
        <v>0.3</v>
      </c>
      <c r="G3" s="2">
        <v>0.2</v>
      </c>
    </row>
    <row r="4" spans="2:7">
      <c r="B4" s="28">
        <v>42125</v>
      </c>
      <c r="C4" s="29">
        <v>0.45800000000000002</v>
      </c>
      <c r="D4" s="29">
        <v>0.58899999999999997</v>
      </c>
      <c r="E4" s="2">
        <v>0.5</v>
      </c>
      <c r="F4" s="2">
        <v>0.3</v>
      </c>
      <c r="G4" s="2">
        <v>0.2</v>
      </c>
    </row>
    <row r="5" spans="2:7">
      <c r="B5" s="28">
        <v>42156</v>
      </c>
      <c r="C5" s="29">
        <v>0.441</v>
      </c>
      <c r="D5" s="29">
        <v>0.81599999999999995</v>
      </c>
      <c r="E5" s="2">
        <v>0.5</v>
      </c>
      <c r="F5" s="2">
        <v>0.3</v>
      </c>
      <c r="G5" s="2">
        <v>0.2</v>
      </c>
    </row>
    <row r="6" spans="2:7">
      <c r="B6" s="28">
        <v>42186</v>
      </c>
      <c r="C6" s="29">
        <v>0.77600000000000002</v>
      </c>
      <c r="D6" s="29">
        <v>0.86099999999999999</v>
      </c>
      <c r="E6" s="2">
        <v>0.5</v>
      </c>
      <c r="F6" s="2">
        <v>0.3</v>
      </c>
      <c r="G6" s="2">
        <v>0.2</v>
      </c>
    </row>
    <row r="7" spans="2:7">
      <c r="B7" s="28">
        <v>42217</v>
      </c>
      <c r="C7" s="29">
        <v>0.80700000000000005</v>
      </c>
      <c r="D7" s="29">
        <v>0.95</v>
      </c>
      <c r="E7" s="2">
        <v>0.5</v>
      </c>
      <c r="F7" s="2">
        <v>0.3</v>
      </c>
      <c r="G7" s="2">
        <v>0.2</v>
      </c>
    </row>
    <row r="8" spans="2:7">
      <c r="B8" s="28">
        <v>42248</v>
      </c>
      <c r="C8" s="29">
        <v>0.83699999999999997</v>
      </c>
      <c r="D8" s="29">
        <v>0.78200000000000003</v>
      </c>
      <c r="E8" s="2">
        <v>0.5</v>
      </c>
      <c r="F8" s="2">
        <v>0.3</v>
      </c>
      <c r="G8" s="2">
        <v>0.2</v>
      </c>
    </row>
    <row r="9" spans="2:7">
      <c r="B9" s="28">
        <v>42278</v>
      </c>
      <c r="C9" s="29">
        <v>0.78800000000000003</v>
      </c>
      <c r="D9" s="29">
        <v>0.98899999999999999</v>
      </c>
      <c r="E9" s="2">
        <v>0.5</v>
      </c>
      <c r="F9" s="2">
        <v>0.3</v>
      </c>
      <c r="G9" s="2">
        <v>0.2</v>
      </c>
    </row>
    <row r="10" spans="2:7">
      <c r="B10" s="28">
        <v>42309</v>
      </c>
      <c r="C10" s="29">
        <v>0.76</v>
      </c>
      <c r="D10" s="29">
        <v>0.88300000000000001</v>
      </c>
      <c r="E10" s="2">
        <v>0.5</v>
      </c>
      <c r="F10" s="2">
        <v>0.3</v>
      </c>
      <c r="G10" s="2">
        <v>0.2</v>
      </c>
    </row>
    <row r="11" spans="2:7">
      <c r="B11" s="28">
        <v>42339</v>
      </c>
      <c r="C11" s="29">
        <v>0.79</v>
      </c>
      <c r="D11" s="29">
        <v>0.755</v>
      </c>
      <c r="E11" s="2">
        <v>0.5</v>
      </c>
      <c r="F11" s="2">
        <v>0.3</v>
      </c>
      <c r="G11" s="2">
        <v>0.2</v>
      </c>
    </row>
    <row r="12" spans="2:7">
      <c r="B12" s="28">
        <v>42370</v>
      </c>
      <c r="C12" s="29">
        <v>0.77</v>
      </c>
      <c r="D12" s="29">
        <v>0.72099999999999997</v>
      </c>
      <c r="E12" s="2">
        <v>0.5</v>
      </c>
      <c r="F12" s="2">
        <v>0.3</v>
      </c>
      <c r="G12" s="2">
        <v>0.2</v>
      </c>
    </row>
    <row r="13" spans="2:7">
      <c r="B13" s="28">
        <v>42401</v>
      </c>
      <c r="C13" s="29">
        <v>0.67100000000000004</v>
      </c>
      <c r="D13" s="29">
        <v>0.93100000000000005</v>
      </c>
      <c r="E13" s="2">
        <v>0.5</v>
      </c>
      <c r="F13" s="2">
        <v>0.3</v>
      </c>
      <c r="G13" s="2">
        <v>0.2</v>
      </c>
    </row>
    <row r="14" spans="2:7">
      <c r="B14" s="28">
        <v>42430</v>
      </c>
      <c r="C14" s="29">
        <v>0.45800000000000002</v>
      </c>
      <c r="D14" s="29">
        <v>0.95699999999999996</v>
      </c>
      <c r="E14" s="2">
        <v>0.5</v>
      </c>
      <c r="F14" s="2">
        <v>0.3</v>
      </c>
      <c r="G14" s="2">
        <v>0.2</v>
      </c>
    </row>
    <row r="15" spans="2:7">
      <c r="B15" s="2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41F2F-0125-422E-8826-3DC74BE604BA}">
  <dimension ref="A1:F81"/>
  <sheetViews>
    <sheetView workbookViewId="0">
      <selection activeCell="A85" sqref="A85"/>
    </sheetView>
  </sheetViews>
  <sheetFormatPr baseColWidth="10" defaultColWidth="8.625" defaultRowHeight="21"/>
  <sheetData>
    <row r="1" spans="1:1">
      <c r="A1" s="30" t="s">
        <v>87</v>
      </c>
    </row>
    <row r="3" spans="1:1">
      <c r="A3" s="30" t="s">
        <v>88</v>
      </c>
    </row>
    <row r="5" spans="1:1">
      <c r="A5" s="31" t="s">
        <v>89</v>
      </c>
    </row>
    <row r="7" spans="1:1">
      <c r="A7" s="30" t="s">
        <v>90</v>
      </c>
    </row>
    <row r="9" spans="1:1">
      <c r="A9" s="30" t="s">
        <v>91</v>
      </c>
    </row>
    <row r="11" spans="1:1">
      <c r="A11" s="30" t="s">
        <v>92</v>
      </c>
    </row>
    <row r="13" spans="1:1">
      <c r="A13" s="30" t="s">
        <v>93</v>
      </c>
    </row>
    <row r="15" spans="1:1">
      <c r="A15" s="30" t="s">
        <v>94</v>
      </c>
    </row>
    <row r="17" spans="1:2">
      <c r="A17" s="30" t="s">
        <v>95</v>
      </c>
    </row>
    <row r="19" spans="1:2">
      <c r="A19" s="31" t="s">
        <v>96</v>
      </c>
    </row>
    <row r="21" spans="1:2">
      <c r="A21" s="30" t="s">
        <v>97</v>
      </c>
    </row>
    <row r="23" spans="1:2">
      <c r="A23" s="30" t="s">
        <v>98</v>
      </c>
    </row>
    <row r="24" spans="1:2">
      <c r="A24" s="32"/>
    </row>
    <row r="25" spans="1:2">
      <c r="A25" s="34" t="s">
        <v>99</v>
      </c>
      <c r="B25" s="34"/>
    </row>
    <row r="26" spans="1:2">
      <c r="A26" s="34" t="s">
        <v>100</v>
      </c>
      <c r="B26" s="34"/>
    </row>
    <row r="28" spans="1:2">
      <c r="A28" s="31" t="s">
        <v>101</v>
      </c>
    </row>
    <row r="30" spans="1:2">
      <c r="A30" s="31" t="s">
        <v>102</v>
      </c>
    </row>
    <row r="32" spans="1:2">
      <c r="A32" s="31" t="s">
        <v>103</v>
      </c>
    </row>
    <row r="34" spans="1:3">
      <c r="A34" s="30" t="s">
        <v>104</v>
      </c>
    </row>
    <row r="36" spans="1:3">
      <c r="A36" s="30" t="s">
        <v>105</v>
      </c>
    </row>
    <row r="38" spans="1:3">
      <c r="A38" s="31" t="s">
        <v>106</v>
      </c>
    </row>
    <row r="39" spans="1:3">
      <c r="A39" s="32"/>
    </row>
    <row r="40" spans="1:3">
      <c r="A40" s="34" t="s">
        <v>107</v>
      </c>
      <c r="B40" s="34"/>
      <c r="C40" s="34"/>
    </row>
    <row r="41" spans="1:3">
      <c r="A41" s="31" t="s">
        <v>108</v>
      </c>
      <c r="B41" s="31"/>
      <c r="C41" s="31"/>
    </row>
    <row r="42" spans="1:3">
      <c r="A42" s="34" t="s">
        <v>109</v>
      </c>
      <c r="B42" s="34"/>
      <c r="C42" s="34"/>
    </row>
    <row r="44" spans="1:3">
      <c r="A44" s="30" t="s">
        <v>110</v>
      </c>
    </row>
    <row r="45" spans="1:3">
      <c r="A45" s="32"/>
    </row>
    <row r="46" spans="1:3">
      <c r="A46" s="34" t="s">
        <v>111</v>
      </c>
      <c r="B46" s="34"/>
      <c r="C46" s="34"/>
    </row>
    <row r="47" spans="1:3">
      <c r="A47" s="34" t="s">
        <v>112</v>
      </c>
      <c r="B47" s="34"/>
      <c r="C47" s="34"/>
    </row>
    <row r="48" spans="1:3">
      <c r="A48" s="34" t="s">
        <v>113</v>
      </c>
      <c r="B48" s="34"/>
      <c r="C48" s="34"/>
    </row>
    <row r="49" spans="1:3">
      <c r="A49" s="34" t="s">
        <v>114</v>
      </c>
      <c r="B49" s="34"/>
      <c r="C49" s="34"/>
    </row>
    <row r="51" spans="1:3">
      <c r="A51" s="30" t="s">
        <v>115</v>
      </c>
    </row>
    <row r="53" spans="1:3">
      <c r="A53" s="30" t="s">
        <v>116</v>
      </c>
    </row>
    <row r="55" spans="1:3">
      <c r="A55" s="30" t="s">
        <v>117</v>
      </c>
    </row>
    <row r="57" spans="1:3">
      <c r="A57" s="30" t="s">
        <v>118</v>
      </c>
    </row>
    <row r="59" spans="1:3">
      <c r="A59" s="30" t="s">
        <v>119</v>
      </c>
    </row>
    <row r="61" spans="1:3">
      <c r="A61" s="30" t="s">
        <v>120</v>
      </c>
    </row>
    <row r="63" spans="1:3">
      <c r="A63" s="30" t="s">
        <v>121</v>
      </c>
    </row>
    <row r="64" spans="1:3">
      <c r="A64" s="32"/>
    </row>
    <row r="65" spans="1:6">
      <c r="A65" s="34" t="s">
        <v>107</v>
      </c>
      <c r="B65" s="34"/>
      <c r="C65" s="34"/>
      <c r="D65" s="34"/>
    </row>
    <row r="66" spans="1:6">
      <c r="A66" s="34" t="s">
        <v>122</v>
      </c>
      <c r="B66" s="34"/>
      <c r="C66" s="34"/>
      <c r="D66" s="34"/>
    </row>
    <row r="68" spans="1:6">
      <c r="A68" s="33" t="s">
        <v>123</v>
      </c>
    </row>
    <row r="70" spans="1:6">
      <c r="A70" s="31" t="s">
        <v>124</v>
      </c>
    </row>
    <row r="72" spans="1:6">
      <c r="A72" s="30" t="s">
        <v>125</v>
      </c>
    </row>
    <row r="73" spans="1:6">
      <c r="A73" s="32"/>
    </row>
    <row r="74" spans="1:6" ht="77.5" customHeight="1">
      <c r="A74" s="35" t="s">
        <v>126</v>
      </c>
      <c r="B74" s="35"/>
      <c r="C74" s="35"/>
      <c r="D74" s="35"/>
      <c r="E74" s="35"/>
      <c r="F74" s="35"/>
    </row>
    <row r="75" spans="1:6">
      <c r="A75" s="35" t="s">
        <v>127</v>
      </c>
      <c r="B75" s="35"/>
      <c r="C75" s="35"/>
      <c r="D75" s="35"/>
      <c r="E75" s="35"/>
      <c r="F75" s="35"/>
    </row>
    <row r="76" spans="1:6">
      <c r="A76" s="34" t="s">
        <v>128</v>
      </c>
      <c r="B76" s="34"/>
      <c r="C76" s="34"/>
      <c r="D76" s="34"/>
      <c r="E76" s="34"/>
      <c r="F76" s="34"/>
    </row>
    <row r="77" spans="1:6">
      <c r="A77" s="34" t="s">
        <v>129</v>
      </c>
      <c r="B77" s="34"/>
      <c r="C77" s="34"/>
      <c r="D77" s="34"/>
      <c r="E77" s="34"/>
      <c r="F77" s="34"/>
    </row>
    <row r="78" spans="1:6">
      <c r="A78" s="34" t="s">
        <v>130</v>
      </c>
      <c r="B78" s="34"/>
      <c r="C78" s="34"/>
      <c r="D78" s="34"/>
      <c r="E78" s="34"/>
      <c r="F78" s="34"/>
    </row>
    <row r="79" spans="1:6">
      <c r="A79" s="34" t="s">
        <v>131</v>
      </c>
      <c r="B79" s="34"/>
      <c r="C79" s="34"/>
      <c r="D79" s="34"/>
      <c r="E79" s="34"/>
      <c r="F79" s="34"/>
    </row>
    <row r="80" spans="1:6">
      <c r="A80" s="34" t="s">
        <v>132</v>
      </c>
      <c r="B80" s="34"/>
      <c r="C80" s="34"/>
      <c r="D80" s="34"/>
      <c r="E80" s="34"/>
      <c r="F80" s="34"/>
    </row>
    <row r="81" spans="1:6">
      <c r="A81" s="34" t="s">
        <v>133</v>
      </c>
      <c r="B81" s="34"/>
      <c r="C81" s="34"/>
      <c r="D81" s="34"/>
      <c r="E81" s="34"/>
      <c r="F81" s="34"/>
    </row>
  </sheetData>
  <mergeCells count="18">
    <mergeCell ref="A74:F74"/>
    <mergeCell ref="A25:B25"/>
    <mergeCell ref="A26:B26"/>
    <mergeCell ref="A40:C40"/>
    <mergeCell ref="A42:C42"/>
    <mergeCell ref="A46:C46"/>
    <mergeCell ref="A47:C47"/>
    <mergeCell ref="A48:C48"/>
    <mergeCell ref="A49:C49"/>
    <mergeCell ref="A65:D65"/>
    <mergeCell ref="A66:D66"/>
    <mergeCell ref="A81:F81"/>
    <mergeCell ref="A75:F75"/>
    <mergeCell ref="A76:F76"/>
    <mergeCell ref="A77:F77"/>
    <mergeCell ref="A78:F78"/>
    <mergeCell ref="A79:F79"/>
    <mergeCell ref="A80:F8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E918-B44E-4F20-965E-10A9903A092F}">
  <dimension ref="A2:F18"/>
  <sheetViews>
    <sheetView workbookViewId="0">
      <selection activeCell="P14" sqref="P14"/>
    </sheetView>
  </sheetViews>
  <sheetFormatPr baseColWidth="10" defaultColWidth="8.625" defaultRowHeight="21"/>
  <cols>
    <col min="1" max="1" width="3.625" customWidth="1"/>
    <col min="2" max="2" width="12.125" customWidth="1"/>
    <col min="5" max="5" width="11.25" bestFit="1" customWidth="1"/>
  </cols>
  <sheetData>
    <row r="2" spans="1:6" ht="22" thickBot="1">
      <c r="B2" s="36" t="s">
        <v>65</v>
      </c>
      <c r="C2" s="36"/>
      <c r="D2" s="36"/>
      <c r="E2" s="36"/>
      <c r="F2" s="36"/>
    </row>
    <row r="3" spans="1:6" ht="22" thickTop="1">
      <c r="B3" s="17"/>
      <c r="C3" s="17"/>
      <c r="D3" s="17"/>
      <c r="E3" s="17"/>
      <c r="F3" s="17"/>
    </row>
    <row r="4" spans="1:6">
      <c r="B4" s="18" t="s">
        <v>66</v>
      </c>
      <c r="C4" s="18" t="s">
        <v>67</v>
      </c>
      <c r="D4" s="18" t="s">
        <v>68</v>
      </c>
      <c r="E4" s="18" t="s">
        <v>69</v>
      </c>
      <c r="F4" s="19" t="s">
        <v>2</v>
      </c>
    </row>
    <row r="5" spans="1:6">
      <c r="A5" s="16"/>
      <c r="B5" s="21" t="s">
        <v>70</v>
      </c>
      <c r="C5" s="22">
        <v>35</v>
      </c>
      <c r="D5" s="20">
        <v>27475</v>
      </c>
      <c r="E5" s="20">
        <v>29000</v>
      </c>
      <c r="F5" s="23">
        <f>E5-D5</f>
        <v>1525</v>
      </c>
    </row>
    <row r="6" spans="1:6">
      <c r="B6" s="21" t="s">
        <v>71</v>
      </c>
      <c r="C6" s="22">
        <v>54</v>
      </c>
      <c r="D6" s="20">
        <v>355428</v>
      </c>
      <c r="E6" s="20">
        <v>356890</v>
      </c>
      <c r="F6" s="23">
        <f t="shared" ref="F6:F13" si="0">E6-D6</f>
        <v>1462</v>
      </c>
    </row>
    <row r="7" spans="1:6">
      <c r="B7" s="21" t="s">
        <v>72</v>
      </c>
      <c r="C7" s="22">
        <v>45</v>
      </c>
      <c r="D7" s="20">
        <v>7020</v>
      </c>
      <c r="E7" s="20">
        <v>7500</v>
      </c>
      <c r="F7" s="23">
        <f t="shared" si="0"/>
        <v>480</v>
      </c>
    </row>
    <row r="8" spans="1:6">
      <c r="B8" s="21" t="s">
        <v>73</v>
      </c>
      <c r="C8" s="22">
        <v>73</v>
      </c>
      <c r="D8" s="20">
        <v>10585</v>
      </c>
      <c r="E8" s="20">
        <v>10595</v>
      </c>
      <c r="F8" s="23">
        <f t="shared" si="0"/>
        <v>10</v>
      </c>
    </row>
    <row r="9" spans="1:6">
      <c r="B9" s="21" t="s">
        <v>74</v>
      </c>
      <c r="C9" s="22">
        <v>85</v>
      </c>
      <c r="D9" s="20">
        <v>3825</v>
      </c>
      <c r="E9" s="20">
        <v>3550</v>
      </c>
      <c r="F9" s="23">
        <v>3525</v>
      </c>
    </row>
    <row r="10" spans="1:6">
      <c r="B10" s="21" t="s">
        <v>75</v>
      </c>
      <c r="C10" s="22">
        <v>15</v>
      </c>
      <c r="D10" s="20">
        <v>5265</v>
      </c>
      <c r="E10" s="20">
        <v>6500</v>
      </c>
      <c r="F10" s="23">
        <f t="shared" si="0"/>
        <v>1235</v>
      </c>
    </row>
    <row r="11" spans="1:6">
      <c r="B11" s="21" t="s">
        <v>76</v>
      </c>
      <c r="C11" s="22">
        <v>95</v>
      </c>
      <c r="D11" s="20">
        <v>24130</v>
      </c>
      <c r="E11" s="20">
        <v>32520</v>
      </c>
      <c r="F11" s="23">
        <f t="shared" si="0"/>
        <v>8390</v>
      </c>
    </row>
    <row r="12" spans="1:6">
      <c r="B12" s="21" t="s">
        <v>77</v>
      </c>
      <c r="C12" s="22">
        <v>82</v>
      </c>
      <c r="D12" s="20">
        <v>21730</v>
      </c>
      <c r="E12" s="20">
        <v>23000</v>
      </c>
      <c r="F12" s="23">
        <f t="shared" si="0"/>
        <v>1270</v>
      </c>
    </row>
    <row r="13" spans="1:6">
      <c r="B13" s="21" t="s">
        <v>78</v>
      </c>
      <c r="C13" s="22">
        <v>25</v>
      </c>
      <c r="D13" s="20">
        <v>625</v>
      </c>
      <c r="E13" s="20">
        <v>725</v>
      </c>
      <c r="F13" s="23">
        <f t="shared" si="0"/>
        <v>100</v>
      </c>
    </row>
    <row r="14" spans="1:6">
      <c r="B14" s="24"/>
      <c r="C14" s="24"/>
      <c r="D14" s="24"/>
      <c r="E14" s="25" t="s">
        <v>79</v>
      </c>
      <c r="F14" s="26">
        <f>SUM(F5:F13)</f>
        <v>17997</v>
      </c>
    </row>
    <row r="15" spans="1:6">
      <c r="B15" s="24"/>
      <c r="C15" s="24"/>
      <c r="D15" s="24"/>
      <c r="E15" s="25" t="s">
        <v>80</v>
      </c>
      <c r="F15" s="26">
        <v>20000</v>
      </c>
    </row>
    <row r="17" spans="1:3">
      <c r="A17" s="16"/>
      <c r="B17" s="6" t="s">
        <v>64</v>
      </c>
      <c r="C17" s="27">
        <f>F14/F15</f>
        <v>0.89985000000000004</v>
      </c>
    </row>
    <row r="18" spans="1:3">
      <c r="A18" s="16"/>
      <c r="B18" s="6" t="s">
        <v>81</v>
      </c>
      <c r="C18" s="27">
        <v>1</v>
      </c>
    </row>
  </sheetData>
  <mergeCells count="1">
    <mergeCell ref="B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Combo Charts</vt:lpstr>
      <vt:lpstr>Our Example</vt:lpstr>
      <vt:lpstr>Gantt Chart</vt:lpstr>
      <vt:lpstr>Band Chart</vt:lpstr>
      <vt:lpstr>Instructions -Thermometer Chart</vt:lpstr>
      <vt:lpstr>Thermometer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Mythili Subramanian</dc:creator>
  <cp:lastModifiedBy>TRICKEYSUN v</cp:lastModifiedBy>
  <dcterms:created xsi:type="dcterms:W3CDTF">2024-04-12T04:46:38Z</dcterms:created>
  <dcterms:modified xsi:type="dcterms:W3CDTF">2024-10-21T06:06:16Z</dcterms:modified>
</cp:coreProperties>
</file>