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ing\sms\documents\02_designs\"/>
    </mc:Choice>
  </mc:AlternateContent>
  <bookViews>
    <workbookView xWindow="0" yWindow="0" windowWidth="20490" windowHeight="7755" tabRatio="946" activeTab="16"/>
  </bookViews>
  <sheets>
    <sheet name="Bia " sheetId="9" r:id="rId1"/>
    <sheet name="Thuyet minh" sheetId="10" r:id="rId2"/>
    <sheet name="GT" sheetId="48" r:id="rId3"/>
    <sheet name="Tổng hợp chung" sheetId="11" r:id="rId4"/>
    <sheet name="Tien luong he thong" sheetId="3" state="hidden" r:id="rId5"/>
    <sheet name="TLDK" sheetId="13" state="hidden" r:id="rId6"/>
    <sheet name="TH CP lap HSTK" sheetId="44" state="hidden" r:id="rId7"/>
    <sheet name="CP lap HSTK" sheetId="45" r:id="rId8"/>
    <sheet name="TH CP SXPM" sheetId="55" state="hidden" r:id="rId9"/>
    <sheet name="CP SXPM" sheetId="54" r:id="rId10"/>
    <sheet name="CP Tham dinh, nghiem thu" sheetId="53" state="hidden" r:id="rId11"/>
    <sheet name="DTCT den chop Master" sheetId="36" state="hidden" r:id="rId12"/>
    <sheet name=" Tien luong den chop Master" sheetId="20" state="hidden" r:id="rId13"/>
    <sheet name="CP thẩm định, nghiệm thu" sheetId="12" r:id="rId14"/>
    <sheet name="VPP" sheetId="56" r:id="rId15"/>
    <sheet name="lương 2017" sheetId="7" r:id="rId16"/>
    <sheet name="Bang tien luong" sheetId="5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0" localSheetId="7">#REF!</definedName>
    <definedName name="\0" localSheetId="10">#REF!</definedName>
    <definedName name="\0" localSheetId="15">#REF!</definedName>
    <definedName name="\0" localSheetId="6">#REF!</definedName>
    <definedName name="\0">#REF!</definedName>
    <definedName name="\a">#N/A</definedName>
    <definedName name="\b">#N/A</definedName>
    <definedName name="\c">#N/A</definedName>
    <definedName name="\p">#N/A</definedName>
    <definedName name="\T" localSheetId="10">#REF!</definedName>
    <definedName name="\T">#REF!</definedName>
    <definedName name="\z" localSheetId="7">#REF!</definedName>
    <definedName name="\z" localSheetId="10">#REF!</definedName>
    <definedName name="\z" localSheetId="15">#REF!</definedName>
    <definedName name="\z" localSheetId="6">#REF!</definedName>
    <definedName name="\z">#REF!</definedName>
    <definedName name="_">#N/A</definedName>
    <definedName name="______________a129" hidden="1">{"Offgrid",#N/A,FALSE,"OFFGRID";"Region",#N/A,FALSE,"REGION";"Offgrid -2",#N/A,FALSE,"OFFGRID";"WTP",#N/A,FALSE,"WTP";"WTP -2",#N/A,FALSE,"WTP";"Project",#N/A,FALSE,"PROJECT";"Summary -2",#N/A,FALSE,"SUMMARY"}</definedName>
    <definedName name="______________a130" hidden="1">{"Offgrid",#N/A,FALSE,"OFFGRID";"Region",#N/A,FALSE,"REGION";"Offgrid -2",#N/A,FALSE,"OFFGRID";"WTP",#N/A,FALSE,"WTP";"WTP -2",#N/A,FALSE,"WTP";"Project",#N/A,FALSE,"PROJECT";"Summary -2",#N/A,FALSE,"SUMMARY"}</definedName>
    <definedName name="_____________a129" hidden="1">{"Offgrid",#N/A,FALSE,"OFFGRID";"Region",#N/A,FALSE,"REGION";"Offgrid -2",#N/A,FALSE,"OFFGRID";"WTP",#N/A,FALSE,"WTP";"WTP -2",#N/A,FALSE,"WTP";"Project",#N/A,FALSE,"PROJECT";"Summary -2",#N/A,FALSE,"SUMMARY"}</definedName>
    <definedName name="_____________a130" hidden="1">{"Offgrid",#N/A,FALSE,"OFFGRID";"Region",#N/A,FALSE,"REGION";"Offgrid -2",#N/A,FALSE,"OFFGRID";"WTP",#N/A,FALSE,"WTP";"WTP -2",#N/A,FALSE,"WTP";"Project",#N/A,FALSE,"PROJECT";"Summary -2",#N/A,FALSE,"SUMMARY"}</definedName>
    <definedName name="____________a129" hidden="1">{"Offgrid",#N/A,FALSE,"OFFGRID";"Region",#N/A,FALSE,"REGION";"Offgrid -2",#N/A,FALSE,"OFFGRID";"WTP",#N/A,FALSE,"WTP";"WTP -2",#N/A,FALSE,"WTP";"Project",#N/A,FALSE,"PROJECT";"Summary -2",#N/A,FALSE,"SUMMARY"}</definedName>
    <definedName name="____________a130" hidden="1">{"Offgrid",#N/A,FALSE,"OFFGRID";"Region",#N/A,FALSE,"REGION";"Offgrid -2",#N/A,FALSE,"OFFGRID";"WTP",#N/A,FALSE,"WTP";"WTP -2",#N/A,FALSE,"WTP";"Project",#N/A,FALSE,"PROJECT";"Summary -2",#N/A,FALSE,"SUMMARY"}</definedName>
    <definedName name="____________btm10" localSheetId="10">#REF!</definedName>
    <definedName name="____________btm10">#REF!</definedName>
    <definedName name="____________BTM150" localSheetId="10">#REF!</definedName>
    <definedName name="____________BTM150">#REF!</definedName>
    <definedName name="____________BTM250" localSheetId="10">#REF!</definedName>
    <definedName name="____________BTM250">#REF!</definedName>
    <definedName name="____________btM300" localSheetId="10">#REF!</definedName>
    <definedName name="____________btM300">#REF!</definedName>
    <definedName name="____________BTM50" localSheetId="10">#REF!</definedName>
    <definedName name="____________BTM50">#REF!</definedName>
    <definedName name="____________CON1" localSheetId="10">#REF!</definedName>
    <definedName name="____________CON1">#REF!</definedName>
    <definedName name="____________CON2" localSheetId="10">#REF!</definedName>
    <definedName name="____________CON2">#REF!</definedName>
    <definedName name="____________dao1" localSheetId="10">#REF!</definedName>
    <definedName name="____________dao1">#REF!</definedName>
    <definedName name="____________dbu1" localSheetId="10">#REF!</definedName>
    <definedName name="____________dbu1">#REF!</definedName>
    <definedName name="____________dbu2" localSheetId="10">#REF!</definedName>
    <definedName name="____________dbu2">#REF!</definedName>
    <definedName name="____________ddn400" localSheetId="10">#REF!</definedName>
    <definedName name="____________ddn400">#REF!</definedName>
    <definedName name="____________ddn600" localSheetId="10">#REF!</definedName>
    <definedName name="____________ddn600">#REF!</definedName>
    <definedName name="____________gon4" localSheetId="10">#REF!</definedName>
    <definedName name="____________gon4">#REF!</definedName>
    <definedName name="____________hom2" localSheetId="10">#REF!</definedName>
    <definedName name="____________hom2">#REF!</definedName>
    <definedName name="____________Km36" localSheetId="10">#REF!</definedName>
    <definedName name="____________Km36">#REF!</definedName>
    <definedName name="____________Knc36" localSheetId="10">#REF!</definedName>
    <definedName name="____________Knc36">#REF!</definedName>
    <definedName name="____________Knc57" localSheetId="10">#REF!</definedName>
    <definedName name="____________Knc57">#REF!</definedName>
    <definedName name="____________Kvl36" localSheetId="10">#REF!</definedName>
    <definedName name="____________Kvl36">#REF!</definedName>
    <definedName name="____________lap1" localSheetId="10">#REF!</definedName>
    <definedName name="____________lap1">#REF!</definedName>
    <definedName name="____________lap2" localSheetId="10">#REF!</definedName>
    <definedName name="____________lap2">#REF!</definedName>
    <definedName name="____________MAC12" localSheetId="10">#REF!</definedName>
    <definedName name="____________MAC12">#REF!</definedName>
    <definedName name="____________MAC46" localSheetId="10">#REF!</definedName>
    <definedName name="____________MAC46">#REF!</definedName>
    <definedName name="____________NCL100" localSheetId="10">#REF!</definedName>
    <definedName name="____________NCL100">#REF!</definedName>
    <definedName name="____________NCL200" localSheetId="10">#REF!</definedName>
    <definedName name="____________NCL200">#REF!</definedName>
    <definedName name="____________NCL250" localSheetId="10">#REF!</definedName>
    <definedName name="____________NCL250">#REF!</definedName>
    <definedName name="____________NET2" localSheetId="10">#REF!</definedName>
    <definedName name="____________NET2">#REF!</definedName>
    <definedName name="____________nin190" localSheetId="10">#REF!</definedName>
    <definedName name="____________nin190">#REF!</definedName>
    <definedName name="____________RHH1" localSheetId="10">#REF!</definedName>
    <definedName name="____________RHH1">#REF!</definedName>
    <definedName name="____________RHH10" localSheetId="10">#REF!</definedName>
    <definedName name="____________RHH10">#REF!</definedName>
    <definedName name="____________RHP1" localSheetId="10">#REF!</definedName>
    <definedName name="____________RHP1">#REF!</definedName>
    <definedName name="____________RHP10" localSheetId="10">#REF!</definedName>
    <definedName name="____________RHP10">#REF!</definedName>
    <definedName name="____________RI1" localSheetId="10">#REF!</definedName>
    <definedName name="____________RI1">#REF!</definedName>
    <definedName name="____________RI10" localSheetId="10">#REF!</definedName>
    <definedName name="____________RI10">#REF!</definedName>
    <definedName name="____________RII1" localSheetId="10">#REF!</definedName>
    <definedName name="____________RII1">#REF!</definedName>
    <definedName name="____________RII10" localSheetId="10">#REF!</definedName>
    <definedName name="____________RII10">#REF!</definedName>
    <definedName name="____________RIP1" localSheetId="10">#REF!</definedName>
    <definedName name="____________RIP1">#REF!</definedName>
    <definedName name="____________RIP10" localSheetId="10">#REF!</definedName>
    <definedName name="____________RIP10">#REF!</definedName>
    <definedName name="____________sat10" localSheetId="10">#REF!</definedName>
    <definedName name="____________sat10">#REF!</definedName>
    <definedName name="____________sat12" localSheetId="10">#REF!</definedName>
    <definedName name="____________sat12">#REF!</definedName>
    <definedName name="____________sat14" localSheetId="10">#REF!</definedName>
    <definedName name="____________sat14">#REF!</definedName>
    <definedName name="____________sat16" localSheetId="10">#REF!</definedName>
    <definedName name="____________sat16">#REF!</definedName>
    <definedName name="____________sat20" localSheetId="10">#REF!</definedName>
    <definedName name="____________sat20">#REF!</definedName>
    <definedName name="____________sat8" localSheetId="10">#REF!</definedName>
    <definedName name="____________sat8">#REF!</definedName>
    <definedName name="____________sc1" localSheetId="10">#REF!</definedName>
    <definedName name="____________sc1">#REF!</definedName>
    <definedName name="____________SC2" localSheetId="10">#REF!</definedName>
    <definedName name="____________SC2">#REF!</definedName>
    <definedName name="____________sc3" localSheetId="10">#REF!</definedName>
    <definedName name="____________sc3">#REF!</definedName>
    <definedName name="____________SN3" localSheetId="10">#REF!</definedName>
    <definedName name="____________SN3">#REF!</definedName>
    <definedName name="____________sua20" localSheetId="10">#REF!</definedName>
    <definedName name="____________sua20">#REF!</definedName>
    <definedName name="____________sua30" localSheetId="10">#REF!</definedName>
    <definedName name="____________sua30">#REF!</definedName>
    <definedName name="____________TB1" localSheetId="10">#REF!</definedName>
    <definedName name="____________TB1">#REF!</definedName>
    <definedName name="____________TL1" localSheetId="10">#REF!</definedName>
    <definedName name="____________TL1">#REF!</definedName>
    <definedName name="____________TL2" localSheetId="10">#REF!</definedName>
    <definedName name="____________TL2">#REF!</definedName>
    <definedName name="____________TL3" localSheetId="10">#REF!</definedName>
    <definedName name="____________TL3">#REF!</definedName>
    <definedName name="____________TLA120" localSheetId="10">#REF!</definedName>
    <definedName name="____________TLA120">#REF!</definedName>
    <definedName name="____________TLA35" localSheetId="10">#REF!</definedName>
    <definedName name="____________TLA35">#REF!</definedName>
    <definedName name="____________TLA50" localSheetId="10">#REF!</definedName>
    <definedName name="____________TLA50">#REF!</definedName>
    <definedName name="____________TLA70" localSheetId="10">#REF!</definedName>
    <definedName name="____________TLA70">#REF!</definedName>
    <definedName name="____________TLA95" localSheetId="10">#REF!</definedName>
    <definedName name="____________TLA95">#REF!</definedName>
    <definedName name="____________vc1" localSheetId="10">#REF!</definedName>
    <definedName name="____________vc1">#REF!</definedName>
    <definedName name="____________vc2" localSheetId="10">#REF!</definedName>
    <definedName name="____________vc2">#REF!</definedName>
    <definedName name="____________vc3" localSheetId="10">#REF!</definedName>
    <definedName name="____________vc3">#REF!</definedName>
    <definedName name="____________VCD4" localSheetId="10">#REF!</definedName>
    <definedName name="____________VCD4">#REF!</definedName>
    <definedName name="____________VL100" localSheetId="10">#REF!</definedName>
    <definedName name="____________VL100">#REF!</definedName>
    <definedName name="____________VL250" localSheetId="10">#REF!</definedName>
    <definedName name="____________VL250">#REF!</definedName>
    <definedName name="___________a129" hidden="1">{"Offgrid",#N/A,FALSE,"OFFGRID";"Region",#N/A,FALSE,"REGION";"Offgrid -2",#N/A,FALSE,"OFFGRID";"WTP",#N/A,FALSE,"WTP";"WTP -2",#N/A,FALSE,"WTP";"Project",#N/A,FALSE,"PROJECT";"Summary -2",#N/A,FALSE,"SUMMARY"}</definedName>
    <definedName name="___________a130" hidden="1">{"Offgrid",#N/A,FALSE,"OFFGRID";"Region",#N/A,FALSE,"REGION";"Offgrid -2",#N/A,FALSE,"OFFGRID";"WTP",#N/A,FALSE,"WTP";"WTP -2",#N/A,FALSE,"WTP";"Project",#N/A,FALSE,"PROJECT";"Summary -2",#N/A,FALSE,"SUMMARY"}</definedName>
    <definedName name="___________btm10" localSheetId="10">#REF!</definedName>
    <definedName name="___________btm10">#REF!</definedName>
    <definedName name="___________BTM150" localSheetId="10">#REF!</definedName>
    <definedName name="___________BTM150">#REF!</definedName>
    <definedName name="___________BTM250" localSheetId="10">#REF!</definedName>
    <definedName name="___________BTM250">#REF!</definedName>
    <definedName name="___________btM300" localSheetId="10">#REF!</definedName>
    <definedName name="___________btM300">#REF!</definedName>
    <definedName name="___________BTM50" localSheetId="10">#REF!</definedName>
    <definedName name="___________BTM50">#REF!</definedName>
    <definedName name="___________CON1" localSheetId="10">#REF!</definedName>
    <definedName name="___________CON1">#REF!</definedName>
    <definedName name="___________CON2" localSheetId="10">#REF!</definedName>
    <definedName name="___________CON2">#REF!</definedName>
    <definedName name="___________dao1" localSheetId="10">#REF!</definedName>
    <definedName name="___________dao1">#REF!</definedName>
    <definedName name="___________dbu1" localSheetId="10">#REF!</definedName>
    <definedName name="___________dbu1">#REF!</definedName>
    <definedName name="___________dbu2" localSheetId="10">#REF!</definedName>
    <definedName name="___________dbu2">#REF!</definedName>
    <definedName name="___________ddn400" localSheetId="10">#REF!</definedName>
    <definedName name="___________ddn400">#REF!</definedName>
    <definedName name="___________ddn600" localSheetId="10">#REF!</definedName>
    <definedName name="___________ddn600">#REF!</definedName>
    <definedName name="___________gon4" localSheetId="10">#REF!</definedName>
    <definedName name="___________gon4">#REF!</definedName>
    <definedName name="___________hom2" localSheetId="10">#REF!</definedName>
    <definedName name="___________hom2">#REF!</definedName>
    <definedName name="___________Km36" localSheetId="10">#REF!</definedName>
    <definedName name="___________Km36">#REF!</definedName>
    <definedName name="___________Knc36" localSheetId="10">#REF!</definedName>
    <definedName name="___________Knc36">#REF!</definedName>
    <definedName name="___________Knc57" localSheetId="10">#REF!</definedName>
    <definedName name="___________Knc57">#REF!</definedName>
    <definedName name="___________Kvl36" localSheetId="10">#REF!</definedName>
    <definedName name="___________Kvl36">#REF!</definedName>
    <definedName name="___________lap1" localSheetId="10">#REF!</definedName>
    <definedName name="___________lap1">#REF!</definedName>
    <definedName name="___________lap2" localSheetId="10">#REF!</definedName>
    <definedName name="___________lap2">#REF!</definedName>
    <definedName name="___________MAC12" localSheetId="10">#REF!</definedName>
    <definedName name="___________MAC12">#REF!</definedName>
    <definedName name="___________MAC46" localSheetId="10">#REF!</definedName>
    <definedName name="___________MAC46">#REF!</definedName>
    <definedName name="___________NCL100" localSheetId="10">#REF!</definedName>
    <definedName name="___________NCL100">#REF!</definedName>
    <definedName name="___________NCL200" localSheetId="10">#REF!</definedName>
    <definedName name="___________NCL200">#REF!</definedName>
    <definedName name="___________NCL250" localSheetId="10">#REF!</definedName>
    <definedName name="___________NCL250">#REF!</definedName>
    <definedName name="___________NET2" localSheetId="10">#REF!</definedName>
    <definedName name="___________NET2">#REF!</definedName>
    <definedName name="___________nin190" localSheetId="10">#REF!</definedName>
    <definedName name="___________nin190">#REF!</definedName>
    <definedName name="___________RHH1" localSheetId="10">#REF!</definedName>
    <definedName name="___________RHH1">#REF!</definedName>
    <definedName name="___________RHH10" localSheetId="10">#REF!</definedName>
    <definedName name="___________RHH10">#REF!</definedName>
    <definedName name="___________RHP1" localSheetId="10">#REF!</definedName>
    <definedName name="___________RHP1">#REF!</definedName>
    <definedName name="___________RHP10" localSheetId="10">#REF!</definedName>
    <definedName name="___________RHP10">#REF!</definedName>
    <definedName name="___________RI1" localSheetId="10">#REF!</definedName>
    <definedName name="___________RI1">#REF!</definedName>
    <definedName name="___________RI10" localSheetId="10">#REF!</definedName>
    <definedName name="___________RI10">#REF!</definedName>
    <definedName name="___________RII1" localSheetId="10">#REF!</definedName>
    <definedName name="___________RII1">#REF!</definedName>
    <definedName name="___________RII10" localSheetId="10">#REF!</definedName>
    <definedName name="___________RII10">#REF!</definedName>
    <definedName name="___________RIP1" localSheetId="10">#REF!</definedName>
    <definedName name="___________RIP1">#REF!</definedName>
    <definedName name="___________RIP10" localSheetId="10">#REF!</definedName>
    <definedName name="___________RIP10">#REF!</definedName>
    <definedName name="___________sat10" localSheetId="10">#REF!</definedName>
    <definedName name="___________sat10">#REF!</definedName>
    <definedName name="___________sat12" localSheetId="10">#REF!</definedName>
    <definedName name="___________sat12">#REF!</definedName>
    <definedName name="___________sat14" localSheetId="10">#REF!</definedName>
    <definedName name="___________sat14">#REF!</definedName>
    <definedName name="___________sat16" localSheetId="10">#REF!</definedName>
    <definedName name="___________sat16">#REF!</definedName>
    <definedName name="___________sat20" localSheetId="10">#REF!</definedName>
    <definedName name="___________sat20">#REF!</definedName>
    <definedName name="___________sat8" localSheetId="10">#REF!</definedName>
    <definedName name="___________sat8">#REF!</definedName>
    <definedName name="___________sc1" localSheetId="10">#REF!</definedName>
    <definedName name="___________sc1">#REF!</definedName>
    <definedName name="___________SC2" localSheetId="10">#REF!</definedName>
    <definedName name="___________SC2">#REF!</definedName>
    <definedName name="___________sc3" localSheetId="10">#REF!</definedName>
    <definedName name="___________sc3">#REF!</definedName>
    <definedName name="___________SN3" localSheetId="10">#REF!</definedName>
    <definedName name="___________SN3">#REF!</definedName>
    <definedName name="___________sua20" localSheetId="10">#REF!</definedName>
    <definedName name="___________sua20">#REF!</definedName>
    <definedName name="___________sua30" localSheetId="10">#REF!</definedName>
    <definedName name="___________sua30">#REF!</definedName>
    <definedName name="___________TB1" localSheetId="10">#REF!</definedName>
    <definedName name="___________TB1">#REF!</definedName>
    <definedName name="___________TL1" localSheetId="10">#REF!</definedName>
    <definedName name="___________TL1">#REF!</definedName>
    <definedName name="___________TL2" localSheetId="10">#REF!</definedName>
    <definedName name="___________TL2">#REF!</definedName>
    <definedName name="___________TL3" localSheetId="10">#REF!</definedName>
    <definedName name="___________TL3">#REF!</definedName>
    <definedName name="___________TLA120" localSheetId="10">#REF!</definedName>
    <definedName name="___________TLA120">#REF!</definedName>
    <definedName name="___________TLA35" localSheetId="10">#REF!</definedName>
    <definedName name="___________TLA35">#REF!</definedName>
    <definedName name="___________TLA50" localSheetId="10">#REF!</definedName>
    <definedName name="___________TLA50">#REF!</definedName>
    <definedName name="___________TLA70" localSheetId="10">#REF!</definedName>
    <definedName name="___________TLA70">#REF!</definedName>
    <definedName name="___________TLA95" localSheetId="10">#REF!</definedName>
    <definedName name="___________TLA95">#REF!</definedName>
    <definedName name="___________vc1" localSheetId="10">#REF!</definedName>
    <definedName name="___________vc1">#REF!</definedName>
    <definedName name="___________vc2" localSheetId="10">#REF!</definedName>
    <definedName name="___________vc2">#REF!</definedName>
    <definedName name="___________vc3" localSheetId="10">#REF!</definedName>
    <definedName name="___________vc3">#REF!</definedName>
    <definedName name="___________VCD4" localSheetId="10">#REF!</definedName>
    <definedName name="___________VCD4">#REF!</definedName>
    <definedName name="___________VL100" localSheetId="10">#REF!</definedName>
    <definedName name="___________VL100">#REF!</definedName>
    <definedName name="___________VL250" localSheetId="10">#REF!</definedName>
    <definedName name="___________VL250">#REF!</definedName>
    <definedName name="__________a129" hidden="1">{"Offgrid",#N/A,FALSE,"OFFGRID";"Region",#N/A,FALSE,"REGION";"Offgrid -2",#N/A,FALSE,"OFFGRID";"WTP",#N/A,FALSE,"WTP";"WTP -2",#N/A,FALSE,"WTP";"Project",#N/A,FALSE,"PROJECT";"Summary -2",#N/A,FALSE,"SUMMARY"}</definedName>
    <definedName name="__________a130" hidden="1">{"Offgrid",#N/A,FALSE,"OFFGRID";"Region",#N/A,FALSE,"REGION";"Offgrid -2",#N/A,FALSE,"OFFGRID";"WTP",#N/A,FALSE,"WTP";"WTP -2",#N/A,FALSE,"WTP";"Project",#N/A,FALSE,"PROJECT";"Summary -2",#N/A,FALSE,"SUMMARY"}</definedName>
    <definedName name="__________btm10" localSheetId="10">#REF!</definedName>
    <definedName name="__________btm10">#REF!</definedName>
    <definedName name="__________BTM150" localSheetId="10">#REF!</definedName>
    <definedName name="__________BTM150">#REF!</definedName>
    <definedName name="__________BTM250" localSheetId="10">#REF!</definedName>
    <definedName name="__________BTM250">#REF!</definedName>
    <definedName name="__________btM300" localSheetId="10">#REF!</definedName>
    <definedName name="__________btM300">#REF!</definedName>
    <definedName name="__________BTM50" localSheetId="10">#REF!</definedName>
    <definedName name="__________BTM50">#REF!</definedName>
    <definedName name="__________CON1" localSheetId="10">#REF!</definedName>
    <definedName name="__________CON1">#REF!</definedName>
    <definedName name="__________CON2" localSheetId="10">#REF!</definedName>
    <definedName name="__________CON2">#REF!</definedName>
    <definedName name="__________dao1" localSheetId="10">#REF!</definedName>
    <definedName name="__________dao1">#REF!</definedName>
    <definedName name="__________dbu1" localSheetId="10">#REF!</definedName>
    <definedName name="__________dbu1">#REF!</definedName>
    <definedName name="__________dbu2" localSheetId="10">#REF!</definedName>
    <definedName name="__________dbu2">#REF!</definedName>
    <definedName name="__________ddn400" localSheetId="10">#REF!</definedName>
    <definedName name="__________ddn400">#REF!</definedName>
    <definedName name="__________ddn600" localSheetId="10">#REF!</definedName>
    <definedName name="__________ddn600">#REF!</definedName>
    <definedName name="__________gon4" localSheetId="10">#REF!</definedName>
    <definedName name="__________gon4">#REF!</definedName>
    <definedName name="__________hom2" localSheetId="10">#REF!</definedName>
    <definedName name="__________hom2">#REF!</definedName>
    <definedName name="__________Km36" localSheetId="10">#REF!</definedName>
    <definedName name="__________Km36">#REF!</definedName>
    <definedName name="__________Knc36" localSheetId="10">#REF!</definedName>
    <definedName name="__________Knc36">#REF!</definedName>
    <definedName name="__________Knc57" localSheetId="10">#REF!</definedName>
    <definedName name="__________Knc57">#REF!</definedName>
    <definedName name="__________Kvl36" localSheetId="10">#REF!</definedName>
    <definedName name="__________Kvl36">#REF!</definedName>
    <definedName name="__________lap1" localSheetId="10">#REF!</definedName>
    <definedName name="__________lap1">#REF!</definedName>
    <definedName name="__________lap2" localSheetId="10">#REF!</definedName>
    <definedName name="__________lap2">#REF!</definedName>
    <definedName name="__________MAC12" localSheetId="10">#REF!</definedName>
    <definedName name="__________MAC12">#REF!</definedName>
    <definedName name="__________MAC46" localSheetId="10">#REF!</definedName>
    <definedName name="__________MAC46">#REF!</definedName>
    <definedName name="__________NCL100" localSheetId="10">#REF!</definedName>
    <definedName name="__________NCL100">#REF!</definedName>
    <definedName name="__________NCL200" localSheetId="10">#REF!</definedName>
    <definedName name="__________NCL200">#REF!</definedName>
    <definedName name="__________NCL250" localSheetId="10">#REF!</definedName>
    <definedName name="__________NCL250">#REF!</definedName>
    <definedName name="__________NET2" localSheetId="10">#REF!</definedName>
    <definedName name="__________NET2">#REF!</definedName>
    <definedName name="__________nin190" localSheetId="10">#REF!</definedName>
    <definedName name="__________nin190">#REF!</definedName>
    <definedName name="__________RHH1" localSheetId="10">#REF!</definedName>
    <definedName name="__________RHH1">#REF!</definedName>
    <definedName name="__________RHH10" localSheetId="10">#REF!</definedName>
    <definedName name="__________RHH10">#REF!</definedName>
    <definedName name="__________RHP1" localSheetId="10">#REF!</definedName>
    <definedName name="__________RHP1">#REF!</definedName>
    <definedName name="__________RHP10" localSheetId="10">#REF!</definedName>
    <definedName name="__________RHP10">#REF!</definedName>
    <definedName name="__________RI1" localSheetId="10">#REF!</definedName>
    <definedName name="__________RI1">#REF!</definedName>
    <definedName name="__________RI10" localSheetId="10">#REF!</definedName>
    <definedName name="__________RI10">#REF!</definedName>
    <definedName name="__________RII1" localSheetId="10">#REF!</definedName>
    <definedName name="__________RII1">#REF!</definedName>
    <definedName name="__________RII10" localSheetId="10">#REF!</definedName>
    <definedName name="__________RII10">#REF!</definedName>
    <definedName name="__________RIP1" localSheetId="10">#REF!</definedName>
    <definedName name="__________RIP1">#REF!</definedName>
    <definedName name="__________RIP10" localSheetId="10">#REF!</definedName>
    <definedName name="__________RIP10">#REF!</definedName>
    <definedName name="__________sat10" localSheetId="10">#REF!</definedName>
    <definedName name="__________sat10">#REF!</definedName>
    <definedName name="__________sat12" localSheetId="10">#REF!</definedName>
    <definedName name="__________sat12">#REF!</definedName>
    <definedName name="__________sat14" localSheetId="10">#REF!</definedName>
    <definedName name="__________sat14">#REF!</definedName>
    <definedName name="__________sat16" localSheetId="10">#REF!</definedName>
    <definedName name="__________sat16">#REF!</definedName>
    <definedName name="__________sat20" localSheetId="10">#REF!</definedName>
    <definedName name="__________sat20">#REF!</definedName>
    <definedName name="__________sat8" localSheetId="10">#REF!</definedName>
    <definedName name="__________sat8">#REF!</definedName>
    <definedName name="__________sc1" localSheetId="10">#REF!</definedName>
    <definedName name="__________sc1">#REF!</definedName>
    <definedName name="__________SC2" localSheetId="10">#REF!</definedName>
    <definedName name="__________SC2">#REF!</definedName>
    <definedName name="__________sc3" localSheetId="10">#REF!</definedName>
    <definedName name="__________sc3">#REF!</definedName>
    <definedName name="__________SN3" localSheetId="10">#REF!</definedName>
    <definedName name="__________SN3">#REF!</definedName>
    <definedName name="__________sua20" localSheetId="10">#REF!</definedName>
    <definedName name="__________sua20">#REF!</definedName>
    <definedName name="__________sua30" localSheetId="10">#REF!</definedName>
    <definedName name="__________sua30">#REF!</definedName>
    <definedName name="__________TB1" localSheetId="10">#REF!</definedName>
    <definedName name="__________TB1">#REF!</definedName>
    <definedName name="__________TL1" localSheetId="10">#REF!</definedName>
    <definedName name="__________TL1">#REF!</definedName>
    <definedName name="__________TL2" localSheetId="10">#REF!</definedName>
    <definedName name="__________TL2">#REF!</definedName>
    <definedName name="__________TL3" localSheetId="10">#REF!</definedName>
    <definedName name="__________TL3">#REF!</definedName>
    <definedName name="__________TLA120" localSheetId="10">#REF!</definedName>
    <definedName name="__________TLA120">#REF!</definedName>
    <definedName name="__________TLA35" localSheetId="10">#REF!</definedName>
    <definedName name="__________TLA35">#REF!</definedName>
    <definedName name="__________TLA50" localSheetId="10">#REF!</definedName>
    <definedName name="__________TLA50">#REF!</definedName>
    <definedName name="__________TLA70" localSheetId="10">#REF!</definedName>
    <definedName name="__________TLA70">#REF!</definedName>
    <definedName name="__________TLA95" localSheetId="10">#REF!</definedName>
    <definedName name="__________TLA95">#REF!</definedName>
    <definedName name="__________vc1" localSheetId="10">#REF!</definedName>
    <definedName name="__________vc1">#REF!</definedName>
    <definedName name="__________vc2" localSheetId="10">#REF!</definedName>
    <definedName name="__________vc2">#REF!</definedName>
    <definedName name="__________vc3" localSheetId="10">#REF!</definedName>
    <definedName name="__________vc3">#REF!</definedName>
    <definedName name="__________VCD4" localSheetId="10">#REF!</definedName>
    <definedName name="__________VCD4">#REF!</definedName>
    <definedName name="__________VL100" localSheetId="10">#REF!</definedName>
    <definedName name="__________VL100">#REF!</definedName>
    <definedName name="__________VL250" localSheetId="10">#REF!</definedName>
    <definedName name="__________VL250">#REF!</definedName>
    <definedName name="_________a129" hidden="1">{"Offgrid",#N/A,FALSE,"OFFGRID";"Region",#N/A,FALSE,"REGION";"Offgrid -2",#N/A,FALSE,"OFFGRID";"WTP",#N/A,FALSE,"WTP";"WTP -2",#N/A,FALSE,"WTP";"Project",#N/A,FALSE,"PROJECT";"Summary -2",#N/A,FALSE,"SUMMARY"}</definedName>
    <definedName name="_________a130" hidden="1">{"Offgrid",#N/A,FALSE,"OFFGRID";"Region",#N/A,FALSE,"REGION";"Offgrid -2",#N/A,FALSE,"OFFGRID";"WTP",#N/A,FALSE,"WTP";"WTP -2",#N/A,FALSE,"WTP";"Project",#N/A,FALSE,"PROJECT";"Summary -2",#N/A,FALSE,"SUMMARY"}</definedName>
    <definedName name="_________btm10" localSheetId="10">#REF!</definedName>
    <definedName name="_________btm10">#REF!</definedName>
    <definedName name="_________BTM150" localSheetId="10">#REF!</definedName>
    <definedName name="_________BTM150">#REF!</definedName>
    <definedName name="_________BTM250" localSheetId="10">#REF!</definedName>
    <definedName name="_________BTM250">#REF!</definedName>
    <definedName name="_________btM300" localSheetId="10">#REF!</definedName>
    <definedName name="_________btM300">#REF!</definedName>
    <definedName name="_________BTM50" localSheetId="10">#REF!</definedName>
    <definedName name="_________BTM50">#REF!</definedName>
    <definedName name="_________CON1" localSheetId="10">#REF!</definedName>
    <definedName name="_________CON1">#REF!</definedName>
    <definedName name="_________CON2" localSheetId="10">#REF!</definedName>
    <definedName name="_________CON2">#REF!</definedName>
    <definedName name="_________dao1" localSheetId="10">#REF!</definedName>
    <definedName name="_________dao1">#REF!</definedName>
    <definedName name="_________dbu1" localSheetId="10">#REF!</definedName>
    <definedName name="_________dbu1">#REF!</definedName>
    <definedName name="_________dbu2" localSheetId="10">#REF!</definedName>
    <definedName name="_________dbu2">#REF!</definedName>
    <definedName name="_________ddn400" localSheetId="10">#REF!</definedName>
    <definedName name="_________ddn400">#REF!</definedName>
    <definedName name="_________ddn600" localSheetId="10">#REF!</definedName>
    <definedName name="_________ddn600">#REF!</definedName>
    <definedName name="_________gon4" localSheetId="10">#REF!</definedName>
    <definedName name="_________gon4">#REF!</definedName>
    <definedName name="_________hom2" localSheetId="10">#REF!</definedName>
    <definedName name="_________hom2">#REF!</definedName>
    <definedName name="_________kh1" hidden="1">{"'Sheet1'!$L$16"}</definedName>
    <definedName name="_________Km36" localSheetId="10">#REF!</definedName>
    <definedName name="_________Km36">#REF!</definedName>
    <definedName name="_________Knc36" localSheetId="10">#REF!</definedName>
    <definedName name="_________Knc36">#REF!</definedName>
    <definedName name="_________Knc57" localSheetId="10">#REF!</definedName>
    <definedName name="_________Knc57">#REF!</definedName>
    <definedName name="_________Kvl36" localSheetId="10">#REF!</definedName>
    <definedName name="_________Kvl36">#REF!</definedName>
    <definedName name="_________lap1" localSheetId="10">#REF!</definedName>
    <definedName name="_________lap1">#REF!</definedName>
    <definedName name="_________lap2" localSheetId="10">#REF!</definedName>
    <definedName name="_________lap2">#REF!</definedName>
    <definedName name="_________MAC12" localSheetId="10">#REF!</definedName>
    <definedName name="_________MAC12">#REF!</definedName>
    <definedName name="_________MAC46" localSheetId="10">#REF!</definedName>
    <definedName name="_________MAC46">#REF!</definedName>
    <definedName name="_________NCL100" localSheetId="10">#REF!</definedName>
    <definedName name="_________NCL100">#REF!</definedName>
    <definedName name="_________NCL200" localSheetId="10">#REF!</definedName>
    <definedName name="_________NCL200">#REF!</definedName>
    <definedName name="_________NCL250" localSheetId="10">#REF!</definedName>
    <definedName name="_________NCL250">#REF!</definedName>
    <definedName name="_________NET2" localSheetId="10">#REF!</definedName>
    <definedName name="_________NET2">#REF!</definedName>
    <definedName name="_________nin190" localSheetId="10">#REF!</definedName>
    <definedName name="_________nin190">#REF!</definedName>
    <definedName name="_________RHH1" localSheetId="10">#REF!</definedName>
    <definedName name="_________RHH1">#REF!</definedName>
    <definedName name="_________RHH10" localSheetId="10">#REF!</definedName>
    <definedName name="_________RHH10">#REF!</definedName>
    <definedName name="_________RHP1" localSheetId="10">#REF!</definedName>
    <definedName name="_________RHP1">#REF!</definedName>
    <definedName name="_________RHP10" localSheetId="10">#REF!</definedName>
    <definedName name="_________RHP10">#REF!</definedName>
    <definedName name="_________RI1" localSheetId="10">#REF!</definedName>
    <definedName name="_________RI1">#REF!</definedName>
    <definedName name="_________RI10" localSheetId="10">#REF!</definedName>
    <definedName name="_________RI10">#REF!</definedName>
    <definedName name="_________RII1" localSheetId="10">#REF!</definedName>
    <definedName name="_________RII1">#REF!</definedName>
    <definedName name="_________RII10" localSheetId="10">#REF!</definedName>
    <definedName name="_________RII10">#REF!</definedName>
    <definedName name="_________RIP1" localSheetId="10">#REF!</definedName>
    <definedName name="_________RIP1">#REF!</definedName>
    <definedName name="_________RIP10" localSheetId="10">#REF!</definedName>
    <definedName name="_________RIP10">#REF!</definedName>
    <definedName name="_________sat10" localSheetId="10">#REF!</definedName>
    <definedName name="_________sat10">#REF!</definedName>
    <definedName name="_________sat12" localSheetId="10">#REF!</definedName>
    <definedName name="_________sat12">#REF!</definedName>
    <definedName name="_________sat14" localSheetId="10">#REF!</definedName>
    <definedName name="_________sat14">#REF!</definedName>
    <definedName name="_________sat16" localSheetId="10">#REF!</definedName>
    <definedName name="_________sat16">#REF!</definedName>
    <definedName name="_________sat20" localSheetId="10">#REF!</definedName>
    <definedName name="_________sat20">#REF!</definedName>
    <definedName name="_________sat8" localSheetId="10">#REF!</definedName>
    <definedName name="_________sat8">#REF!</definedName>
    <definedName name="_________sc1" localSheetId="10">#REF!</definedName>
    <definedName name="_________sc1">#REF!</definedName>
    <definedName name="_________SC2" localSheetId="10">#REF!</definedName>
    <definedName name="_________SC2">#REF!</definedName>
    <definedName name="_________sc3" localSheetId="10">#REF!</definedName>
    <definedName name="_________sc3">#REF!</definedName>
    <definedName name="_________SN3" localSheetId="10">#REF!</definedName>
    <definedName name="_________SN3">#REF!</definedName>
    <definedName name="_________sua20" localSheetId="10">#REF!</definedName>
    <definedName name="_________sua20">#REF!</definedName>
    <definedName name="_________sua30" localSheetId="10">#REF!</definedName>
    <definedName name="_________sua30">#REF!</definedName>
    <definedName name="_________TB1" localSheetId="10">#REF!</definedName>
    <definedName name="_________TB1">#REF!</definedName>
    <definedName name="_________TL1" localSheetId="10">#REF!</definedName>
    <definedName name="_________TL1">#REF!</definedName>
    <definedName name="_________TL2" localSheetId="10">#REF!</definedName>
    <definedName name="_________TL2">#REF!</definedName>
    <definedName name="_________TL3" localSheetId="10">#REF!</definedName>
    <definedName name="_________TL3">#REF!</definedName>
    <definedName name="_________TLA120" localSheetId="10">#REF!</definedName>
    <definedName name="_________TLA120">#REF!</definedName>
    <definedName name="_________TLA35" localSheetId="10">#REF!</definedName>
    <definedName name="_________TLA35">#REF!</definedName>
    <definedName name="_________TLA50" localSheetId="10">#REF!</definedName>
    <definedName name="_________TLA50">#REF!</definedName>
    <definedName name="_________TLA70" localSheetId="10">#REF!</definedName>
    <definedName name="_________TLA70">#REF!</definedName>
    <definedName name="_________TLA95" localSheetId="10">#REF!</definedName>
    <definedName name="_________TLA95">#REF!</definedName>
    <definedName name="_________vc1" localSheetId="10">#REF!</definedName>
    <definedName name="_________vc1">#REF!</definedName>
    <definedName name="_________vc2" localSheetId="10">#REF!</definedName>
    <definedName name="_________vc2">#REF!</definedName>
    <definedName name="_________vc3" localSheetId="10">#REF!</definedName>
    <definedName name="_________vc3">#REF!</definedName>
    <definedName name="_________VCD4" localSheetId="10">#REF!</definedName>
    <definedName name="_________VCD4">#REF!</definedName>
    <definedName name="_________VL100" localSheetId="10">#REF!</definedName>
    <definedName name="_________VL100">#REF!</definedName>
    <definedName name="_________VL250" localSheetId="10">#REF!</definedName>
    <definedName name="_________VL250">#REF!</definedName>
    <definedName name="________a129" hidden="1">{"Offgrid",#N/A,FALSE,"OFFGRID";"Region",#N/A,FALSE,"REGION";"Offgrid -2",#N/A,FALSE,"OFFGRID";"WTP",#N/A,FALSE,"WTP";"WTP -2",#N/A,FALSE,"WTP";"Project",#N/A,FALSE,"PROJECT";"Summary -2",#N/A,FALSE,"SUMMARY"}</definedName>
    <definedName name="________a130" hidden="1">{"Offgrid",#N/A,FALSE,"OFFGRID";"Region",#N/A,FALSE,"REGION";"Offgrid -2",#N/A,FALSE,"OFFGRID";"WTP",#N/A,FALSE,"WTP";"WTP -2",#N/A,FALSE,"WTP";"Project",#N/A,FALSE,"PROJECT";"Summary -2",#N/A,FALSE,"SUMMARY"}</definedName>
    <definedName name="________btm10" localSheetId="10">#REF!</definedName>
    <definedName name="________btm10">#REF!</definedName>
    <definedName name="________BTM150" localSheetId="10">#REF!</definedName>
    <definedName name="________BTM150">#REF!</definedName>
    <definedName name="________BTM250" localSheetId="10">#REF!</definedName>
    <definedName name="________BTM250">#REF!</definedName>
    <definedName name="________btM300" localSheetId="10">#REF!</definedName>
    <definedName name="________btM300">#REF!</definedName>
    <definedName name="________BTM50" localSheetId="10">#REF!</definedName>
    <definedName name="________BTM50">#REF!</definedName>
    <definedName name="________CON1" localSheetId="10">#REF!</definedName>
    <definedName name="________CON1">#REF!</definedName>
    <definedName name="________CON2" localSheetId="10">#REF!</definedName>
    <definedName name="________CON2">#REF!</definedName>
    <definedName name="________dao1" localSheetId="10">#REF!</definedName>
    <definedName name="________dao1">#REF!</definedName>
    <definedName name="________dbu1" localSheetId="10">#REF!</definedName>
    <definedName name="________dbu1">#REF!</definedName>
    <definedName name="________dbu2" localSheetId="10">#REF!</definedName>
    <definedName name="________dbu2">#REF!</definedName>
    <definedName name="________ddn400" localSheetId="10">#REF!</definedName>
    <definedName name="________ddn400">#REF!</definedName>
    <definedName name="________ddn600" localSheetId="10">#REF!</definedName>
    <definedName name="________ddn600">#REF!</definedName>
    <definedName name="________gon4" localSheetId="10">#REF!</definedName>
    <definedName name="________gon4">#REF!</definedName>
    <definedName name="________hom2" localSheetId="10">#REF!</definedName>
    <definedName name="________hom2">#REF!</definedName>
    <definedName name="________kh1" hidden="1">{"'Sheet1'!$L$16"}</definedName>
    <definedName name="________Km36" localSheetId="10">#REF!</definedName>
    <definedName name="________Km36">#REF!</definedName>
    <definedName name="________Knc36" localSheetId="10">#REF!</definedName>
    <definedName name="________Knc36">#REF!</definedName>
    <definedName name="________Knc57" localSheetId="10">#REF!</definedName>
    <definedName name="________Knc57">#REF!</definedName>
    <definedName name="________Kvl36" localSheetId="10">#REF!</definedName>
    <definedName name="________Kvl36">#REF!</definedName>
    <definedName name="________lap1" localSheetId="10">#REF!</definedName>
    <definedName name="________lap1">#REF!</definedName>
    <definedName name="________lap2" localSheetId="10">#REF!</definedName>
    <definedName name="________lap2">#REF!</definedName>
    <definedName name="________MAC12" localSheetId="10">#REF!</definedName>
    <definedName name="________MAC12">#REF!</definedName>
    <definedName name="________MAC46" localSheetId="10">#REF!</definedName>
    <definedName name="________MAC46">#REF!</definedName>
    <definedName name="________NCL100" localSheetId="10">#REF!</definedName>
    <definedName name="________NCL100">#REF!</definedName>
    <definedName name="________NCL200" localSheetId="10">#REF!</definedName>
    <definedName name="________NCL200">#REF!</definedName>
    <definedName name="________NCL250" localSheetId="10">#REF!</definedName>
    <definedName name="________NCL250">#REF!</definedName>
    <definedName name="________NET2" localSheetId="10">#REF!</definedName>
    <definedName name="________NET2">#REF!</definedName>
    <definedName name="________nin190" localSheetId="10">#REF!</definedName>
    <definedName name="________nin190">#REF!</definedName>
    <definedName name="________RHH1" localSheetId="10">#REF!</definedName>
    <definedName name="________RHH1">#REF!</definedName>
    <definedName name="________RHH10" localSheetId="10">#REF!</definedName>
    <definedName name="________RHH10">#REF!</definedName>
    <definedName name="________RHP1" localSheetId="10">#REF!</definedName>
    <definedName name="________RHP1">#REF!</definedName>
    <definedName name="________RHP10" localSheetId="10">#REF!</definedName>
    <definedName name="________RHP10">#REF!</definedName>
    <definedName name="________RI1" localSheetId="10">#REF!</definedName>
    <definedName name="________RI1">#REF!</definedName>
    <definedName name="________RI10" localSheetId="10">#REF!</definedName>
    <definedName name="________RI10">#REF!</definedName>
    <definedName name="________RII1" localSheetId="10">#REF!</definedName>
    <definedName name="________RII1">#REF!</definedName>
    <definedName name="________RII10" localSheetId="10">#REF!</definedName>
    <definedName name="________RII10">#REF!</definedName>
    <definedName name="________RIP1" localSheetId="10">#REF!</definedName>
    <definedName name="________RIP1">#REF!</definedName>
    <definedName name="________RIP10" localSheetId="10">#REF!</definedName>
    <definedName name="________RIP10">#REF!</definedName>
    <definedName name="________sat10" localSheetId="10">#REF!</definedName>
    <definedName name="________sat10">#REF!</definedName>
    <definedName name="________sat12" localSheetId="10">#REF!</definedName>
    <definedName name="________sat12">#REF!</definedName>
    <definedName name="________sat14" localSheetId="10">#REF!</definedName>
    <definedName name="________sat14">#REF!</definedName>
    <definedName name="________sat16" localSheetId="10">#REF!</definedName>
    <definedName name="________sat16">#REF!</definedName>
    <definedName name="________sat20" localSheetId="10">#REF!</definedName>
    <definedName name="________sat20">#REF!</definedName>
    <definedName name="________sat8" localSheetId="10">#REF!</definedName>
    <definedName name="________sat8">#REF!</definedName>
    <definedName name="________sc1" localSheetId="10">#REF!</definedName>
    <definedName name="________sc1">#REF!</definedName>
    <definedName name="________SC2" localSheetId="10">#REF!</definedName>
    <definedName name="________SC2">#REF!</definedName>
    <definedName name="________sc3" localSheetId="10">#REF!</definedName>
    <definedName name="________sc3">#REF!</definedName>
    <definedName name="________SN3" localSheetId="10">#REF!</definedName>
    <definedName name="________SN3">#REF!</definedName>
    <definedName name="________sua20" localSheetId="10">#REF!</definedName>
    <definedName name="________sua20">#REF!</definedName>
    <definedName name="________sua30" localSheetId="10">#REF!</definedName>
    <definedName name="________sua30">#REF!</definedName>
    <definedName name="________TB1" localSheetId="10">#REF!</definedName>
    <definedName name="________TB1">#REF!</definedName>
    <definedName name="________TL1" localSheetId="10">#REF!</definedName>
    <definedName name="________TL1">#REF!</definedName>
    <definedName name="________TL2" localSheetId="10">#REF!</definedName>
    <definedName name="________TL2">#REF!</definedName>
    <definedName name="________TL3" localSheetId="10">#REF!</definedName>
    <definedName name="________TL3">#REF!</definedName>
    <definedName name="________TLA120" localSheetId="10">#REF!</definedName>
    <definedName name="________TLA120">#REF!</definedName>
    <definedName name="________TLA35" localSheetId="10">#REF!</definedName>
    <definedName name="________TLA35">#REF!</definedName>
    <definedName name="________TLA50" localSheetId="10">#REF!</definedName>
    <definedName name="________TLA50">#REF!</definedName>
    <definedName name="________TLA70" localSheetId="10">#REF!</definedName>
    <definedName name="________TLA70">#REF!</definedName>
    <definedName name="________TLA95" localSheetId="10">#REF!</definedName>
    <definedName name="________TLA95">#REF!</definedName>
    <definedName name="________vc1" localSheetId="10">#REF!</definedName>
    <definedName name="________vc1">#REF!</definedName>
    <definedName name="________vc2" localSheetId="10">#REF!</definedName>
    <definedName name="________vc2">#REF!</definedName>
    <definedName name="________vc3" localSheetId="10">#REF!</definedName>
    <definedName name="________vc3">#REF!</definedName>
    <definedName name="________VCD4" localSheetId="10">#REF!</definedName>
    <definedName name="________VCD4">#REF!</definedName>
    <definedName name="________VL100" localSheetId="10">#REF!</definedName>
    <definedName name="________VL100">#REF!</definedName>
    <definedName name="________VL250" localSheetId="10">#REF!</definedName>
    <definedName name="________VL250">#REF!</definedName>
    <definedName name="_______a129" hidden="1">{"Offgrid",#N/A,FALSE,"OFFGRID";"Region",#N/A,FALSE,"REGION";"Offgrid -2",#N/A,FALSE,"OFFGRID";"WTP",#N/A,FALSE,"WTP";"WTP -2",#N/A,FALSE,"WTP";"Project",#N/A,FALSE,"PROJECT";"Summary -2",#N/A,FALSE,"SUMMARY"}</definedName>
    <definedName name="_______a130" hidden="1">{"Offgrid",#N/A,FALSE,"OFFGRID";"Region",#N/A,FALSE,"REGION";"Offgrid -2",#N/A,FALSE,"OFFGRID";"WTP",#N/A,FALSE,"WTP";"WTP -2",#N/A,FALSE,"WTP";"Project",#N/A,FALSE,"PROJECT";"Summary -2",#N/A,FALSE,"SUMMARY"}</definedName>
    <definedName name="_______A65700" localSheetId="7">'[1]MTO REV.2(ARMOR)'!#REF!</definedName>
    <definedName name="_______A65700" localSheetId="10">'[1]MTO REV.2(ARMOR)'!#REF!</definedName>
    <definedName name="_______A65700" localSheetId="6">'[1]MTO REV.2(ARMOR)'!#REF!</definedName>
    <definedName name="_______A65700">'[1]MTO REV.2(ARMOR)'!#REF!</definedName>
    <definedName name="_______A65800" localSheetId="7">'[1]MTO REV.2(ARMOR)'!#REF!</definedName>
    <definedName name="_______A65800" localSheetId="10">'[1]MTO REV.2(ARMOR)'!#REF!</definedName>
    <definedName name="_______A65800" localSheetId="6">'[1]MTO REV.2(ARMOR)'!#REF!</definedName>
    <definedName name="_______A65800">'[1]MTO REV.2(ARMOR)'!#REF!</definedName>
    <definedName name="_______A66000" localSheetId="7">'[1]MTO REV.2(ARMOR)'!#REF!</definedName>
    <definedName name="_______A66000" localSheetId="10">'[1]MTO REV.2(ARMOR)'!#REF!</definedName>
    <definedName name="_______A66000" localSheetId="6">'[1]MTO REV.2(ARMOR)'!#REF!</definedName>
    <definedName name="_______A66000">'[1]MTO REV.2(ARMOR)'!#REF!</definedName>
    <definedName name="_______A67000" localSheetId="7">'[1]MTO REV.2(ARMOR)'!#REF!</definedName>
    <definedName name="_______A67000" localSheetId="10">'[1]MTO REV.2(ARMOR)'!#REF!</definedName>
    <definedName name="_______A67000" localSheetId="6">'[1]MTO REV.2(ARMOR)'!#REF!</definedName>
    <definedName name="_______A67000">'[1]MTO REV.2(ARMOR)'!#REF!</definedName>
    <definedName name="_______A68000" localSheetId="7">'[1]MTO REV.2(ARMOR)'!#REF!</definedName>
    <definedName name="_______A68000" localSheetId="10">'[1]MTO REV.2(ARMOR)'!#REF!</definedName>
    <definedName name="_______A68000" localSheetId="6">'[1]MTO REV.2(ARMOR)'!#REF!</definedName>
    <definedName name="_______A68000">'[1]MTO REV.2(ARMOR)'!#REF!</definedName>
    <definedName name="_______A70000" localSheetId="7">'[1]MTO REV.2(ARMOR)'!#REF!</definedName>
    <definedName name="_______A70000" localSheetId="10">'[1]MTO REV.2(ARMOR)'!#REF!</definedName>
    <definedName name="_______A70000" localSheetId="6">'[1]MTO REV.2(ARMOR)'!#REF!</definedName>
    <definedName name="_______A70000">'[1]MTO REV.2(ARMOR)'!#REF!</definedName>
    <definedName name="_______A75000" localSheetId="7">'[1]MTO REV.2(ARMOR)'!#REF!</definedName>
    <definedName name="_______A75000" localSheetId="10">'[1]MTO REV.2(ARMOR)'!#REF!</definedName>
    <definedName name="_______A75000" localSheetId="6">'[1]MTO REV.2(ARMOR)'!#REF!</definedName>
    <definedName name="_______A75000">'[1]MTO REV.2(ARMOR)'!#REF!</definedName>
    <definedName name="_______A85000" localSheetId="7">'[1]MTO REV.2(ARMOR)'!#REF!</definedName>
    <definedName name="_______A85000" localSheetId="10">'[1]MTO REV.2(ARMOR)'!#REF!</definedName>
    <definedName name="_______A85000" localSheetId="6">'[1]MTO REV.2(ARMOR)'!#REF!</definedName>
    <definedName name="_______A85000">'[1]MTO REV.2(ARMOR)'!#REF!</definedName>
    <definedName name="_______btm10" localSheetId="10">#REF!</definedName>
    <definedName name="_______btm10">#REF!</definedName>
    <definedName name="_______BTM150" localSheetId="10">#REF!</definedName>
    <definedName name="_______BTM150">#REF!</definedName>
    <definedName name="_______BTM250" localSheetId="10">#REF!</definedName>
    <definedName name="_______BTM250">#REF!</definedName>
    <definedName name="_______btM300" localSheetId="10">#REF!</definedName>
    <definedName name="_______btM300">#REF!</definedName>
    <definedName name="_______BTM50" localSheetId="10">#REF!</definedName>
    <definedName name="_______BTM50">#REF!</definedName>
    <definedName name="_______CON1" localSheetId="10">#REF!</definedName>
    <definedName name="_______CON1">#REF!</definedName>
    <definedName name="_______CON2" localSheetId="10">#REF!</definedName>
    <definedName name="_______CON2">#REF!</definedName>
    <definedName name="_______dao1" localSheetId="10">#REF!</definedName>
    <definedName name="_______dao1">#REF!</definedName>
    <definedName name="_______dbu1" localSheetId="10">#REF!</definedName>
    <definedName name="_______dbu1">#REF!</definedName>
    <definedName name="_______dbu2" localSheetId="10">#REF!</definedName>
    <definedName name="_______dbu2">#REF!</definedName>
    <definedName name="_______ddn400" localSheetId="10">#REF!</definedName>
    <definedName name="_______ddn400">#REF!</definedName>
    <definedName name="_______ddn600" localSheetId="10">#REF!</definedName>
    <definedName name="_______ddn600">#REF!</definedName>
    <definedName name="_______gon4" localSheetId="10">#REF!</definedName>
    <definedName name="_______gon4">#REF!</definedName>
    <definedName name="_______hom2" localSheetId="10">#REF!</definedName>
    <definedName name="_______hom2">#REF!</definedName>
    <definedName name="_______kh1" hidden="1">{"'Sheet1'!$L$16"}</definedName>
    <definedName name="_______Km36" localSheetId="10">#REF!</definedName>
    <definedName name="_______Km36">#REF!</definedName>
    <definedName name="_______Knc36" localSheetId="10">#REF!</definedName>
    <definedName name="_______Knc36">#REF!</definedName>
    <definedName name="_______Knc57" localSheetId="10">#REF!</definedName>
    <definedName name="_______Knc57">#REF!</definedName>
    <definedName name="_______Kvl36" localSheetId="10">#REF!</definedName>
    <definedName name="_______Kvl36">#REF!</definedName>
    <definedName name="_______lap1" localSheetId="10">#REF!</definedName>
    <definedName name="_______lap1">#REF!</definedName>
    <definedName name="_______lap2" localSheetId="10">#REF!</definedName>
    <definedName name="_______lap2">#REF!</definedName>
    <definedName name="_______MAC12" localSheetId="10">#REF!</definedName>
    <definedName name="_______MAC12">#REF!</definedName>
    <definedName name="_______MAC46" localSheetId="10">#REF!</definedName>
    <definedName name="_______MAC46">#REF!</definedName>
    <definedName name="_______NCL100" localSheetId="10">#REF!</definedName>
    <definedName name="_______NCL100">#REF!</definedName>
    <definedName name="_______NCL200" localSheetId="10">#REF!</definedName>
    <definedName name="_______NCL200">#REF!</definedName>
    <definedName name="_______NCL250" localSheetId="10">#REF!</definedName>
    <definedName name="_______NCL250">#REF!</definedName>
    <definedName name="_______NET2" localSheetId="10">#REF!</definedName>
    <definedName name="_______NET2">#REF!</definedName>
    <definedName name="_______nin190" localSheetId="10">#REF!</definedName>
    <definedName name="_______nin190">#REF!</definedName>
    <definedName name="_______NPV11" localSheetId="7">'[2]Cp&gt;10-Ln&lt;10'!#REF!</definedName>
    <definedName name="_______NPV11" localSheetId="10">'[2]Cp&gt;10-Ln&lt;10'!#REF!</definedName>
    <definedName name="_______NPV11" localSheetId="6">'[2]Cp&gt;10-Ln&lt;10'!#REF!</definedName>
    <definedName name="_______NPV11">'[2]Cp&gt;10-Ln&lt;10'!#REF!</definedName>
    <definedName name="_______npv22" localSheetId="7">'[2]Ln&lt;20'!#REF!</definedName>
    <definedName name="_______npv22" localSheetId="10">'[2]Ln&lt;20'!#REF!</definedName>
    <definedName name="_______npv22" localSheetId="6">'[2]Ln&lt;20'!#REF!</definedName>
    <definedName name="_______npv22">'[2]Ln&lt;20'!#REF!</definedName>
    <definedName name="_______RHH1" localSheetId="10">#REF!</definedName>
    <definedName name="_______RHH1">#REF!</definedName>
    <definedName name="_______RHH10" localSheetId="10">#REF!</definedName>
    <definedName name="_______RHH10">#REF!</definedName>
    <definedName name="_______RHP1" localSheetId="10">#REF!</definedName>
    <definedName name="_______RHP1">#REF!</definedName>
    <definedName name="_______RHP10" localSheetId="10">#REF!</definedName>
    <definedName name="_______RHP10">#REF!</definedName>
    <definedName name="_______RI1" localSheetId="10">#REF!</definedName>
    <definedName name="_______RI1">#REF!</definedName>
    <definedName name="_______RI10" localSheetId="10">#REF!</definedName>
    <definedName name="_______RI10">#REF!</definedName>
    <definedName name="_______RII1" localSheetId="10">#REF!</definedName>
    <definedName name="_______RII1">#REF!</definedName>
    <definedName name="_______RII10" localSheetId="10">#REF!</definedName>
    <definedName name="_______RII10">#REF!</definedName>
    <definedName name="_______RIP1" localSheetId="10">#REF!</definedName>
    <definedName name="_______RIP1">#REF!</definedName>
    <definedName name="_______RIP10" localSheetId="10">#REF!</definedName>
    <definedName name="_______RIP10">#REF!</definedName>
    <definedName name="_______sat10" localSheetId="10">#REF!</definedName>
    <definedName name="_______sat10">#REF!</definedName>
    <definedName name="_______sat12" localSheetId="10">#REF!</definedName>
    <definedName name="_______sat12">#REF!</definedName>
    <definedName name="_______sat14" localSheetId="10">#REF!</definedName>
    <definedName name="_______sat14">#REF!</definedName>
    <definedName name="_______sat16" localSheetId="10">#REF!</definedName>
    <definedName name="_______sat16">#REF!</definedName>
    <definedName name="_______sat20" localSheetId="10">#REF!</definedName>
    <definedName name="_______sat20">#REF!</definedName>
    <definedName name="_______sat8" localSheetId="10">#REF!</definedName>
    <definedName name="_______sat8">#REF!</definedName>
    <definedName name="_______sc1" localSheetId="10">#REF!</definedName>
    <definedName name="_______sc1">#REF!</definedName>
    <definedName name="_______SC2" localSheetId="10">#REF!</definedName>
    <definedName name="_______SC2">#REF!</definedName>
    <definedName name="_______sc3" localSheetId="10">#REF!</definedName>
    <definedName name="_______sc3">#REF!</definedName>
    <definedName name="_______SN3" localSheetId="10">#REF!</definedName>
    <definedName name="_______SN3">#REF!</definedName>
    <definedName name="_______sua20" localSheetId="10">#REF!</definedName>
    <definedName name="_______sua20">#REF!</definedName>
    <definedName name="_______sua30" localSheetId="10">#REF!</definedName>
    <definedName name="_______sua30">#REF!</definedName>
    <definedName name="_______TB1" localSheetId="10">#REF!</definedName>
    <definedName name="_______TB1">#REF!</definedName>
    <definedName name="_______TL1" localSheetId="10">#REF!</definedName>
    <definedName name="_______TL1">#REF!</definedName>
    <definedName name="_______TL2" localSheetId="10">#REF!</definedName>
    <definedName name="_______TL2">#REF!</definedName>
    <definedName name="_______TL3" localSheetId="10">#REF!</definedName>
    <definedName name="_______TL3">#REF!</definedName>
    <definedName name="_______TLA120" localSheetId="10">#REF!</definedName>
    <definedName name="_______TLA120">#REF!</definedName>
    <definedName name="_______TLA35" localSheetId="10">#REF!</definedName>
    <definedName name="_______TLA35">#REF!</definedName>
    <definedName name="_______TLA50" localSheetId="10">#REF!</definedName>
    <definedName name="_______TLA50">#REF!</definedName>
    <definedName name="_______TLA70" localSheetId="10">#REF!</definedName>
    <definedName name="_______TLA70">#REF!</definedName>
    <definedName name="_______TLA95" localSheetId="10">#REF!</definedName>
    <definedName name="_______TLA95">#REF!</definedName>
    <definedName name="_______vc1" localSheetId="10">#REF!</definedName>
    <definedName name="_______vc1">#REF!</definedName>
    <definedName name="_______vc2" localSheetId="10">#REF!</definedName>
    <definedName name="_______vc2">#REF!</definedName>
    <definedName name="_______vc3" localSheetId="10">#REF!</definedName>
    <definedName name="_______vc3">#REF!</definedName>
    <definedName name="_______VCD4" localSheetId="10">#REF!</definedName>
    <definedName name="_______VCD4">#REF!</definedName>
    <definedName name="_______VL100" localSheetId="10">#REF!</definedName>
    <definedName name="_______VL100">#REF!</definedName>
    <definedName name="_______VL250" localSheetId="10">#REF!</definedName>
    <definedName name="_______VL250">#REF!</definedName>
    <definedName name="______a129"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btm10" localSheetId="10">#REF!</definedName>
    <definedName name="______btm10">#REF!</definedName>
    <definedName name="______BTM150" localSheetId="10">#REF!</definedName>
    <definedName name="______BTM150">#REF!</definedName>
    <definedName name="______BTM250" localSheetId="10">#REF!</definedName>
    <definedName name="______BTM250">#REF!</definedName>
    <definedName name="______btM300" localSheetId="10">#REF!</definedName>
    <definedName name="______btM300">#REF!</definedName>
    <definedName name="______BTM50" localSheetId="10">#REF!</definedName>
    <definedName name="______BTM50">#REF!</definedName>
    <definedName name="______CON1" localSheetId="10">#REF!</definedName>
    <definedName name="______CON1">#REF!</definedName>
    <definedName name="______CON2" localSheetId="10">#REF!</definedName>
    <definedName name="______CON2">#REF!</definedName>
    <definedName name="______dao1" localSheetId="10">#REF!</definedName>
    <definedName name="______dao1">#REF!</definedName>
    <definedName name="______dbu1" localSheetId="10">#REF!</definedName>
    <definedName name="______dbu1">#REF!</definedName>
    <definedName name="______dbu2" localSheetId="10">#REF!</definedName>
    <definedName name="______dbu2">#REF!</definedName>
    <definedName name="______ddn400" localSheetId="10">#REF!</definedName>
    <definedName name="______ddn400">#REF!</definedName>
    <definedName name="______ddn600" localSheetId="10">#REF!</definedName>
    <definedName name="______ddn600">#REF!</definedName>
    <definedName name="______gon4" localSheetId="10">#REF!</definedName>
    <definedName name="______gon4">#REF!</definedName>
    <definedName name="______hom2" localSheetId="10">#REF!</definedName>
    <definedName name="______hom2">#REF!</definedName>
    <definedName name="______kh1" hidden="1">{"'Sheet1'!$L$16"}</definedName>
    <definedName name="______Km36" localSheetId="10">#REF!</definedName>
    <definedName name="______Km36">#REF!</definedName>
    <definedName name="______Knc36" localSheetId="10">#REF!</definedName>
    <definedName name="______Knc36">#REF!</definedName>
    <definedName name="______Knc57" localSheetId="10">#REF!</definedName>
    <definedName name="______Knc57">#REF!</definedName>
    <definedName name="______Kvl36" localSheetId="10">#REF!</definedName>
    <definedName name="______Kvl36">#REF!</definedName>
    <definedName name="______lap1" localSheetId="10">#REF!</definedName>
    <definedName name="______lap1">#REF!</definedName>
    <definedName name="______lap2" localSheetId="10">#REF!</definedName>
    <definedName name="______lap2">#REF!</definedName>
    <definedName name="______MAC12" localSheetId="10">#REF!</definedName>
    <definedName name="______MAC12">#REF!</definedName>
    <definedName name="______MAC46" localSheetId="10">#REF!</definedName>
    <definedName name="______MAC46">#REF!</definedName>
    <definedName name="______NCL100" localSheetId="10">#REF!</definedName>
    <definedName name="______NCL100">#REF!</definedName>
    <definedName name="______NCL200" localSheetId="10">#REF!</definedName>
    <definedName name="______NCL200">#REF!</definedName>
    <definedName name="______NCL250" localSheetId="10">#REF!</definedName>
    <definedName name="______NCL250">#REF!</definedName>
    <definedName name="______NET2" localSheetId="10">#REF!</definedName>
    <definedName name="______NET2">#REF!</definedName>
    <definedName name="______nin190" localSheetId="10">#REF!</definedName>
    <definedName name="______nin190">#REF!</definedName>
    <definedName name="______RHH1" localSheetId="10">#REF!</definedName>
    <definedName name="______RHH1">#REF!</definedName>
    <definedName name="______RHH10" localSheetId="10">#REF!</definedName>
    <definedName name="______RHH10">#REF!</definedName>
    <definedName name="______RHP1" localSheetId="10">#REF!</definedName>
    <definedName name="______RHP1">#REF!</definedName>
    <definedName name="______RHP10" localSheetId="10">#REF!</definedName>
    <definedName name="______RHP10">#REF!</definedName>
    <definedName name="______RI1" localSheetId="10">#REF!</definedName>
    <definedName name="______RI1">#REF!</definedName>
    <definedName name="______RI10" localSheetId="10">#REF!</definedName>
    <definedName name="______RI10">#REF!</definedName>
    <definedName name="______RII1" localSheetId="10">#REF!</definedName>
    <definedName name="______RII1">#REF!</definedName>
    <definedName name="______RII10" localSheetId="10">#REF!</definedName>
    <definedName name="______RII10">#REF!</definedName>
    <definedName name="______RIP1" localSheetId="10">#REF!</definedName>
    <definedName name="______RIP1">#REF!</definedName>
    <definedName name="______RIP10" localSheetId="10">#REF!</definedName>
    <definedName name="______RIP10">#REF!</definedName>
    <definedName name="______sat10" localSheetId="10">#REF!</definedName>
    <definedName name="______sat10">#REF!</definedName>
    <definedName name="______sat12" localSheetId="10">#REF!</definedName>
    <definedName name="______sat12">#REF!</definedName>
    <definedName name="______sat14" localSheetId="10">#REF!</definedName>
    <definedName name="______sat14">#REF!</definedName>
    <definedName name="______sat16" localSheetId="10">#REF!</definedName>
    <definedName name="______sat16">#REF!</definedName>
    <definedName name="______sat20" localSheetId="10">#REF!</definedName>
    <definedName name="______sat20">#REF!</definedName>
    <definedName name="______sat8" localSheetId="10">#REF!</definedName>
    <definedName name="______sat8">#REF!</definedName>
    <definedName name="______sc1" localSheetId="10">#REF!</definedName>
    <definedName name="______sc1">#REF!</definedName>
    <definedName name="______SC2" localSheetId="10">#REF!</definedName>
    <definedName name="______SC2">#REF!</definedName>
    <definedName name="______sc3" localSheetId="10">#REF!</definedName>
    <definedName name="______sc3">#REF!</definedName>
    <definedName name="______SN3" localSheetId="10">#REF!</definedName>
    <definedName name="______SN3">#REF!</definedName>
    <definedName name="______sua20" localSheetId="10">#REF!</definedName>
    <definedName name="______sua20">#REF!</definedName>
    <definedName name="______sua30" localSheetId="10">#REF!</definedName>
    <definedName name="______sua30">#REF!</definedName>
    <definedName name="______TB1" localSheetId="10">#REF!</definedName>
    <definedName name="______TB1">#REF!</definedName>
    <definedName name="______TL1" localSheetId="10">#REF!</definedName>
    <definedName name="______TL1">#REF!</definedName>
    <definedName name="______TL2" localSheetId="10">#REF!</definedName>
    <definedName name="______TL2">#REF!</definedName>
    <definedName name="______TL3" localSheetId="10">#REF!</definedName>
    <definedName name="______TL3">#REF!</definedName>
    <definedName name="______TLA120" localSheetId="10">#REF!</definedName>
    <definedName name="______TLA120">#REF!</definedName>
    <definedName name="______TLA35" localSheetId="10">#REF!</definedName>
    <definedName name="______TLA35">#REF!</definedName>
    <definedName name="______TLA50" localSheetId="10">#REF!</definedName>
    <definedName name="______TLA50">#REF!</definedName>
    <definedName name="______TLA70" localSheetId="10">#REF!</definedName>
    <definedName name="______TLA70">#REF!</definedName>
    <definedName name="______TLA95" localSheetId="10">#REF!</definedName>
    <definedName name="______TLA95">#REF!</definedName>
    <definedName name="______vc1" localSheetId="10">#REF!</definedName>
    <definedName name="______vc1">#REF!</definedName>
    <definedName name="______vc2" localSheetId="10">#REF!</definedName>
    <definedName name="______vc2">#REF!</definedName>
    <definedName name="______vc3" localSheetId="10">#REF!</definedName>
    <definedName name="______vc3">#REF!</definedName>
    <definedName name="______VCD4" localSheetId="10">#REF!</definedName>
    <definedName name="______VCD4">#REF!</definedName>
    <definedName name="______VL100" localSheetId="10">#REF!</definedName>
    <definedName name="______VL100">#REF!</definedName>
    <definedName name="______VL250" localSheetId="10">#REF!</definedName>
    <definedName name="______VL250">#REF!</definedName>
    <definedName name="_____a129"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btm10" localSheetId="10">#REF!</definedName>
    <definedName name="_____btm10">#REF!</definedName>
    <definedName name="_____BTM150" localSheetId="10">#REF!</definedName>
    <definedName name="_____BTM150">#REF!</definedName>
    <definedName name="_____BTM250" localSheetId="10">#REF!</definedName>
    <definedName name="_____BTM250">#REF!</definedName>
    <definedName name="_____btM300" localSheetId="10">#REF!</definedName>
    <definedName name="_____btM300">#REF!</definedName>
    <definedName name="_____BTM50" localSheetId="10">#REF!</definedName>
    <definedName name="_____BTM50">#REF!</definedName>
    <definedName name="_____CON1" localSheetId="10">#REF!</definedName>
    <definedName name="_____CON1">#REF!</definedName>
    <definedName name="_____CON2" localSheetId="10">#REF!</definedName>
    <definedName name="_____CON2">#REF!</definedName>
    <definedName name="_____dao1" localSheetId="10">#REF!</definedName>
    <definedName name="_____dao1">#REF!</definedName>
    <definedName name="_____dbu1" localSheetId="10">#REF!</definedName>
    <definedName name="_____dbu1">#REF!</definedName>
    <definedName name="_____dbu2" localSheetId="10">#REF!</definedName>
    <definedName name="_____dbu2">#REF!</definedName>
    <definedName name="_____ddn400" localSheetId="10">#REF!</definedName>
    <definedName name="_____ddn400">#REF!</definedName>
    <definedName name="_____ddn600" localSheetId="10">#REF!</definedName>
    <definedName name="_____ddn600">#REF!</definedName>
    <definedName name="_____gon4" localSheetId="10">#REF!</definedName>
    <definedName name="_____gon4">#REF!</definedName>
    <definedName name="_____hom2" localSheetId="10">#REF!</definedName>
    <definedName name="_____hom2">#REF!</definedName>
    <definedName name="_____kh1" hidden="1">{"'Sheet1'!$L$16"}</definedName>
    <definedName name="_____Km36" localSheetId="10">#REF!</definedName>
    <definedName name="_____Km36">#REF!</definedName>
    <definedName name="_____Knc36" localSheetId="10">#REF!</definedName>
    <definedName name="_____Knc36">#REF!</definedName>
    <definedName name="_____Knc57" localSheetId="10">#REF!</definedName>
    <definedName name="_____Knc57">#REF!</definedName>
    <definedName name="_____Kvl36" localSheetId="10">#REF!</definedName>
    <definedName name="_____Kvl36">#REF!</definedName>
    <definedName name="_____lap1" localSheetId="10">#REF!</definedName>
    <definedName name="_____lap1">#REF!</definedName>
    <definedName name="_____lap2" localSheetId="10">#REF!</definedName>
    <definedName name="_____lap2">#REF!</definedName>
    <definedName name="_____MAC12" localSheetId="10">#REF!</definedName>
    <definedName name="_____MAC12">#REF!</definedName>
    <definedName name="_____MAC46" localSheetId="10">#REF!</definedName>
    <definedName name="_____MAC46">#REF!</definedName>
    <definedName name="_____NCL100" localSheetId="10">#REF!</definedName>
    <definedName name="_____NCL100">#REF!</definedName>
    <definedName name="_____NCL200" localSheetId="10">#REF!</definedName>
    <definedName name="_____NCL200">#REF!</definedName>
    <definedName name="_____NCL250" localSheetId="10">#REF!</definedName>
    <definedName name="_____NCL250">#REF!</definedName>
    <definedName name="_____NET2" localSheetId="10">#REF!</definedName>
    <definedName name="_____NET2">#REF!</definedName>
    <definedName name="_____nin190" localSheetId="10">#REF!</definedName>
    <definedName name="_____nin190">#REF!</definedName>
    <definedName name="_____RHH1" localSheetId="10">#REF!</definedName>
    <definedName name="_____RHH1">#REF!</definedName>
    <definedName name="_____RHH10" localSheetId="10">#REF!</definedName>
    <definedName name="_____RHH10">#REF!</definedName>
    <definedName name="_____RHP1" localSheetId="10">#REF!</definedName>
    <definedName name="_____RHP1">#REF!</definedName>
    <definedName name="_____RHP10" localSheetId="10">#REF!</definedName>
    <definedName name="_____RHP10">#REF!</definedName>
    <definedName name="_____RI1" localSheetId="10">#REF!</definedName>
    <definedName name="_____RI1">#REF!</definedName>
    <definedName name="_____RI10" localSheetId="10">#REF!</definedName>
    <definedName name="_____RI10">#REF!</definedName>
    <definedName name="_____RII1" localSheetId="10">#REF!</definedName>
    <definedName name="_____RII1">#REF!</definedName>
    <definedName name="_____RII10" localSheetId="10">#REF!</definedName>
    <definedName name="_____RII10">#REF!</definedName>
    <definedName name="_____RIP1" localSheetId="10">#REF!</definedName>
    <definedName name="_____RIP1">#REF!</definedName>
    <definedName name="_____RIP10" localSheetId="10">#REF!</definedName>
    <definedName name="_____RIP10">#REF!</definedName>
    <definedName name="_____sat10" localSheetId="10">#REF!</definedName>
    <definedName name="_____sat10">#REF!</definedName>
    <definedName name="_____sat12" localSheetId="10">#REF!</definedName>
    <definedName name="_____sat12">#REF!</definedName>
    <definedName name="_____sat14" localSheetId="10">#REF!</definedName>
    <definedName name="_____sat14">#REF!</definedName>
    <definedName name="_____sat16" localSheetId="10">#REF!</definedName>
    <definedName name="_____sat16">#REF!</definedName>
    <definedName name="_____sat20" localSheetId="10">#REF!</definedName>
    <definedName name="_____sat20">#REF!</definedName>
    <definedName name="_____sat8" localSheetId="10">#REF!</definedName>
    <definedName name="_____sat8">#REF!</definedName>
    <definedName name="_____sc1" localSheetId="10">#REF!</definedName>
    <definedName name="_____sc1">#REF!</definedName>
    <definedName name="_____SC2" localSheetId="10">#REF!</definedName>
    <definedName name="_____SC2">#REF!</definedName>
    <definedName name="_____sc3" localSheetId="10">#REF!</definedName>
    <definedName name="_____sc3">#REF!</definedName>
    <definedName name="_____SN3" localSheetId="10">#REF!</definedName>
    <definedName name="_____SN3">#REF!</definedName>
    <definedName name="_____sua20" localSheetId="10">#REF!</definedName>
    <definedName name="_____sua20">#REF!</definedName>
    <definedName name="_____sua30" localSheetId="10">#REF!</definedName>
    <definedName name="_____sua30">#REF!</definedName>
    <definedName name="_____TB1" localSheetId="10">#REF!</definedName>
    <definedName name="_____TB1">#REF!</definedName>
    <definedName name="_____TL1" localSheetId="10">#REF!</definedName>
    <definedName name="_____TL1">#REF!</definedName>
    <definedName name="_____TL2" localSheetId="10">#REF!</definedName>
    <definedName name="_____TL2">#REF!</definedName>
    <definedName name="_____TL3" localSheetId="10">#REF!</definedName>
    <definedName name="_____TL3">#REF!</definedName>
    <definedName name="_____TLA120" localSheetId="10">#REF!</definedName>
    <definedName name="_____TLA120">#REF!</definedName>
    <definedName name="_____TLA35" localSheetId="10">#REF!</definedName>
    <definedName name="_____TLA35">#REF!</definedName>
    <definedName name="_____TLA50" localSheetId="10">#REF!</definedName>
    <definedName name="_____TLA50">#REF!</definedName>
    <definedName name="_____TLA70" localSheetId="10">#REF!</definedName>
    <definedName name="_____TLA70">#REF!</definedName>
    <definedName name="_____TLA95" localSheetId="10">#REF!</definedName>
    <definedName name="_____TLA95">#REF!</definedName>
    <definedName name="_____vc1" localSheetId="10">#REF!</definedName>
    <definedName name="_____vc1">#REF!</definedName>
    <definedName name="_____vc2" localSheetId="10">#REF!</definedName>
    <definedName name="_____vc2">#REF!</definedName>
    <definedName name="_____vc3" localSheetId="10">#REF!</definedName>
    <definedName name="_____vc3">#REF!</definedName>
    <definedName name="_____VCD4" localSheetId="10">#REF!</definedName>
    <definedName name="_____VCD4">#REF!</definedName>
    <definedName name="_____VL100" localSheetId="10">#REF!</definedName>
    <definedName name="_____VL100">#REF!</definedName>
    <definedName name="_____VL250" localSheetId="10">#REF!</definedName>
    <definedName name="_____VL250">#REF!</definedName>
    <definedName name="____a129"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btm10" localSheetId="10">#REF!</definedName>
    <definedName name="____btm10">#REF!</definedName>
    <definedName name="____BTM150" localSheetId="10">#REF!</definedName>
    <definedName name="____BTM150">#REF!</definedName>
    <definedName name="____BTM250" localSheetId="10">#REF!</definedName>
    <definedName name="____BTM250">#REF!</definedName>
    <definedName name="____btM300" localSheetId="10">#REF!</definedName>
    <definedName name="____btM300">#REF!</definedName>
    <definedName name="____BTM50" localSheetId="10">#REF!</definedName>
    <definedName name="____BTM50">#REF!</definedName>
    <definedName name="____CON1" localSheetId="10">#REF!</definedName>
    <definedName name="____CON1">#REF!</definedName>
    <definedName name="____CON2" localSheetId="10">#REF!</definedName>
    <definedName name="____CON2">#REF!</definedName>
    <definedName name="____dao1" localSheetId="10">#REF!</definedName>
    <definedName name="____dao1">#REF!</definedName>
    <definedName name="____dbu1" localSheetId="10">#REF!</definedName>
    <definedName name="____dbu1">#REF!</definedName>
    <definedName name="____dbu2" localSheetId="10">#REF!</definedName>
    <definedName name="____dbu2">#REF!</definedName>
    <definedName name="____ddn400" localSheetId="10">#REF!</definedName>
    <definedName name="____ddn400">#REF!</definedName>
    <definedName name="____ddn600" localSheetId="10">#REF!</definedName>
    <definedName name="____ddn600">#REF!</definedName>
    <definedName name="____gon4" localSheetId="10">#REF!</definedName>
    <definedName name="____gon4">#REF!</definedName>
    <definedName name="____hom2" localSheetId="10">#REF!</definedName>
    <definedName name="____hom2">#REF!</definedName>
    <definedName name="____kh1" hidden="1">{"'Sheet1'!$L$16"}</definedName>
    <definedName name="____Km36" localSheetId="10">#REF!</definedName>
    <definedName name="____Km36">#REF!</definedName>
    <definedName name="____Knc36" localSheetId="10">#REF!</definedName>
    <definedName name="____Knc36">#REF!</definedName>
    <definedName name="____Knc57" localSheetId="10">#REF!</definedName>
    <definedName name="____Knc57">#REF!</definedName>
    <definedName name="____Kvl36" localSheetId="10">#REF!</definedName>
    <definedName name="____Kvl36">#REF!</definedName>
    <definedName name="____lap1" localSheetId="10">#REF!</definedName>
    <definedName name="____lap1">#REF!</definedName>
    <definedName name="____lap2" localSheetId="10">#REF!</definedName>
    <definedName name="____lap2">#REF!</definedName>
    <definedName name="____MAC12" localSheetId="10">#REF!</definedName>
    <definedName name="____MAC12">#REF!</definedName>
    <definedName name="____MAC46" localSheetId="10">#REF!</definedName>
    <definedName name="____MAC46">#REF!</definedName>
    <definedName name="____NCL100" localSheetId="10">#REF!</definedName>
    <definedName name="____NCL100">#REF!</definedName>
    <definedName name="____NCL200" localSheetId="10">#REF!</definedName>
    <definedName name="____NCL200">#REF!</definedName>
    <definedName name="____NCL250" localSheetId="10">#REF!</definedName>
    <definedName name="____NCL250">#REF!</definedName>
    <definedName name="____NET2" localSheetId="10">#REF!</definedName>
    <definedName name="____NET2">#REF!</definedName>
    <definedName name="____nin190" localSheetId="10">#REF!</definedName>
    <definedName name="____nin190">#REF!</definedName>
    <definedName name="____RHH1" localSheetId="10">#REF!</definedName>
    <definedName name="____RHH1">#REF!</definedName>
    <definedName name="____RHH10" localSheetId="10">#REF!</definedName>
    <definedName name="____RHH10">#REF!</definedName>
    <definedName name="____RHP1" localSheetId="10">#REF!</definedName>
    <definedName name="____RHP1">#REF!</definedName>
    <definedName name="____RHP10" localSheetId="10">#REF!</definedName>
    <definedName name="____RHP10">#REF!</definedName>
    <definedName name="____RI1" localSheetId="10">#REF!</definedName>
    <definedName name="____RI1">#REF!</definedName>
    <definedName name="____RI10" localSheetId="10">#REF!</definedName>
    <definedName name="____RI10">#REF!</definedName>
    <definedName name="____RII1" localSheetId="10">#REF!</definedName>
    <definedName name="____RII1">#REF!</definedName>
    <definedName name="____RII10" localSheetId="10">#REF!</definedName>
    <definedName name="____RII10">#REF!</definedName>
    <definedName name="____RIP1" localSheetId="10">#REF!</definedName>
    <definedName name="____RIP1">#REF!</definedName>
    <definedName name="____RIP10" localSheetId="10">#REF!</definedName>
    <definedName name="____RIP10">#REF!</definedName>
    <definedName name="____sat10" localSheetId="10">#REF!</definedName>
    <definedName name="____sat10">#REF!</definedName>
    <definedName name="____sat12" localSheetId="10">#REF!</definedName>
    <definedName name="____sat12">#REF!</definedName>
    <definedName name="____sat14" localSheetId="10">#REF!</definedName>
    <definedName name="____sat14">#REF!</definedName>
    <definedName name="____sat16" localSheetId="10">#REF!</definedName>
    <definedName name="____sat16">#REF!</definedName>
    <definedName name="____sat20" localSheetId="10">#REF!</definedName>
    <definedName name="____sat20">#REF!</definedName>
    <definedName name="____sat8" localSheetId="10">#REF!</definedName>
    <definedName name="____sat8">#REF!</definedName>
    <definedName name="____sc1" localSheetId="10">#REF!</definedName>
    <definedName name="____sc1">#REF!</definedName>
    <definedName name="____SC2" localSheetId="10">#REF!</definedName>
    <definedName name="____SC2">#REF!</definedName>
    <definedName name="____sc3" localSheetId="10">#REF!</definedName>
    <definedName name="____sc3">#REF!</definedName>
    <definedName name="____SN3" localSheetId="10">#REF!</definedName>
    <definedName name="____SN3">#REF!</definedName>
    <definedName name="____sua20" localSheetId="10">#REF!</definedName>
    <definedName name="____sua20">#REF!</definedName>
    <definedName name="____sua30" localSheetId="10">#REF!</definedName>
    <definedName name="____sua30">#REF!</definedName>
    <definedName name="____TB1" localSheetId="10">#REF!</definedName>
    <definedName name="____TB1">#REF!</definedName>
    <definedName name="____TL1" localSheetId="10">#REF!</definedName>
    <definedName name="____TL1">#REF!</definedName>
    <definedName name="____TL2" localSheetId="10">#REF!</definedName>
    <definedName name="____TL2">#REF!</definedName>
    <definedName name="____TL3" localSheetId="10">#REF!</definedName>
    <definedName name="____TL3">#REF!</definedName>
    <definedName name="____TLA120" localSheetId="10">#REF!</definedName>
    <definedName name="____TLA120">#REF!</definedName>
    <definedName name="____TLA35" localSheetId="10">#REF!</definedName>
    <definedName name="____TLA35">#REF!</definedName>
    <definedName name="____TLA50" localSheetId="10">#REF!</definedName>
    <definedName name="____TLA50">#REF!</definedName>
    <definedName name="____TLA70" localSheetId="10">#REF!</definedName>
    <definedName name="____TLA70">#REF!</definedName>
    <definedName name="____TLA95" localSheetId="10">#REF!</definedName>
    <definedName name="____TLA95">#REF!</definedName>
    <definedName name="____vc1" localSheetId="10">#REF!</definedName>
    <definedName name="____vc1">#REF!</definedName>
    <definedName name="____vc2" localSheetId="10">#REF!</definedName>
    <definedName name="____vc2">#REF!</definedName>
    <definedName name="____vc3" localSheetId="10">#REF!</definedName>
    <definedName name="____vc3">#REF!</definedName>
    <definedName name="____VCD4" localSheetId="10">#REF!</definedName>
    <definedName name="____VCD4">#REF!</definedName>
    <definedName name="____VL100" localSheetId="10">#REF!</definedName>
    <definedName name="____VL100">#REF!</definedName>
    <definedName name="____VL250" localSheetId="10">#REF!</definedName>
    <definedName name="____VL250">#REF!</definedName>
    <definedName name="___a1" hidden="1">{"'Sheet1'!$L$16"}</definedName>
    <definedName name="___a129"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65700" localSheetId="7">'[3]MTO REV.2(ARMOR)'!#REF!</definedName>
    <definedName name="___A65700" localSheetId="10">'[3]MTO REV.2(ARMOR)'!#REF!</definedName>
    <definedName name="___A65700" localSheetId="6">'[3]MTO REV.2(ARMOR)'!#REF!</definedName>
    <definedName name="___A65700">'[3]MTO REV.2(ARMOR)'!#REF!</definedName>
    <definedName name="___A65800" localSheetId="7">'[3]MTO REV.2(ARMOR)'!#REF!</definedName>
    <definedName name="___A65800" localSheetId="10">'[3]MTO REV.2(ARMOR)'!#REF!</definedName>
    <definedName name="___A65800" localSheetId="6">'[3]MTO REV.2(ARMOR)'!#REF!</definedName>
    <definedName name="___A65800">'[3]MTO REV.2(ARMOR)'!#REF!</definedName>
    <definedName name="___A66000" localSheetId="7">'[3]MTO REV.2(ARMOR)'!#REF!</definedName>
    <definedName name="___A66000" localSheetId="10">'[3]MTO REV.2(ARMOR)'!#REF!</definedName>
    <definedName name="___A66000" localSheetId="6">'[3]MTO REV.2(ARMOR)'!#REF!</definedName>
    <definedName name="___A66000">'[3]MTO REV.2(ARMOR)'!#REF!</definedName>
    <definedName name="___A67000" localSheetId="7">'[3]MTO REV.2(ARMOR)'!#REF!</definedName>
    <definedName name="___A67000" localSheetId="10">'[3]MTO REV.2(ARMOR)'!#REF!</definedName>
    <definedName name="___A67000" localSheetId="6">'[3]MTO REV.2(ARMOR)'!#REF!</definedName>
    <definedName name="___A67000">'[3]MTO REV.2(ARMOR)'!#REF!</definedName>
    <definedName name="___A68000" localSheetId="7">'[3]MTO REV.2(ARMOR)'!#REF!</definedName>
    <definedName name="___A68000" localSheetId="10">'[3]MTO REV.2(ARMOR)'!#REF!</definedName>
    <definedName name="___A68000" localSheetId="6">'[3]MTO REV.2(ARMOR)'!#REF!</definedName>
    <definedName name="___A68000">'[3]MTO REV.2(ARMOR)'!#REF!</definedName>
    <definedName name="___A70000" localSheetId="7">'[3]MTO REV.2(ARMOR)'!#REF!</definedName>
    <definedName name="___A70000" localSheetId="10">'[3]MTO REV.2(ARMOR)'!#REF!</definedName>
    <definedName name="___A70000" localSheetId="6">'[3]MTO REV.2(ARMOR)'!#REF!</definedName>
    <definedName name="___A70000">'[3]MTO REV.2(ARMOR)'!#REF!</definedName>
    <definedName name="___A75000" localSheetId="7">'[3]MTO REV.2(ARMOR)'!#REF!</definedName>
    <definedName name="___A75000" localSheetId="10">'[3]MTO REV.2(ARMOR)'!#REF!</definedName>
    <definedName name="___A75000" localSheetId="6">'[3]MTO REV.2(ARMOR)'!#REF!</definedName>
    <definedName name="___A75000">'[3]MTO REV.2(ARMOR)'!#REF!</definedName>
    <definedName name="___A85000" localSheetId="7">'[3]MTO REV.2(ARMOR)'!#REF!</definedName>
    <definedName name="___A85000" localSheetId="10">'[3]MTO REV.2(ARMOR)'!#REF!</definedName>
    <definedName name="___A85000" localSheetId="6">'[3]MTO REV.2(ARMOR)'!#REF!</definedName>
    <definedName name="___A85000">'[3]MTO REV.2(ARMOR)'!#REF!</definedName>
    <definedName name="___btm10" localSheetId="10">#REF!</definedName>
    <definedName name="___btm10">#REF!</definedName>
    <definedName name="___BTM150" localSheetId="10">#REF!</definedName>
    <definedName name="___BTM150">#REF!</definedName>
    <definedName name="___BTM250" localSheetId="10">#REF!</definedName>
    <definedName name="___BTM250">#REF!</definedName>
    <definedName name="___btM300" localSheetId="10">#REF!</definedName>
    <definedName name="___btM300">#REF!</definedName>
    <definedName name="___BTM50" localSheetId="10">#REF!</definedName>
    <definedName name="___BTM50">#REF!</definedName>
    <definedName name="___CON1" localSheetId="7">#REF!</definedName>
    <definedName name="___CON1" localSheetId="10">#REF!</definedName>
    <definedName name="___CON1" localSheetId="6">#REF!</definedName>
    <definedName name="___CON1">#REF!</definedName>
    <definedName name="___CON2" localSheetId="7">#REF!</definedName>
    <definedName name="___CON2" localSheetId="10">#REF!</definedName>
    <definedName name="___CON2" localSheetId="6">#REF!</definedName>
    <definedName name="___CON2">#REF!</definedName>
    <definedName name="___dao1" localSheetId="10">#REF!</definedName>
    <definedName name="___dao1">#REF!</definedName>
    <definedName name="___dbu1" localSheetId="10">#REF!</definedName>
    <definedName name="___dbu1">#REF!</definedName>
    <definedName name="___dbu2" localSheetId="10">#REF!</definedName>
    <definedName name="___dbu2">#REF!</definedName>
    <definedName name="___ddn400" localSheetId="10">#REF!</definedName>
    <definedName name="___ddn400">#REF!</definedName>
    <definedName name="___ddn600" localSheetId="10">#REF!</definedName>
    <definedName name="___ddn600">#REF!</definedName>
    <definedName name="___Goi8" hidden="1">{"'Sheet1'!$L$16"}</definedName>
    <definedName name="___gon4" localSheetId="10">#REF!</definedName>
    <definedName name="___gon4">#REF!</definedName>
    <definedName name="___hom2" localSheetId="10">#REF!</definedName>
    <definedName name="___hom2">#REF!</definedName>
    <definedName name="___kh1" hidden="1">{"'Sheet1'!$L$16"}</definedName>
    <definedName name="___Km36" localSheetId="10">#REF!</definedName>
    <definedName name="___Km36">#REF!</definedName>
    <definedName name="___Knc36" localSheetId="10">#REF!</definedName>
    <definedName name="___Knc36">#REF!</definedName>
    <definedName name="___Knc57" localSheetId="10">#REF!</definedName>
    <definedName name="___Knc57">#REF!</definedName>
    <definedName name="___Kvl36" localSheetId="10">#REF!</definedName>
    <definedName name="___Kvl36">#REF!</definedName>
    <definedName name="___Lan1" hidden="1">{"'Sheet1'!$L$16"}</definedName>
    <definedName name="___LAN3" hidden="1">{"'Sheet1'!$L$16"}</definedName>
    <definedName name="___lap1" localSheetId="10">#REF!</definedName>
    <definedName name="___lap1">#REF!</definedName>
    <definedName name="___lap2" localSheetId="10">#REF!</definedName>
    <definedName name="___lap2">#REF!</definedName>
    <definedName name="___MAC12" localSheetId="10">#REF!</definedName>
    <definedName name="___MAC12">#REF!</definedName>
    <definedName name="___MAC46" localSheetId="10">#REF!</definedName>
    <definedName name="___MAC46">#REF!</definedName>
    <definedName name="___NCL100" localSheetId="10">#REF!</definedName>
    <definedName name="___NCL100">#REF!</definedName>
    <definedName name="___NCL200" localSheetId="10">#REF!</definedName>
    <definedName name="___NCL200">#REF!</definedName>
    <definedName name="___NCL250" localSheetId="10">#REF!</definedName>
    <definedName name="___NCL250">#REF!</definedName>
    <definedName name="___NET2" localSheetId="10">#REF!</definedName>
    <definedName name="___NET2">#REF!</definedName>
    <definedName name="___nin190" localSheetId="10">#REF!</definedName>
    <definedName name="___nin190">#REF!</definedName>
    <definedName name="___NPV11" localSheetId="7">'[4]Cp&gt;10-Ln&lt;10'!#REF!</definedName>
    <definedName name="___NPV11" localSheetId="10">'[4]Cp&gt;10-Ln&lt;10'!#REF!</definedName>
    <definedName name="___NPV11" localSheetId="6">'[4]Cp&gt;10-Ln&lt;10'!#REF!</definedName>
    <definedName name="___NPV11">'[4]Cp&gt;10-Ln&lt;10'!#REF!</definedName>
    <definedName name="___npv22" localSheetId="7">'[4]Ln&lt;20'!#REF!</definedName>
    <definedName name="___npv22" localSheetId="10">'[4]Ln&lt;20'!#REF!</definedName>
    <definedName name="___npv22" localSheetId="6">'[4]Ln&lt;20'!#REF!</definedName>
    <definedName name="___npv22">'[4]Ln&lt;20'!#REF!</definedName>
    <definedName name="___PA3" hidden="1">{"'Sheet1'!$L$16"}</definedName>
    <definedName name="___RHH1" localSheetId="10">#REF!</definedName>
    <definedName name="___RHH1">#REF!</definedName>
    <definedName name="___RHH10" localSheetId="10">#REF!</definedName>
    <definedName name="___RHH10">#REF!</definedName>
    <definedName name="___RHP1" localSheetId="10">#REF!</definedName>
    <definedName name="___RHP1">#REF!</definedName>
    <definedName name="___RHP10" localSheetId="10">#REF!</definedName>
    <definedName name="___RHP10">#REF!</definedName>
    <definedName name="___RI1" localSheetId="10">#REF!</definedName>
    <definedName name="___RI1">#REF!</definedName>
    <definedName name="___RI10" localSheetId="10">#REF!</definedName>
    <definedName name="___RI10">#REF!</definedName>
    <definedName name="___RII1" localSheetId="10">#REF!</definedName>
    <definedName name="___RII1">#REF!</definedName>
    <definedName name="___RII10" localSheetId="10">#REF!</definedName>
    <definedName name="___RII10">#REF!</definedName>
    <definedName name="___RIP1" localSheetId="10">#REF!</definedName>
    <definedName name="___RIP1">#REF!</definedName>
    <definedName name="___RIP10" localSheetId="10">#REF!</definedName>
    <definedName name="___RIP10">#REF!</definedName>
    <definedName name="___sat10" localSheetId="10">#REF!</definedName>
    <definedName name="___sat10">#REF!</definedName>
    <definedName name="___sat12" localSheetId="10">#REF!</definedName>
    <definedName name="___sat12">#REF!</definedName>
    <definedName name="___sat14" localSheetId="10">#REF!</definedName>
    <definedName name="___sat14">#REF!</definedName>
    <definedName name="___sat16" localSheetId="10">#REF!</definedName>
    <definedName name="___sat16">#REF!</definedName>
    <definedName name="___sat20" localSheetId="10">#REF!</definedName>
    <definedName name="___sat20">#REF!</definedName>
    <definedName name="___sat8" localSheetId="10">#REF!</definedName>
    <definedName name="___sat8">#REF!</definedName>
    <definedName name="___sc1" localSheetId="10">#REF!</definedName>
    <definedName name="___sc1">#REF!</definedName>
    <definedName name="___SC2" localSheetId="10">#REF!</definedName>
    <definedName name="___SC2">#REF!</definedName>
    <definedName name="___sc3" localSheetId="10">#REF!</definedName>
    <definedName name="___sc3">#REF!</definedName>
    <definedName name="___SN3" localSheetId="10">#REF!</definedName>
    <definedName name="___SN3">#REF!</definedName>
    <definedName name="___sua20" localSheetId="10">#REF!</definedName>
    <definedName name="___sua20">#REF!</definedName>
    <definedName name="___sua30" localSheetId="10">#REF!</definedName>
    <definedName name="___sua30">#REF!</definedName>
    <definedName name="___TB1" localSheetId="10">#REF!</definedName>
    <definedName name="___TB1">#REF!</definedName>
    <definedName name="___TL1" localSheetId="10">#REF!</definedName>
    <definedName name="___TL1">#REF!</definedName>
    <definedName name="___TL2" localSheetId="10">#REF!</definedName>
    <definedName name="___TL2">#REF!</definedName>
    <definedName name="___TL3" localSheetId="10">#REF!</definedName>
    <definedName name="___TL3">#REF!</definedName>
    <definedName name="___TLA120" localSheetId="10">#REF!</definedName>
    <definedName name="___TLA120">#REF!</definedName>
    <definedName name="___TLA35" localSheetId="10">#REF!</definedName>
    <definedName name="___TLA35">#REF!</definedName>
    <definedName name="___TLA50" localSheetId="10">#REF!</definedName>
    <definedName name="___TLA50">#REF!</definedName>
    <definedName name="___TLA70" localSheetId="10">#REF!</definedName>
    <definedName name="___TLA70">#REF!</definedName>
    <definedName name="___TLA95" localSheetId="10">#REF!</definedName>
    <definedName name="___TLA95">#REF!</definedName>
    <definedName name="___tt3" hidden="1">{"'Sheet1'!$L$16"}</definedName>
    <definedName name="___vc1" localSheetId="10">#REF!</definedName>
    <definedName name="___vc1">#REF!</definedName>
    <definedName name="___vc2" localSheetId="10">#REF!</definedName>
    <definedName name="___vc2">#REF!</definedName>
    <definedName name="___vc3" localSheetId="10">#REF!</definedName>
    <definedName name="___vc3">#REF!</definedName>
    <definedName name="___VCD4" localSheetId="10">#REF!</definedName>
    <definedName name="___VCD4">#REF!</definedName>
    <definedName name="___VL100" localSheetId="10">#REF!</definedName>
    <definedName name="___VL100">#REF!</definedName>
    <definedName name="___VL250" localSheetId="10">#REF!</definedName>
    <definedName name="___VL250">#REF!</definedName>
    <definedName name="__a1" hidden="1">{"'Sheet1'!$L$16"}</definedName>
    <definedName name="__a129"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oi1" localSheetId="10">#REF!</definedName>
    <definedName name="__boi1">#REF!</definedName>
    <definedName name="__boi2" localSheetId="10">#REF!</definedName>
    <definedName name="__boi2">#REF!</definedName>
    <definedName name="__btm10" localSheetId="10">#REF!</definedName>
    <definedName name="__btm10">#REF!</definedName>
    <definedName name="__BTM150" localSheetId="10">#REF!</definedName>
    <definedName name="__BTM150">#REF!</definedName>
    <definedName name="__BTM250" localSheetId="10">#REF!</definedName>
    <definedName name="__BTM250">#REF!</definedName>
    <definedName name="__btM300" localSheetId="10">#REF!</definedName>
    <definedName name="__btM300">#REF!</definedName>
    <definedName name="__BTM50" localSheetId="10">#REF!</definedName>
    <definedName name="__BTM50">#REF!</definedName>
    <definedName name="__CON1" localSheetId="10">#REF!</definedName>
    <definedName name="__CON1" localSheetId="15">#REF!</definedName>
    <definedName name="__CON1">#REF!</definedName>
    <definedName name="__CON2" localSheetId="10">#REF!</definedName>
    <definedName name="__CON2" localSheetId="15">#REF!</definedName>
    <definedName name="__CON2">#REF!</definedName>
    <definedName name="__dao1" localSheetId="10">#REF!</definedName>
    <definedName name="__dao1">#REF!</definedName>
    <definedName name="__dbu1" localSheetId="10">#REF!</definedName>
    <definedName name="__dbu1">#REF!</definedName>
    <definedName name="__dbu2" localSheetId="10">#REF!</definedName>
    <definedName name="__dbu2">#REF!</definedName>
    <definedName name="__ddn400" localSheetId="10">#REF!</definedName>
    <definedName name="__ddn400">#REF!</definedName>
    <definedName name="__ddn600" localSheetId="10">#REF!</definedName>
    <definedName name="__ddn600">#REF!</definedName>
    <definedName name="__Goi8" hidden="1">{"'Sheet1'!$L$16"}</definedName>
    <definedName name="__gon4" localSheetId="10">#REF!</definedName>
    <definedName name="__gon4">#REF!</definedName>
    <definedName name="__hom2" localSheetId="10">#REF!</definedName>
    <definedName name="__hom2">#REF!</definedName>
    <definedName name="__hsm2">1.1289</definedName>
    <definedName name="__IntlFixup" hidden="1">TRUE</definedName>
    <definedName name="__kh1" hidden="1">{"'Sheet1'!$L$16"}</definedName>
    <definedName name="__KM188" localSheetId="10">#REF!</definedName>
    <definedName name="__KM188">#REF!</definedName>
    <definedName name="__km189" localSheetId="10">#REF!</definedName>
    <definedName name="__km189">#REF!</definedName>
    <definedName name="__km190" localSheetId="10">#REF!</definedName>
    <definedName name="__km190">#REF!</definedName>
    <definedName name="__km191" localSheetId="10">#REF!</definedName>
    <definedName name="__km191">#REF!</definedName>
    <definedName name="__km192" localSheetId="10">#REF!</definedName>
    <definedName name="__km192">#REF!</definedName>
    <definedName name="__km193" localSheetId="10">#REF!</definedName>
    <definedName name="__km193">#REF!</definedName>
    <definedName name="__km194" localSheetId="10">#REF!</definedName>
    <definedName name="__km194">#REF!</definedName>
    <definedName name="__km195" localSheetId="10">#REF!</definedName>
    <definedName name="__km195">#REF!</definedName>
    <definedName name="__km196" localSheetId="10">#REF!</definedName>
    <definedName name="__km196">#REF!</definedName>
    <definedName name="__km197" localSheetId="10">#REF!</definedName>
    <definedName name="__km197">#REF!</definedName>
    <definedName name="__km198" localSheetId="10">#REF!</definedName>
    <definedName name="__km198">#REF!</definedName>
    <definedName name="__Km36" localSheetId="10">#REF!</definedName>
    <definedName name="__Km36">#REF!</definedName>
    <definedName name="__Knc36" localSheetId="10">#REF!</definedName>
    <definedName name="__Knc36">#REF!</definedName>
    <definedName name="__Knc57" localSheetId="10">#REF!</definedName>
    <definedName name="__Knc57">#REF!</definedName>
    <definedName name="__Kvl36" localSheetId="10">#REF!</definedName>
    <definedName name="__Kvl36">#REF!</definedName>
    <definedName name="__Lan1" hidden="1">{"'Sheet1'!$L$16"}</definedName>
    <definedName name="__LAN3" hidden="1">{"'Sheet1'!$L$16"}</definedName>
    <definedName name="__lap1" localSheetId="10">#REF!</definedName>
    <definedName name="__lap1">#REF!</definedName>
    <definedName name="__lap2" localSheetId="10">#REF!</definedName>
    <definedName name="__lap2">#REF!</definedName>
    <definedName name="__MAC12" localSheetId="10">#REF!</definedName>
    <definedName name="__MAC12">#REF!</definedName>
    <definedName name="__MAC46" localSheetId="10">#REF!</definedName>
    <definedName name="__MAC46">#REF!</definedName>
    <definedName name="__NCL100" localSheetId="10">#REF!</definedName>
    <definedName name="__NCL100">#REF!</definedName>
    <definedName name="__NCL200" localSheetId="10">#REF!</definedName>
    <definedName name="__NCL200">#REF!</definedName>
    <definedName name="__NCL250" localSheetId="10">#REF!</definedName>
    <definedName name="__NCL250">#REF!</definedName>
    <definedName name="__NET2" localSheetId="7">#REF!</definedName>
    <definedName name="__NET2" localSheetId="10">#REF!</definedName>
    <definedName name="__NET2" localSheetId="6">#REF!</definedName>
    <definedName name="__NET2">#REF!</definedName>
    <definedName name="__nin190" localSheetId="10">#REF!</definedName>
    <definedName name="__nin190">#REF!</definedName>
    <definedName name="__PA3" hidden="1">{"'Sheet1'!$L$16"}</definedName>
    <definedName name="__RHH1" localSheetId="10">#REF!</definedName>
    <definedName name="__RHH1">#REF!</definedName>
    <definedName name="__RHH10" localSheetId="10">#REF!</definedName>
    <definedName name="__RHH10">#REF!</definedName>
    <definedName name="__RHP1" localSheetId="10">#REF!</definedName>
    <definedName name="__RHP1">#REF!</definedName>
    <definedName name="__RHP10" localSheetId="10">#REF!</definedName>
    <definedName name="__RHP10">#REF!</definedName>
    <definedName name="__RI1" localSheetId="10">#REF!</definedName>
    <definedName name="__RI1">#REF!</definedName>
    <definedName name="__RI10" localSheetId="10">#REF!</definedName>
    <definedName name="__RI10">#REF!</definedName>
    <definedName name="__RII1" localSheetId="10">#REF!</definedName>
    <definedName name="__RII1">#REF!</definedName>
    <definedName name="__RII10" localSheetId="10">#REF!</definedName>
    <definedName name="__RII10">#REF!</definedName>
    <definedName name="__RIP1" localSheetId="10">#REF!</definedName>
    <definedName name="__RIP1">#REF!</definedName>
    <definedName name="__RIP10" localSheetId="10">#REF!</definedName>
    <definedName name="__RIP10">#REF!</definedName>
    <definedName name="__sat10" localSheetId="10">#REF!</definedName>
    <definedName name="__sat10">#REF!</definedName>
    <definedName name="__sat12" localSheetId="10">#REF!</definedName>
    <definedName name="__sat12">#REF!</definedName>
    <definedName name="__sat14" localSheetId="10">#REF!</definedName>
    <definedName name="__sat14">#REF!</definedName>
    <definedName name="__sat16" localSheetId="10">#REF!</definedName>
    <definedName name="__sat16">#REF!</definedName>
    <definedName name="__sat20" localSheetId="10">#REF!</definedName>
    <definedName name="__sat20">#REF!</definedName>
    <definedName name="__sat8" localSheetId="10">#REF!</definedName>
    <definedName name="__sat8">#REF!</definedName>
    <definedName name="__sc1" localSheetId="10">#REF!</definedName>
    <definedName name="__sc1">#REF!</definedName>
    <definedName name="__SC2" localSheetId="10">#REF!</definedName>
    <definedName name="__SC2">#REF!</definedName>
    <definedName name="__sc3" localSheetId="10">#REF!</definedName>
    <definedName name="__sc3">#REF!</definedName>
    <definedName name="__SN3" localSheetId="10">#REF!</definedName>
    <definedName name="__SN3">#REF!</definedName>
    <definedName name="__sua20" localSheetId="10">#REF!</definedName>
    <definedName name="__sua20">#REF!</definedName>
    <definedName name="__sua30" localSheetId="10">#REF!</definedName>
    <definedName name="__sua30">#REF!</definedName>
    <definedName name="__TB1" localSheetId="10">#REF!</definedName>
    <definedName name="__TB1">#REF!</definedName>
    <definedName name="__TL1" localSheetId="10">#REF!</definedName>
    <definedName name="__TL1">#REF!</definedName>
    <definedName name="__TL2" localSheetId="10">#REF!</definedName>
    <definedName name="__TL2">#REF!</definedName>
    <definedName name="__TL3" localSheetId="10">#REF!</definedName>
    <definedName name="__TL3">#REF!</definedName>
    <definedName name="__TLA120" localSheetId="10">#REF!</definedName>
    <definedName name="__TLA120">#REF!</definedName>
    <definedName name="__TLA35" localSheetId="10">#REF!</definedName>
    <definedName name="__TLA35">#REF!</definedName>
    <definedName name="__TLA50" localSheetId="10">#REF!</definedName>
    <definedName name="__TLA50">#REF!</definedName>
    <definedName name="__TLA70" localSheetId="10">#REF!</definedName>
    <definedName name="__TLA70">#REF!</definedName>
    <definedName name="__TLA95" localSheetId="10">#REF!</definedName>
    <definedName name="__TLA95">#REF!</definedName>
    <definedName name="__tt3" hidden="1">{"'Sheet1'!$L$16"}</definedName>
    <definedName name="__tz593" localSheetId="10">#REF!</definedName>
    <definedName name="__tz593">#REF!</definedName>
    <definedName name="__vc1" localSheetId="10">#REF!</definedName>
    <definedName name="__vc1">#REF!</definedName>
    <definedName name="__vc2" localSheetId="10">#REF!</definedName>
    <definedName name="__vc2">#REF!</definedName>
    <definedName name="__vc3" localSheetId="10">#REF!</definedName>
    <definedName name="__vc3">#REF!</definedName>
    <definedName name="__VCD4" localSheetId="10">#REF!</definedName>
    <definedName name="__VCD4">#REF!</definedName>
    <definedName name="__VL100" localSheetId="10">#REF!</definedName>
    <definedName name="__VL100">#REF!</definedName>
    <definedName name="__VL200" localSheetId="10">#REF!</definedName>
    <definedName name="__VL200">#REF!</definedName>
    <definedName name="__VL250" localSheetId="10">#REF!</definedName>
    <definedName name="__VL250">#REF!</definedName>
    <definedName name="_01_11_2001">#N/A</definedName>
    <definedName name="_1" localSheetId="7">#REF!</definedName>
    <definedName name="_1" localSheetId="10">#REF!</definedName>
    <definedName name="_1" localSheetId="2">#N/A</definedName>
    <definedName name="_1" localSheetId="15">#REF!</definedName>
    <definedName name="_1" localSheetId="6">#REF!</definedName>
    <definedName name="_1">#REF!</definedName>
    <definedName name="_1_??" localSheetId="10">BlankMacro1</definedName>
    <definedName name="_1_??">BlankMacro1</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A_10" localSheetId="10">#REF!</definedName>
    <definedName name="_16A_10">#REF!</definedName>
    <definedName name="_16A_11" localSheetId="10">#REF!</definedName>
    <definedName name="_16A_11">#REF!</definedName>
    <definedName name="_16A_12" localSheetId="10">#REF!</definedName>
    <definedName name="_16A_12">#REF!</definedName>
    <definedName name="_16A_13" localSheetId="10">#REF!</definedName>
    <definedName name="_16A_13">#REF!</definedName>
    <definedName name="_16A_14" localSheetId="10">#REF!</definedName>
    <definedName name="_16A_14">#REF!</definedName>
    <definedName name="_16A_15" localSheetId="10">#REF!</definedName>
    <definedName name="_16A_15">#REF!</definedName>
    <definedName name="_16A_8" localSheetId="10">#REF!</definedName>
    <definedName name="_16A_8">#REF!</definedName>
    <definedName name="_16A_9" localSheetId="10">#REF!</definedName>
    <definedName name="_16A_9">#REF!</definedName>
    <definedName name="_16B_10" localSheetId="10">#REF!</definedName>
    <definedName name="_16B_10">#REF!</definedName>
    <definedName name="_16B_11" localSheetId="10">#REF!</definedName>
    <definedName name="_16B_11">#REF!</definedName>
    <definedName name="_16B_12" localSheetId="10">#REF!</definedName>
    <definedName name="_16B_12">#REF!</definedName>
    <definedName name="_16B_13" localSheetId="10">#REF!</definedName>
    <definedName name="_16B_13">#REF!</definedName>
    <definedName name="_16B_14" localSheetId="10">#REF!</definedName>
    <definedName name="_16B_14">#REF!</definedName>
    <definedName name="_16B_15" localSheetId="10">#REF!</definedName>
    <definedName name="_16B_15">#REF!</definedName>
    <definedName name="_16B_8" localSheetId="10">#REF!</definedName>
    <definedName name="_16B_8">#REF!</definedName>
    <definedName name="_16B_9" localSheetId="10">#REF!</definedName>
    <definedName name="_16B_9">#REF!</definedName>
    <definedName name="_16C_10" localSheetId="10">#REF!</definedName>
    <definedName name="_16C_10">#REF!</definedName>
    <definedName name="_16C_11" localSheetId="10">#REF!</definedName>
    <definedName name="_16C_11">#REF!</definedName>
    <definedName name="_16C_12" localSheetId="10">#REF!</definedName>
    <definedName name="_16C_12">#REF!</definedName>
    <definedName name="_16C_13" localSheetId="10">#REF!</definedName>
    <definedName name="_16C_13">#REF!</definedName>
    <definedName name="_16C_14" localSheetId="10">#REF!</definedName>
    <definedName name="_16C_14">#REF!</definedName>
    <definedName name="_16C_15" localSheetId="10">#REF!</definedName>
    <definedName name="_16C_15">#REF!</definedName>
    <definedName name="_16C_8" localSheetId="10">#REF!</definedName>
    <definedName name="_16C_8">#REF!</definedName>
    <definedName name="_16C_9" localSheetId="10">#REF!</definedName>
    <definedName name="_16C_9">#REF!</definedName>
    <definedName name="_17_0ten_" localSheetId="10" hidden="1">#REF!</definedName>
    <definedName name="_17_0ten_" hidden="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_0xoa_" localSheetId="10" hidden="1">#REF!</definedName>
    <definedName name="_18_0xoa_" hidden="1">#REF!</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9MAÕ_HAØNG" localSheetId="10">#REF!</definedName>
    <definedName name="_19MAÕ_HAØNG">#REF!</definedName>
    <definedName name="_1BA2500" localSheetId="10">#REF!</definedName>
    <definedName name="_1BA2500">#REF!</definedName>
    <definedName name="_1BA3250" localSheetId="10">#REF!</definedName>
    <definedName name="_1BA3250">#REF!</definedName>
    <definedName name="_1BA400P" localSheetId="10">#REF!</definedName>
    <definedName name="_1BA400P">#REF!</definedName>
    <definedName name="_1CAP001" localSheetId="10">#REF!</definedName>
    <definedName name="_1CAP001">#REF!</definedName>
    <definedName name="_1DAU002" localSheetId="10">#REF!</definedName>
    <definedName name="_1DAU002">#REF!</definedName>
    <definedName name="_1DDAY03" localSheetId="10">#REF!</definedName>
    <definedName name="_1DDAY03">#REF!</definedName>
    <definedName name="_1DDTT01" localSheetId="10">#REF!</definedName>
    <definedName name="_1DDTT01">#REF!</definedName>
    <definedName name="_1FCO101" localSheetId="10">#REF!</definedName>
    <definedName name="_1FCO101">#REF!</definedName>
    <definedName name="_1GIA101" localSheetId="10">#REF!</definedName>
    <definedName name="_1GIA101">#REF!</definedName>
    <definedName name="_1LA1001" localSheetId="10">#REF!</definedName>
    <definedName name="_1LA1001">#REF!</definedName>
    <definedName name="_1MCCBO2" localSheetId="10">#REF!</definedName>
    <definedName name="_1MCCBO2">#REF!</definedName>
    <definedName name="_1PKCAP1" localSheetId="10">#REF!</definedName>
    <definedName name="_1PKCAP1">#REF!</definedName>
    <definedName name="_1PKTT01" localSheetId="10">#REF!</definedName>
    <definedName name="_1PKTT01">#REF!</definedName>
    <definedName name="_1TCD101" localSheetId="10">#REF!</definedName>
    <definedName name="_1TCD101">#REF!</definedName>
    <definedName name="_1TCD201" localSheetId="10">#REF!</definedName>
    <definedName name="_1TCD201">#REF!</definedName>
    <definedName name="_1TD2001" localSheetId="10">#REF!</definedName>
    <definedName name="_1TD2001">#REF!</definedName>
    <definedName name="_1TIHT01" localSheetId="10">#REF!</definedName>
    <definedName name="_1TIHT01">#REF!</definedName>
    <definedName name="_1TRU121" localSheetId="10">#REF!</definedName>
    <definedName name="_1TRU121">#REF!</definedName>
    <definedName name="_2" localSheetId="7">#REF!</definedName>
    <definedName name="_2" localSheetId="10">#REF!</definedName>
    <definedName name="_2" localSheetId="2">#N/A</definedName>
    <definedName name="_2" localSheetId="15">#REF!</definedName>
    <definedName name="_2" localSheetId="6">#REF!</definedName>
    <definedName name="_2">#REF!</definedName>
    <definedName name="_2_??????1" localSheetId="10">BlankMacro1</definedName>
    <definedName name="_2_??????1">BlankMacro1</definedName>
    <definedName name="_20MAÕ_SOÁ_THUEÁ" localSheetId="10">#REF!</definedName>
    <definedName name="_20MAÕ_SOÁ_THUEÁ">#REF!</definedName>
    <definedName name="_21ÑÔN_GIAÙ" localSheetId="10">#REF!</definedName>
    <definedName name="_21ÑÔN_GIAÙ">#REF!</definedName>
    <definedName name="_22SOÁ_CTÖØ" localSheetId="10">#REF!</definedName>
    <definedName name="_22SOÁ_CTÖØ">#REF!</definedName>
    <definedName name="_23NA" localSheetId="10">#REF!</definedName>
    <definedName name="_23NA">#REF!</definedName>
    <definedName name="_23NB" localSheetId="10">#REF!</definedName>
    <definedName name="_23NB">#REF!</definedName>
    <definedName name="_23NC" localSheetId="10">#REF!</definedName>
    <definedName name="_23NC">#REF!</definedName>
    <definedName name="_23SOÁ_LÖÔÏNG" localSheetId="10">#REF!</definedName>
    <definedName name="_23SOÁ_LÖÔÏNG">#REF!</definedName>
    <definedName name="_24TEÂN_HAØNG" localSheetId="10">#REF!</definedName>
    <definedName name="_24TEÂN_HAØNG">#REF!</definedName>
    <definedName name="_25TEÂN_KHAÙCH_HAØ" localSheetId="10">#REF!</definedName>
    <definedName name="_25TEÂN_KHAÙCH_HAØ">#REF!</definedName>
    <definedName name="_26THAØNH_TIEÀN" localSheetId="10">#REF!</definedName>
    <definedName name="_26THAØNH_TIEÀN">#REF!</definedName>
    <definedName name="_27_02_01" localSheetId="10">#REF!</definedName>
    <definedName name="_27_02_01">#REF!</definedName>
    <definedName name="_27TRÒ_GIAÙ" localSheetId="10">#REF!</definedName>
    <definedName name="_27TRÒ_GIAÙ">#REF!</definedName>
    <definedName name="_28TRÒ_GIAÙ__VAT" localSheetId="10">#REF!</definedName>
    <definedName name="_28TRÒ_GIAÙ__VAT">#REF!</definedName>
    <definedName name="_2BLA100" localSheetId="10">#REF!</definedName>
    <definedName name="_2BLA100">#REF!</definedName>
    <definedName name="_2DAL201" localSheetId="10">#REF!</definedName>
    <definedName name="_2DAL201">#REF!</definedName>
    <definedName name="_3_??????2" localSheetId="10">BlankMacro1</definedName>
    <definedName name="_3_??????2">BlankMacro1</definedName>
    <definedName name="_3BLXMD" localSheetId="10">#REF!</definedName>
    <definedName name="_3BLXMD">#REF!</definedName>
    <definedName name="_3TU0609" localSheetId="10">#REF!</definedName>
    <definedName name="_3TU0609">#REF!</definedName>
    <definedName name="_4_??????3" localSheetId="10">BlankMacro1</definedName>
    <definedName name="_4_??????3">BlankMacro1</definedName>
    <definedName name="_40x4">5100</definedName>
    <definedName name="_4CNT240" localSheetId="10">#REF!</definedName>
    <definedName name="_4CNT240">#REF!</definedName>
    <definedName name="_4CTL240" localSheetId="10">#REF!</definedName>
    <definedName name="_4CTL240">#REF!</definedName>
    <definedName name="_4FCO100" localSheetId="10">#REF!</definedName>
    <definedName name="_4FCO100">#REF!</definedName>
    <definedName name="_4HDCTT4" localSheetId="10">#REF!</definedName>
    <definedName name="_4HDCTT4">#REF!</definedName>
    <definedName name="_4HNCTT4" localSheetId="10">#REF!</definedName>
    <definedName name="_4HNCTT4">#REF!</definedName>
    <definedName name="_4LBCO01" localSheetId="10">#REF!</definedName>
    <definedName name="_4LBCO01">#REF!</definedName>
    <definedName name="_5_??????4" localSheetId="10">BlankMacro1</definedName>
    <definedName name="_5_??????4">BlankMacro1</definedName>
    <definedName name="_6_??????5" localSheetId="10">BlankMacro1</definedName>
    <definedName name="_6_??????5">BlankMacro1</definedName>
    <definedName name="_7_??????6" localSheetId="10">BlankMacro1</definedName>
    <definedName name="_7_??????6">BlankMacro1</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2" hidden="1">{"'Sheet1'!$L$16"}</definedName>
    <definedName name="_alm1" localSheetId="10">#REF!</definedName>
    <definedName name="_alm1">#REF!</definedName>
    <definedName name="_alm2" localSheetId="10">#REF!</definedName>
    <definedName name="_alm2">#REF!</definedName>
    <definedName name="_atn1" localSheetId="10">#REF!</definedName>
    <definedName name="_atn1">#REF!</definedName>
    <definedName name="_atn10" localSheetId="10">#REF!</definedName>
    <definedName name="_atn10">#REF!</definedName>
    <definedName name="_atn2" localSheetId="10">#REF!</definedName>
    <definedName name="_atn2">#REF!</definedName>
    <definedName name="_atn3" localSheetId="10">#REF!</definedName>
    <definedName name="_atn3">#REF!</definedName>
    <definedName name="_atn4" localSheetId="10">#REF!</definedName>
    <definedName name="_atn4">#REF!</definedName>
    <definedName name="_atn5" localSheetId="10">#REF!</definedName>
    <definedName name="_atn5">#REF!</definedName>
    <definedName name="_atn6" localSheetId="10">#REF!</definedName>
    <definedName name="_atn6">#REF!</definedName>
    <definedName name="_atn7" localSheetId="10">#REF!</definedName>
    <definedName name="_atn7">#REF!</definedName>
    <definedName name="_atn8" localSheetId="10">#REF!</definedName>
    <definedName name="_atn8">#REF!</definedName>
    <definedName name="_atn9" localSheetId="10">#REF!</definedName>
    <definedName name="_atn9">#REF!</definedName>
    <definedName name="_boi1" localSheetId="10">#REF!</definedName>
    <definedName name="_boi1">#REF!</definedName>
    <definedName name="_boi2" localSheetId="10">#REF!</definedName>
    <definedName name="_boi2">#REF!</definedName>
    <definedName name="_btc20" localSheetId="10">#REF!</definedName>
    <definedName name="_btc20">#REF!</definedName>
    <definedName name="_btc30" localSheetId="10">#REF!</definedName>
    <definedName name="_btc30">#REF!</definedName>
    <definedName name="_btc35" localSheetId="10">#REF!</definedName>
    <definedName name="_btc35">#REF!</definedName>
    <definedName name="_btm10" localSheetId="10">#REF!</definedName>
    <definedName name="_btm10">#REF!</definedName>
    <definedName name="_BTM150" localSheetId="10">#REF!</definedName>
    <definedName name="_BTM150">#REF!</definedName>
    <definedName name="_BTM250" localSheetId="10">#REF!</definedName>
    <definedName name="_BTM250">#REF!</definedName>
    <definedName name="_btM300" localSheetId="10">#REF!</definedName>
    <definedName name="_btM300">#REF!</definedName>
    <definedName name="_BTM50" localSheetId="10">#REF!</definedName>
    <definedName name="_BTM50">#REF!</definedName>
    <definedName name="_cao1" localSheetId="10">#REF!</definedName>
    <definedName name="_cao1">#REF!</definedName>
    <definedName name="_cao2" localSheetId="10">#REF!</definedName>
    <definedName name="_cao2">#REF!</definedName>
    <definedName name="_cao3" localSheetId="10">#REF!</definedName>
    <definedName name="_cao3">#REF!</definedName>
    <definedName name="_cao4" localSheetId="10">#REF!</definedName>
    <definedName name="_cao4">#REF!</definedName>
    <definedName name="_cao5" localSheetId="10">#REF!</definedName>
    <definedName name="_cao5">#REF!</definedName>
    <definedName name="_cao6" localSheetId="10">#REF!</definedName>
    <definedName name="_cao6">#REF!</definedName>
    <definedName name="_CNA50" localSheetId="10">#REF!</definedName>
    <definedName name="_CNA50">#REF!</definedName>
    <definedName name="_coc250" localSheetId="10">#REF!</definedName>
    <definedName name="_coc250">#REF!</definedName>
    <definedName name="_coc300" localSheetId="10">#REF!</definedName>
    <definedName name="_coc300">#REF!</definedName>
    <definedName name="_coc350" localSheetId="10">#REF!</definedName>
    <definedName name="_coc350">#REF!</definedName>
    <definedName name="_CON1" localSheetId="7">#REF!</definedName>
    <definedName name="_CON1" localSheetId="10">#REF!</definedName>
    <definedName name="_CON1" localSheetId="6">#REF!</definedName>
    <definedName name="_CON1">#REF!</definedName>
    <definedName name="_CON2" localSheetId="7">#REF!</definedName>
    <definedName name="_CON2" localSheetId="10">#REF!</definedName>
    <definedName name="_CON2" localSheetId="6">#REF!</definedName>
    <definedName name="_CON2">#REF!</definedName>
    <definedName name="_cpd1" localSheetId="10">#REF!</definedName>
    <definedName name="_cpd1">#REF!</definedName>
    <definedName name="_cpd2" localSheetId="10">#REF!</definedName>
    <definedName name="_cpd2">#REF!</definedName>
    <definedName name="_dai1" localSheetId="10">#REF!</definedName>
    <definedName name="_dai1">#REF!</definedName>
    <definedName name="_dai2" localSheetId="10">#REF!</definedName>
    <definedName name="_dai2">#REF!</definedName>
    <definedName name="_dai3" localSheetId="10">#REF!</definedName>
    <definedName name="_dai3">#REF!</definedName>
    <definedName name="_dai4" localSheetId="10">#REF!</definedName>
    <definedName name="_dai4">#REF!</definedName>
    <definedName name="_dai5" localSheetId="10">#REF!</definedName>
    <definedName name="_dai5">#REF!</definedName>
    <definedName name="_dai6" localSheetId="10">#REF!</definedName>
    <definedName name="_dai6">#REF!</definedName>
    <definedName name="_dan1" localSheetId="10">#REF!</definedName>
    <definedName name="_dan1">#REF!</definedName>
    <definedName name="_dan2" localSheetId="10">#REF!</definedName>
    <definedName name="_dan2">#REF!</definedName>
    <definedName name="_dao1" localSheetId="10">#REF!</definedName>
    <definedName name="_dao1">#REF!</definedName>
    <definedName name="_dbu1" localSheetId="10">#REF!</definedName>
    <definedName name="_dbu1">#REF!</definedName>
    <definedName name="_dbu2" localSheetId="10">#REF!</definedName>
    <definedName name="_dbu2">#REF!</definedName>
    <definedName name="_ddn400" localSheetId="10">#REF!</definedName>
    <definedName name="_ddn400">#REF!</definedName>
    <definedName name="_ddn600" localSheetId="10">#REF!</definedName>
    <definedName name="_ddn600">#REF!</definedName>
    <definedName name="_deo1" localSheetId="10">#REF!</definedName>
    <definedName name="_deo1">#REF!</definedName>
    <definedName name="_deo10" localSheetId="10">#REF!</definedName>
    <definedName name="_deo10">#REF!</definedName>
    <definedName name="_deo2" localSheetId="10">#REF!</definedName>
    <definedName name="_deo2">#REF!</definedName>
    <definedName name="_deo3" localSheetId="10">#REF!</definedName>
    <definedName name="_deo3">#REF!</definedName>
    <definedName name="_deo4" localSheetId="10">#REF!</definedName>
    <definedName name="_deo4">#REF!</definedName>
    <definedName name="_deo5" localSheetId="10">#REF!</definedName>
    <definedName name="_deo5">#REF!</definedName>
    <definedName name="_deo6" localSheetId="10">#REF!</definedName>
    <definedName name="_deo6">#REF!</definedName>
    <definedName name="_deo7" localSheetId="10">#REF!</definedName>
    <definedName name="_deo7">#REF!</definedName>
    <definedName name="_deo8" localSheetId="10">#REF!</definedName>
    <definedName name="_deo8">#REF!</definedName>
    <definedName name="_deo9" localSheetId="10">#REF!</definedName>
    <definedName name="_deo9">#REF!</definedName>
    <definedName name="_E99999" localSheetId="10">#REF!</definedName>
    <definedName name="_E99999">#REF!</definedName>
    <definedName name="_Fill" localSheetId="7" hidden="1">#REF!</definedName>
    <definedName name="_Fill" localSheetId="10" hidden="1">#REF!</definedName>
    <definedName name="_Fill" localSheetId="13" hidden="1">#REF!</definedName>
    <definedName name="_Fill" localSheetId="15" hidden="1">#REF!</definedName>
    <definedName name="_Fill" localSheetId="6" hidden="1">#REF!</definedName>
    <definedName name="_Fill" hidden="1">#REF!</definedName>
    <definedName name="_xlnm._FilterDatabase" localSheetId="10" hidden="1">#REF!</definedName>
    <definedName name="_xlnm._FilterDatabase" hidden="1">#REF!</definedName>
    <definedName name="_Goi8" hidden="1">{"'Sheet1'!$L$16"}</definedName>
    <definedName name="_gon4" localSheetId="10">#REF!</definedName>
    <definedName name="_gon4">#REF!</definedName>
    <definedName name="_GoN45" localSheetId="10">#REF!</definedName>
    <definedName name="_GoN45">#REF!</definedName>
    <definedName name="_GoN678" localSheetId="10">#REF!</definedName>
    <definedName name="_GoN678">#REF!</definedName>
    <definedName name="_h1" hidden="1">{"'Sheet1'!$L$16"}</definedName>
    <definedName name="_hom2" localSheetId="10">#REF!</definedName>
    <definedName name="_hom2">#REF!</definedName>
    <definedName name="_hsm2">1.1289</definedName>
    <definedName name="_hu1" hidden="1">{"'Sheet1'!$L$16"}</definedName>
    <definedName name="_hu2" hidden="1">{"'Sheet1'!$L$16"}</definedName>
    <definedName name="_hu5" hidden="1">{"'Sheet1'!$L$16"}</definedName>
    <definedName name="_hu6" hidden="1">{"'Sheet1'!$L$16"}</definedName>
    <definedName name="_Key1" localSheetId="7" hidden="1">#REF!</definedName>
    <definedName name="_Key1" localSheetId="10" hidden="1">#REF!</definedName>
    <definedName name="_Key1" localSheetId="6" hidden="1">#REF!</definedName>
    <definedName name="_Key1" hidden="1">#REF!</definedName>
    <definedName name="_Key2" localSheetId="7" hidden="1">#REF!</definedName>
    <definedName name="_Key2" localSheetId="10" hidden="1">#REF!</definedName>
    <definedName name="_Key2" localSheetId="6" hidden="1">#REF!</definedName>
    <definedName name="_Key2" hidden="1">#REF!</definedName>
    <definedName name="_kh1" hidden="1">{"'Sheet1'!$L$16"}</definedName>
    <definedName name="_KM188" localSheetId="10">#REF!</definedName>
    <definedName name="_KM188">#REF!</definedName>
    <definedName name="_km189" localSheetId="10">#REF!</definedName>
    <definedName name="_km189">#REF!</definedName>
    <definedName name="_km190" localSheetId="10">#REF!</definedName>
    <definedName name="_km190">#REF!</definedName>
    <definedName name="_km191" localSheetId="10">#REF!</definedName>
    <definedName name="_km191">#REF!</definedName>
    <definedName name="_km192" localSheetId="10">#REF!</definedName>
    <definedName name="_km192">#REF!</definedName>
    <definedName name="_km193" localSheetId="10">#REF!</definedName>
    <definedName name="_km193">#REF!</definedName>
    <definedName name="_km194" localSheetId="10">#REF!</definedName>
    <definedName name="_km194">#REF!</definedName>
    <definedName name="_km195" localSheetId="10">#REF!</definedName>
    <definedName name="_km195">#REF!</definedName>
    <definedName name="_km196" localSheetId="10">#REF!</definedName>
    <definedName name="_km196">#REF!</definedName>
    <definedName name="_km197" localSheetId="10">#REF!</definedName>
    <definedName name="_km197">#REF!</definedName>
    <definedName name="_km198" localSheetId="10">#REF!</definedName>
    <definedName name="_km198">#REF!</definedName>
    <definedName name="_Km36" localSheetId="10">#REF!</definedName>
    <definedName name="_Km36">#REF!</definedName>
    <definedName name="_Knc36" localSheetId="10">#REF!</definedName>
    <definedName name="_Knc36">#REF!</definedName>
    <definedName name="_Knc57" localSheetId="10">#REF!</definedName>
    <definedName name="_Knc57">#REF!</definedName>
    <definedName name="_Kvl36" localSheetId="10">#REF!</definedName>
    <definedName name="_Kvl36">#REF!</definedName>
    <definedName name="_Lan1" hidden="1">{"'Sheet1'!$L$16"}</definedName>
    <definedName name="_LAN3" hidden="1">{"'Sheet1'!$L$16"}</definedName>
    <definedName name="_lap1" localSheetId="10">#REF!</definedName>
    <definedName name="_lap1">#REF!</definedName>
    <definedName name="_lap2" localSheetId="10">#REF!</definedName>
    <definedName name="_lap2">#REF!</definedName>
    <definedName name="_lu10" localSheetId="10">#REF!</definedName>
    <definedName name="_lu10">#REF!</definedName>
    <definedName name="_lu13" localSheetId="10">#REF!</definedName>
    <definedName name="_lu13">#REF!</definedName>
    <definedName name="_MAC12" localSheetId="10">#REF!</definedName>
    <definedName name="_MAC12">#REF!</definedName>
    <definedName name="_MAC46" localSheetId="10">#REF!</definedName>
    <definedName name="_MAC46">#REF!</definedName>
    <definedName name="_mtc1" localSheetId="10">#REF!</definedName>
    <definedName name="_mtc1">#REF!</definedName>
    <definedName name="_mtc2" localSheetId="10">#REF!</definedName>
    <definedName name="_mtc2">#REF!</definedName>
    <definedName name="_mtc3" localSheetId="10">#REF!</definedName>
    <definedName name="_mtc3">#REF!</definedName>
    <definedName name="_nc1" localSheetId="10">#REF!</definedName>
    <definedName name="_nc1">#REF!</definedName>
    <definedName name="_nc151" localSheetId="10">#REF!</definedName>
    <definedName name="_nc151">#REF!</definedName>
    <definedName name="_nc2" localSheetId="10">#REF!</definedName>
    <definedName name="_nc2">#REF!</definedName>
    <definedName name="_NCL100" localSheetId="10">#REF!</definedName>
    <definedName name="_NCL100">#REF!</definedName>
    <definedName name="_NCL200" localSheetId="10">#REF!</definedName>
    <definedName name="_NCL200">#REF!</definedName>
    <definedName name="_NCL250" localSheetId="10">#REF!</definedName>
    <definedName name="_NCL250">#REF!</definedName>
    <definedName name="_NET2" localSheetId="7">#REF!</definedName>
    <definedName name="_NET2" localSheetId="10">#REF!</definedName>
    <definedName name="_NET2" localSheetId="6">#REF!</definedName>
    <definedName name="_NET2">#REF!</definedName>
    <definedName name="_nin190" localSheetId="10">#REF!</definedName>
    <definedName name="_nin190">#REF!</definedName>
    <definedName name="_NSO2" hidden="1">{"'Sheet1'!$L$16"}</definedName>
    <definedName name="_NSq4" localSheetId="10">#REF!</definedName>
    <definedName name="_NSq4">#REF!</definedName>
    <definedName name="_Order1" hidden="1">255</definedName>
    <definedName name="_Order2" hidden="1">255</definedName>
    <definedName name="_P1" localSheetId="10">#REF!</definedName>
    <definedName name="_P1">#REF!</definedName>
    <definedName name="_P10" localSheetId="10">#REF!</definedName>
    <definedName name="_P10">#REF!</definedName>
    <definedName name="_P11" localSheetId="10">#REF!</definedName>
    <definedName name="_P11">#REF!</definedName>
    <definedName name="_P12" localSheetId="10">#REF!</definedName>
    <definedName name="_P12">#REF!</definedName>
    <definedName name="_P13" localSheetId="10">#REF!</definedName>
    <definedName name="_P13">#REF!</definedName>
    <definedName name="_P14" localSheetId="10">#REF!</definedName>
    <definedName name="_P14">#REF!</definedName>
    <definedName name="_P15" localSheetId="10">#REF!</definedName>
    <definedName name="_P15">#REF!</definedName>
    <definedName name="_P16" localSheetId="10">#REF!</definedName>
    <definedName name="_P16">#REF!</definedName>
    <definedName name="_P17" localSheetId="10">#REF!</definedName>
    <definedName name="_P17">#REF!</definedName>
    <definedName name="_P2" localSheetId="10">#REF!</definedName>
    <definedName name="_P2">#REF!</definedName>
    <definedName name="_P3" localSheetId="10">#REF!</definedName>
    <definedName name="_P3">#REF!</definedName>
    <definedName name="_P4" localSheetId="10">#REF!</definedName>
    <definedName name="_P4">#REF!</definedName>
    <definedName name="_P5" localSheetId="10">#REF!</definedName>
    <definedName name="_P5">#REF!</definedName>
    <definedName name="_P6" localSheetId="10">#REF!</definedName>
    <definedName name="_P6">#REF!</definedName>
    <definedName name="_P7" localSheetId="10">#REF!</definedName>
    <definedName name="_P7">#REF!</definedName>
    <definedName name="_P8" localSheetId="10">#REF!</definedName>
    <definedName name="_P8">#REF!</definedName>
    <definedName name="_P9" localSheetId="10">#REF!</definedName>
    <definedName name="_P9">#REF!</definedName>
    <definedName name="_Pa1" localSheetId="10">#REF!</definedName>
    <definedName name="_Pa1">#REF!</definedName>
    <definedName name="_PA3" hidden="1">{"'Sheet1'!$L$16"}</definedName>
    <definedName name="_PH1" localSheetId="10">#REF!</definedName>
    <definedName name="_PH1">#REF!</definedName>
    <definedName name="_phi10" localSheetId="10">#REF!</definedName>
    <definedName name="_phi10">#REF!</definedName>
    <definedName name="_phi12" localSheetId="10">#REF!</definedName>
    <definedName name="_phi12">#REF!</definedName>
    <definedName name="_phi14" localSheetId="10">#REF!</definedName>
    <definedName name="_phi14">#REF!</definedName>
    <definedName name="_phi16" localSheetId="10">#REF!</definedName>
    <definedName name="_phi16">#REF!</definedName>
    <definedName name="_phi18" localSheetId="10">#REF!</definedName>
    <definedName name="_phi18">#REF!</definedName>
    <definedName name="_phi20" localSheetId="10">#REF!</definedName>
    <definedName name="_phi20">#REF!</definedName>
    <definedName name="_phi22" localSheetId="10">#REF!</definedName>
    <definedName name="_phi22">#REF!</definedName>
    <definedName name="_phi25" localSheetId="10">#REF!</definedName>
    <definedName name="_phi25">#REF!</definedName>
    <definedName name="_phi28" localSheetId="10">#REF!</definedName>
    <definedName name="_phi28">#REF!</definedName>
    <definedName name="_phi6" localSheetId="10">#REF!</definedName>
    <definedName name="_phi6">#REF!</definedName>
    <definedName name="_phi8" localSheetId="10">#REF!</definedName>
    <definedName name="_phi8">#REF!</definedName>
    <definedName name="_RHH1" localSheetId="10">#REF!</definedName>
    <definedName name="_RHH1">#REF!</definedName>
    <definedName name="_RHH10" localSheetId="10">#REF!</definedName>
    <definedName name="_RHH10">#REF!</definedName>
    <definedName name="_RHP1" localSheetId="10">#REF!</definedName>
    <definedName name="_RHP1">#REF!</definedName>
    <definedName name="_RHP10" localSheetId="10">#REF!</definedName>
    <definedName name="_RHP10">#REF!</definedName>
    <definedName name="_RI1" localSheetId="10">#REF!</definedName>
    <definedName name="_RI1">#REF!</definedName>
    <definedName name="_RI10" localSheetId="10">#REF!</definedName>
    <definedName name="_RI10">#REF!</definedName>
    <definedName name="_RII1" localSheetId="10">#REF!</definedName>
    <definedName name="_RII1">#REF!</definedName>
    <definedName name="_RII10" localSheetId="10">#REF!</definedName>
    <definedName name="_RII10">#REF!</definedName>
    <definedName name="_RIP1" localSheetId="10">#REF!</definedName>
    <definedName name="_RIP1">#REF!</definedName>
    <definedName name="_RIP10" localSheetId="10">#REF!</definedName>
    <definedName name="_RIP10">#REF!</definedName>
    <definedName name="_san108" localSheetId="10">#REF!</definedName>
    <definedName name="_san108">#REF!</definedName>
    <definedName name="_san180" localSheetId="10">#REF!</definedName>
    <definedName name="_san180">#REF!</definedName>
    <definedName name="_san250" localSheetId="10">#REF!</definedName>
    <definedName name="_san250">#REF!</definedName>
    <definedName name="_san54" localSheetId="10">#REF!</definedName>
    <definedName name="_san54">#REF!</definedName>
    <definedName name="_san90" localSheetId="10">#REF!</definedName>
    <definedName name="_san90">#REF!</definedName>
    <definedName name="_sat10" localSheetId="10">#REF!</definedName>
    <definedName name="_sat10">#REF!</definedName>
    <definedName name="_sat12" localSheetId="10">#REF!</definedName>
    <definedName name="_sat12">#REF!</definedName>
    <definedName name="_sat14" localSheetId="10">#REF!</definedName>
    <definedName name="_sat14">#REF!</definedName>
    <definedName name="_sat16" localSheetId="10">#REF!</definedName>
    <definedName name="_sat16">#REF!</definedName>
    <definedName name="_sat20" localSheetId="10">#REF!</definedName>
    <definedName name="_sat20">#REF!</definedName>
    <definedName name="_sat8" localSheetId="10">#REF!</definedName>
    <definedName name="_sat8">#REF!</definedName>
    <definedName name="_sc1" localSheetId="10">#REF!</definedName>
    <definedName name="_sc1">#REF!</definedName>
    <definedName name="_SC2" localSheetId="10">#REF!</definedName>
    <definedName name="_SC2">#REF!</definedName>
    <definedName name="_sc3" localSheetId="10">#REF!</definedName>
    <definedName name="_sc3">#REF!</definedName>
    <definedName name="_slg1" localSheetId="10">#REF!</definedName>
    <definedName name="_slg1">#REF!</definedName>
    <definedName name="_slg2" localSheetId="10">#REF!</definedName>
    <definedName name="_slg2">#REF!</definedName>
    <definedName name="_slg3" localSheetId="10">#REF!</definedName>
    <definedName name="_slg3">#REF!</definedName>
    <definedName name="_slg4" localSheetId="10">#REF!</definedName>
    <definedName name="_slg4">#REF!</definedName>
    <definedName name="_slg5" localSheetId="10">#REF!</definedName>
    <definedName name="_slg5">#REF!</definedName>
    <definedName name="_slg6" localSheetId="10">#REF!</definedName>
    <definedName name="_slg6">#REF!</definedName>
    <definedName name="_SN3" localSheetId="10">#REF!</definedName>
    <definedName name="_SN3">#REF!</definedName>
    <definedName name="_soi2" localSheetId="10">#REF!</definedName>
    <definedName name="_soi2">#REF!</definedName>
    <definedName name="_soi3" localSheetId="10">#REF!</definedName>
    <definedName name="_soi3">#REF!</definedName>
    <definedName name="_Sort" localSheetId="7" hidden="1">#REF!</definedName>
    <definedName name="_Sort" localSheetId="10" hidden="1">#REF!</definedName>
    <definedName name="_Sort" localSheetId="15" hidden="1">#REF!</definedName>
    <definedName name="_Sort" localSheetId="6" hidden="1">#REF!</definedName>
    <definedName name="_Sort" hidden="1">#REF!</definedName>
    <definedName name="_sua20" localSheetId="10">#REF!</definedName>
    <definedName name="_sua20">#REF!</definedName>
    <definedName name="_sua30" localSheetId="10">#REF!</definedName>
    <definedName name="_sua30">#REF!</definedName>
    <definedName name="_TB1" localSheetId="10">#REF!</definedName>
    <definedName name="_TB1">#REF!</definedName>
    <definedName name="_tg427" localSheetId="10">#REF!</definedName>
    <definedName name="_tg427">#REF!</definedName>
    <definedName name="_TH20" localSheetId="10">#REF!</definedName>
    <definedName name="_TH20">#REF!</definedName>
    <definedName name="_TH35" localSheetId="10">#REF!</definedName>
    <definedName name="_TH35">#REF!</definedName>
    <definedName name="_TH50" localSheetId="10">#REF!</definedName>
    <definedName name="_TH50">#REF!</definedName>
    <definedName name="_TL1" localSheetId="10">#REF!</definedName>
    <definedName name="_TL1">#REF!</definedName>
    <definedName name="_TL2" localSheetId="10">#REF!</definedName>
    <definedName name="_TL2">#REF!</definedName>
    <definedName name="_TL3" localSheetId="10">#REF!</definedName>
    <definedName name="_TL3">#REF!</definedName>
    <definedName name="_TLA120" localSheetId="10">#REF!</definedName>
    <definedName name="_TLA120">#REF!</definedName>
    <definedName name="_TLA35" localSheetId="10">#REF!</definedName>
    <definedName name="_TLA35">#REF!</definedName>
    <definedName name="_TLA50" localSheetId="10">#REF!</definedName>
    <definedName name="_TLA50">#REF!</definedName>
    <definedName name="_TLA70" localSheetId="10">#REF!</definedName>
    <definedName name="_TLA70">#REF!</definedName>
    <definedName name="_TLA95" localSheetId="10">#REF!</definedName>
    <definedName name="_TLA95">#REF!</definedName>
    <definedName name="_tra100" localSheetId="10">#REF!</definedName>
    <definedName name="_tra100">#REF!</definedName>
    <definedName name="_tra102" localSheetId="10">#REF!</definedName>
    <definedName name="_tra102">#REF!</definedName>
    <definedName name="_tra104" localSheetId="10">#REF!</definedName>
    <definedName name="_tra104">#REF!</definedName>
    <definedName name="_tra106" localSheetId="10">#REF!</definedName>
    <definedName name="_tra106">#REF!</definedName>
    <definedName name="_tra108" localSheetId="10">#REF!</definedName>
    <definedName name="_tra108">#REF!</definedName>
    <definedName name="_tra110" localSheetId="10">#REF!</definedName>
    <definedName name="_tra110">#REF!</definedName>
    <definedName name="_tra112" localSheetId="10">#REF!</definedName>
    <definedName name="_tra112">#REF!</definedName>
    <definedName name="_tra114" localSheetId="10">#REF!</definedName>
    <definedName name="_tra114">#REF!</definedName>
    <definedName name="_tra116" localSheetId="10">#REF!</definedName>
    <definedName name="_tra116">#REF!</definedName>
    <definedName name="_tra118" localSheetId="10">#REF!</definedName>
    <definedName name="_tra118">#REF!</definedName>
    <definedName name="_tra120" localSheetId="10">#REF!</definedName>
    <definedName name="_tra120">#REF!</definedName>
    <definedName name="_tra122" localSheetId="10">#REF!</definedName>
    <definedName name="_tra122">#REF!</definedName>
    <definedName name="_tra124" localSheetId="10">#REF!</definedName>
    <definedName name="_tra124">#REF!</definedName>
    <definedName name="_tra126" localSheetId="10">#REF!</definedName>
    <definedName name="_tra126">#REF!</definedName>
    <definedName name="_tra128" localSheetId="10">#REF!</definedName>
    <definedName name="_tra128">#REF!</definedName>
    <definedName name="_tra130" localSheetId="10">#REF!</definedName>
    <definedName name="_tra130">#REF!</definedName>
    <definedName name="_tra132" localSheetId="10">#REF!</definedName>
    <definedName name="_tra132">#REF!</definedName>
    <definedName name="_tra134" localSheetId="10">#REF!</definedName>
    <definedName name="_tra134">#REF!</definedName>
    <definedName name="_tra136" localSheetId="10">#REF!</definedName>
    <definedName name="_tra136">#REF!</definedName>
    <definedName name="_tra138" localSheetId="10">#REF!</definedName>
    <definedName name="_tra138">#REF!</definedName>
    <definedName name="_tra140" localSheetId="10">#REF!</definedName>
    <definedName name="_tra140">#REF!</definedName>
    <definedName name="_tra70" localSheetId="10">#REF!</definedName>
    <definedName name="_tra70">#REF!</definedName>
    <definedName name="_tra72" localSheetId="10">#REF!</definedName>
    <definedName name="_tra72">#REF!</definedName>
    <definedName name="_tra74" localSheetId="10">#REF!</definedName>
    <definedName name="_tra74">#REF!</definedName>
    <definedName name="_tra76" localSheetId="10">#REF!</definedName>
    <definedName name="_tra76">#REF!</definedName>
    <definedName name="_tra78" localSheetId="10">#REF!</definedName>
    <definedName name="_tra78">#REF!</definedName>
    <definedName name="_tra80" localSheetId="10">#REF!</definedName>
    <definedName name="_tra80">#REF!</definedName>
    <definedName name="_tra82" localSheetId="10">#REF!</definedName>
    <definedName name="_tra82">#REF!</definedName>
    <definedName name="_tra84" localSheetId="10">#REF!</definedName>
    <definedName name="_tra84">#REF!</definedName>
    <definedName name="_tra86" localSheetId="10">#REF!</definedName>
    <definedName name="_tra86">#REF!</definedName>
    <definedName name="_tra88" localSheetId="10">#REF!</definedName>
    <definedName name="_tra88">#REF!</definedName>
    <definedName name="_tra90" localSheetId="10">#REF!</definedName>
    <definedName name="_tra90">#REF!</definedName>
    <definedName name="_tra92" localSheetId="10">#REF!</definedName>
    <definedName name="_tra92">#REF!</definedName>
    <definedName name="_tra94" localSheetId="10">#REF!</definedName>
    <definedName name="_tra94">#REF!</definedName>
    <definedName name="_tra96" localSheetId="10">#REF!</definedName>
    <definedName name="_tra96">#REF!</definedName>
    <definedName name="_tra98" localSheetId="10">#REF!</definedName>
    <definedName name="_tra98">#REF!</definedName>
    <definedName name="_TS2" localSheetId="10">#REF!</definedName>
    <definedName name="_TS2">#REF!</definedName>
    <definedName name="_TT_B">1.2</definedName>
    <definedName name="_tt3" hidden="1">{"'Sheet1'!$L$16"}</definedName>
    <definedName name="_TT31" hidden="1">{"'Sheet1'!$L$16"}</definedName>
    <definedName name="_tz593" localSheetId="10">#REF!</definedName>
    <definedName name="_tz593">#REF!</definedName>
    <definedName name="_ui100" localSheetId="10">#REF!</definedName>
    <definedName name="_ui100">#REF!</definedName>
    <definedName name="_ui105" localSheetId="10">#REF!</definedName>
    <definedName name="_ui105">#REF!</definedName>
    <definedName name="_ui108" localSheetId="10">#REF!</definedName>
    <definedName name="_ui108">#REF!</definedName>
    <definedName name="_ui130" localSheetId="10">#REF!</definedName>
    <definedName name="_ui130">#REF!</definedName>
    <definedName name="_ui140" localSheetId="10">#REF!</definedName>
    <definedName name="_ui140">#REF!</definedName>
    <definedName name="_ui160" localSheetId="10">#REF!</definedName>
    <definedName name="_ui160">#REF!</definedName>
    <definedName name="_ui180" localSheetId="10">#REF!</definedName>
    <definedName name="_ui180">#REF!</definedName>
    <definedName name="_ui250" localSheetId="10">#REF!</definedName>
    <definedName name="_ui250">#REF!</definedName>
    <definedName name="_ui271" localSheetId="10">#REF!</definedName>
    <definedName name="_ui271">#REF!</definedName>
    <definedName name="_ui320" localSheetId="10">#REF!</definedName>
    <definedName name="_ui320">#REF!</definedName>
    <definedName name="_ui45" localSheetId="10">#REF!</definedName>
    <definedName name="_ui45">#REF!</definedName>
    <definedName name="_ui50" localSheetId="10">#REF!</definedName>
    <definedName name="_ui50">#REF!</definedName>
    <definedName name="_ui54" localSheetId="10">#REF!</definedName>
    <definedName name="_ui54">#REF!</definedName>
    <definedName name="_ui65" localSheetId="10">#REF!</definedName>
    <definedName name="_ui65">#REF!</definedName>
    <definedName name="_ui75" localSheetId="10">#REF!</definedName>
    <definedName name="_ui75">#REF!</definedName>
    <definedName name="_ui80" localSheetId="10">#REF!</definedName>
    <definedName name="_ui80">#REF!</definedName>
    <definedName name="_vc1" localSheetId="10">#REF!</definedName>
    <definedName name="_vc1">#REF!</definedName>
    <definedName name="_vc2" localSheetId="10">#REF!</definedName>
    <definedName name="_vc2">#REF!</definedName>
    <definedName name="_vc3" localSheetId="10">#REF!</definedName>
    <definedName name="_vc3">#REF!</definedName>
    <definedName name="_VCD4" localSheetId="10">#REF!</definedName>
    <definedName name="_VCD4">#REF!</definedName>
    <definedName name="_vl1" localSheetId="10">#REF!</definedName>
    <definedName name="_vl1">#REF!</definedName>
    <definedName name="_VL100" localSheetId="10">#REF!</definedName>
    <definedName name="_VL100">#REF!</definedName>
    <definedName name="_vl2" localSheetId="10">#REF!</definedName>
    <definedName name="_vl2">#REF!</definedName>
    <definedName name="_VL200" localSheetId="10">#REF!</definedName>
    <definedName name="_VL200">#REF!</definedName>
    <definedName name="_VL250" localSheetId="10">#REF!</definedName>
    <definedName name="_VL250">#REF!</definedName>
    <definedName name="_vl3" localSheetId="10">#REF!</definedName>
    <definedName name="_vl3">#REF!</definedName>
    <definedName name="_vl4" localSheetId="10">#REF!</definedName>
    <definedName name="_vl4">#REF!</definedName>
    <definedName name="A" localSheetId="7">#REF!</definedName>
    <definedName name="A" localSheetId="10">#REF!</definedName>
    <definedName name="A" localSheetId="15">#REF!</definedName>
    <definedName name="A" localSheetId="6">#REF!</definedName>
    <definedName name="A">#REF!</definedName>
    <definedName name="ấ" hidden="1">{"Offgrid",#N/A,FALSE,"OFFGRID";"Region",#N/A,FALSE,"REGION";"Offgrid -2",#N/A,FALSE,"OFFGRID";"WTP",#N/A,FALSE,"WTP";"WTP -2",#N/A,FALSE,"WTP";"Project",#N/A,FALSE,"PROJECT";"Summary -2",#N/A,FALSE,"SUMMARY"}</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10">#REF!</definedName>
    <definedName name="A1_">#REF!</definedName>
    <definedName name="A120_" localSheetId="10">#REF!</definedName>
    <definedName name="A120_">#REF!</definedName>
    <definedName name="A2_" localSheetId="10">#REF!</definedName>
    <definedName name="A2_">#REF!</definedName>
    <definedName name="a277Print_Titles" localSheetId="10">#REF!</definedName>
    <definedName name="a277Print_Titles">#REF!</definedName>
    <definedName name="A3_" localSheetId="10">#REF!</definedName>
    <definedName name="A3_">#REF!</definedName>
    <definedName name="A35_" localSheetId="10">#REF!</definedName>
    <definedName name="A35_">#REF!</definedName>
    <definedName name="A4_" localSheetId="10">#REF!</definedName>
    <definedName name="A4_">#REF!</definedName>
    <definedName name="A5_" localSheetId="10">#REF!</definedName>
    <definedName name="A5_">#REF!</definedName>
    <definedName name="A50_" localSheetId="10">#REF!</definedName>
    <definedName name="A50_">#REF!</definedName>
    <definedName name="A6_">#N/A</definedName>
    <definedName name="A7_" localSheetId="10">#REF!</definedName>
    <definedName name="A7_">#REF!</definedName>
    <definedName name="A70_" localSheetId="10">#REF!</definedName>
    <definedName name="A70_">#REF!</definedName>
    <definedName name="A8_" localSheetId="10">#REF!</definedName>
    <definedName name="A8_">#REF!</definedName>
    <definedName name="A9_" localSheetId="10">#REF!</definedName>
    <definedName name="A9_">#REF!</definedName>
    <definedName name="A95_" localSheetId="10">#REF!</definedName>
    <definedName name="A95_">#REF!</definedName>
    <definedName name="AA" localSheetId="7">#REF!</definedName>
    <definedName name="AA" localSheetId="10">#REF!</definedName>
    <definedName name="AA" localSheetId="15">#REF!</definedName>
    <definedName name="AA" localSheetId="6">#REF!</definedName>
    <definedName name="AA">#REF!</definedName>
    <definedName name="AAA" localSheetId="7">'[5]MTL(AG)'!#REF!</definedName>
    <definedName name="AAA" localSheetId="10">'[5]MTL(AG)'!#REF!</definedName>
    <definedName name="AAA" localSheetId="6">'[5]MTL(AG)'!#REF!</definedName>
    <definedName name="AAA">'[5]MTL(AG)'!#REF!</definedName>
    <definedName name="AB" localSheetId="10">#REF!</definedName>
    <definedName name="AB">#REF!</definedName>
    <definedName name="abc" localSheetId="10">#REF!</definedName>
    <definedName name="abc">#REF!</definedName>
    <definedName name="AC120_" localSheetId="10">#REF!</definedName>
    <definedName name="AC120_">#REF!</definedName>
    <definedName name="AC35_" localSheetId="10">#REF!</definedName>
    <definedName name="AC35_">#REF!</definedName>
    <definedName name="AC50_" localSheetId="10">#REF!</definedName>
    <definedName name="AC50_">#REF!</definedName>
    <definedName name="AC70_" localSheetId="10">#REF!</definedName>
    <definedName name="AC70_">#REF!</definedName>
    <definedName name="AC95_" localSheetId="10">#REF!</definedName>
    <definedName name="AC95_">#REF!</definedName>
    <definedName name="ACCESS" localSheetId="10">#REF!</definedName>
    <definedName name="ACCESS">#REF!</definedName>
    <definedName name="AccessDatabase" hidden="1">"C:\My Documents\LeBinh\Xls\VP Cong ty\FORM.mdb"</definedName>
    <definedName name="AD">#N/A</definedName>
    <definedName name="ADADADD" hidden="1">{"'Sheet1'!$L$16"}</definedName>
    <definedName name="ADAY" localSheetId="10">#REF!</definedName>
    <definedName name="ADAY">#REF!</definedName>
    <definedName name="ADEQ" localSheetId="10">#REF!</definedName>
    <definedName name="ADEQ">#REF!</definedName>
    <definedName name="ag15F80" localSheetId="10">#REF!</definedName>
    <definedName name="ag15F80">#REF!</definedName>
    <definedName name="agencyEN" localSheetId="10">#REF!</definedName>
    <definedName name="agencyEN">#REF!</definedName>
    <definedName name="agencyVN" localSheetId="10">#REF!</definedName>
    <definedName name="agencyVN">#REF!</definedName>
    <definedName name="All_Item" localSheetId="10">#REF!</definedName>
    <definedName name="All_Item">#REF!</definedName>
    <definedName name="ALPIN">#N/A</definedName>
    <definedName name="ALPJYOU">#N/A</definedName>
    <definedName name="ALPTOI">#N/A</definedName>
    <definedName name="AMOUNT" localSheetId="10">#REF!</definedName>
    <definedName name="AMOUNT">#REF!</definedName>
    <definedName name="anpha" localSheetId="7">#REF!</definedName>
    <definedName name="anpha" localSheetId="10">#REF!</definedName>
    <definedName name="anpha" localSheetId="2">#REF!</definedName>
    <definedName name="anpha" localSheetId="15">#REF!</definedName>
    <definedName name="anpha" localSheetId="6">#REF!</definedName>
    <definedName name="anpha">#REF!</definedName>
    <definedName name="anscount" hidden="1">1</definedName>
    <definedName name="AS2DocOpenMode" hidden="1">"AS2DocumentEdit"</definedName>
    <definedName name="asfsf" hidden="1">{"'Sheet1'!$L$16"}</definedName>
    <definedName name="ATGT" hidden="1">{"'Sheet1'!$L$16"}</definedName>
    <definedName name="ATRAM" localSheetId="10">#REF!</definedName>
    <definedName name="ATRAM">#REF!</definedName>
    <definedName name="auto" localSheetId="10">#REF!</definedName>
    <definedName name="auto">#REF!</definedName>
    <definedName name="B" localSheetId="7">#REF!</definedName>
    <definedName name="B" localSheetId="10">#REF!</definedName>
    <definedName name="B" localSheetId="15">#REF!</definedName>
    <definedName name="B" localSheetId="6">#REF!</definedName>
    <definedName name="B">#REF!</definedName>
    <definedName name="b_260" localSheetId="10">#REF!</definedName>
    <definedName name="b_260">#REF!</definedName>
    <definedName name="b_350" localSheetId="10">#REF!</definedName>
    <definedName name="b_350">#REF!</definedName>
    <definedName name="B_Isc" localSheetId="10">#REF!</definedName>
    <definedName name="B_Isc">#REF!</definedName>
    <definedName name="B_tinh" localSheetId="10">#REF!</definedName>
    <definedName name="B_tinh">#REF!</definedName>
    <definedName name="B0" localSheetId="10">#REF!</definedName>
    <definedName name="B0">#REF!</definedName>
    <definedName name="B1_" localSheetId="10">#REF!</definedName>
    <definedName name="B1_">#REF!</definedName>
    <definedName name="BacKan" localSheetId="10">#REF!</definedName>
    <definedName name="BacKan">#REF!</definedName>
    <definedName name="ban" localSheetId="10">#REF!</definedName>
    <definedName name="ban">#REF!</definedName>
    <definedName name="BANG_CHI_TIET_THI_NGHIEM_CONG_TO" localSheetId="10">#REF!</definedName>
    <definedName name="BANG_CHI_TIET_THI_NGHIEM_CONG_TO">#REF!</definedName>
    <definedName name="BANG_CHI_TIET_THI_NGHIEM_DZ0.4KV" localSheetId="10">#REF!</definedName>
    <definedName name="BANG_CHI_TIET_THI_NGHIEM_DZ0.4KV">#REF!</definedName>
    <definedName name="Bang_cly" localSheetId="10">#REF!</definedName>
    <definedName name="Bang_cly">#REF!</definedName>
    <definedName name="Bang_CVC" localSheetId="10">#REF!</definedName>
    <definedName name="Bang_CVC">#REF!</definedName>
    <definedName name="bang_gia" localSheetId="10">#REF!</definedName>
    <definedName name="bang_gia">#REF!</definedName>
    <definedName name="BANG_TONG_HOP_CONG_TO" localSheetId="10">#REF!</definedName>
    <definedName name="BANG_TONG_HOP_CONG_TO">#REF!</definedName>
    <definedName name="BANG_TONG_HOP_DZ0.4KV" localSheetId="10">#REF!</definedName>
    <definedName name="BANG_TONG_HOP_DZ0.4KV">#REF!</definedName>
    <definedName name="BANG_TONG_HOP_DZ22KV" localSheetId="10">#REF!</definedName>
    <definedName name="BANG_TONG_HOP_DZ22KV">#REF!</definedName>
    <definedName name="BANG_TONG_HOP_KHO_BAI" localSheetId="10">#REF!</definedName>
    <definedName name="BANG_TONG_HOP_KHO_BAI">#REF!</definedName>
    <definedName name="BANG_TONG_HOP_TBA" localSheetId="10">#REF!</definedName>
    <definedName name="BANG_TONG_HOP_TBA">#REF!</definedName>
    <definedName name="Bang_travl" localSheetId="10">#REF!</definedName>
    <definedName name="Bang_travl">#REF!</definedName>
    <definedName name="Bang1" localSheetId="10">#REF!</definedName>
    <definedName name="Bang1">#REF!</definedName>
    <definedName name="Bang2" localSheetId="10">#REF!</definedName>
    <definedName name="Bang2">#REF!</definedName>
    <definedName name="Bang3" localSheetId="10">#REF!</definedName>
    <definedName name="Bang3">#REF!</definedName>
    <definedName name="Bang4" localSheetId="10">#REF!</definedName>
    <definedName name="Bang4">#REF!</definedName>
    <definedName name="Bang5" localSheetId="10">#REF!</definedName>
    <definedName name="Bang5">#REF!</definedName>
    <definedName name="bang6" localSheetId="10">#REF!</definedName>
    <definedName name="bang6">#REF!</definedName>
    <definedName name="bangchu" localSheetId="10">#REF!</definedName>
    <definedName name="bangchu">#REF!</definedName>
    <definedName name="bangtinh" localSheetId="10">#REF!</definedName>
    <definedName name="bangtinh">#REF!</definedName>
    <definedName name="Baoon" localSheetId="7">#REF!</definedName>
    <definedName name="Baoon" localSheetId="10">#REF!</definedName>
    <definedName name="Baoon" localSheetId="15">#REF!</definedName>
    <definedName name="Baoon" localSheetId="6">#REF!</definedName>
    <definedName name="Baoon">#REF!</definedName>
    <definedName name="BarData" localSheetId="10">#REF!</definedName>
    <definedName name="BarData">#REF!</definedName>
    <definedName name="BB" localSheetId="7">#REF!</definedName>
    <definedName name="BB" localSheetId="10">#REF!</definedName>
    <definedName name="BB" localSheetId="15">#REF!</definedName>
    <definedName name="BB" localSheetId="6">#REF!</definedName>
    <definedName name="BB">#REF!</definedName>
    <definedName name="BDAY" localSheetId="10">#REF!</definedName>
    <definedName name="BDAY">#REF!</definedName>
    <definedName name="bdd">1.5</definedName>
    <definedName name="begin" localSheetId="10">#REF!</definedName>
    <definedName name="begin">#REF!</definedName>
    <definedName name="bengam" localSheetId="10">#REF!</definedName>
    <definedName name="bengam">#REF!</definedName>
    <definedName name="benuoc" localSheetId="10">#REF!</definedName>
    <definedName name="benuoc">#REF!</definedName>
    <definedName name="beta" localSheetId="7">#REF!</definedName>
    <definedName name="beta" localSheetId="10">#REF!</definedName>
    <definedName name="beta" localSheetId="15">#REF!</definedName>
    <definedName name="beta" localSheetId="6">#REF!</definedName>
    <definedName name="beta">#REF!</definedName>
    <definedName name="betas" localSheetId="10">#REF!</definedName>
    <definedName name="betas">#REF!</definedName>
    <definedName name="bia" localSheetId="10">#REF!</definedName>
    <definedName name="bia">#REF!</definedName>
    <definedName name="bid_package1" localSheetId="10">#REF!</definedName>
    <definedName name="bid_package1">#REF!</definedName>
    <definedName name="Bid_Tson" localSheetId="10">#REF!</definedName>
    <definedName name="Bid_Tson">#REF!</definedName>
    <definedName name="Bien1" localSheetId="10" hidden="1">#REF!</definedName>
    <definedName name="Bien1" hidden="1">#REF!</definedName>
    <definedName name="BIGO" localSheetId="10">#REF!</definedName>
    <definedName name="BIGO">#REF!</definedName>
    <definedName name="BINHTHANH1" localSheetId="10">#REF!</definedName>
    <definedName name="BINHTHANH1">#REF!</definedName>
    <definedName name="BINHTHANH2" localSheetId="10">#REF!</definedName>
    <definedName name="BINHTHANH2">#REF!</definedName>
    <definedName name="BL240HT" localSheetId="10">#REF!</definedName>
    <definedName name="BL240HT">#REF!</definedName>
    <definedName name="BL280HT" localSheetId="10">#REF!</definedName>
    <definedName name="BL280HT">#REF!</definedName>
    <definedName name="BL320HT" localSheetId="10">#REF!</definedName>
    <definedName name="BL320HT">#REF!</definedName>
    <definedName name="blang" localSheetId="10">#REF!</definedName>
    <definedName name="blang">#REF!</definedName>
    <definedName name="BLDG" localSheetId="7">[6]LEGEND!$D$8</definedName>
    <definedName name="BLDG" localSheetId="10">[6]LEGEND!$D$8</definedName>
    <definedName name="BLDG" localSheetId="6">[6]LEGEND!$D$8</definedName>
    <definedName name="BLDG">[6]LEGEND!$D$8</definedName>
    <definedName name="blkh" localSheetId="10">#REF!</definedName>
    <definedName name="blkh">#REF!</definedName>
    <definedName name="blkh1" localSheetId="10">#REF!</definedName>
    <definedName name="blkh1">#REF!</definedName>
    <definedName name="BLO_1">#N/A</definedName>
    <definedName name="BLOCK1" localSheetId="10">#REF!</definedName>
    <definedName name="BLOCK1">#REF!</definedName>
    <definedName name="BLOCK2" localSheetId="10">#REF!</definedName>
    <definedName name="BLOCK2">#REF!</definedName>
    <definedName name="BLOCK3" localSheetId="10">#REF!</definedName>
    <definedName name="BLOCK3">#REF!</definedName>
    <definedName name="BM" localSheetId="10">#REF!</definedName>
    <definedName name="BM">#REF!</definedName>
    <definedName name="bomnuocdau10" localSheetId="10">#REF!</definedName>
    <definedName name="bomnuocdau10">#REF!</definedName>
    <definedName name="bomnuocdau100" localSheetId="10">#REF!</definedName>
    <definedName name="bomnuocdau100">#REF!</definedName>
    <definedName name="bomnuocdau15" localSheetId="10">#REF!</definedName>
    <definedName name="bomnuocdau15">#REF!</definedName>
    <definedName name="bomnuocdau150" localSheetId="10">#REF!</definedName>
    <definedName name="bomnuocdau150">#REF!</definedName>
    <definedName name="bomnuocdau20" localSheetId="10">#REF!</definedName>
    <definedName name="bomnuocdau20">#REF!</definedName>
    <definedName name="bomnuocdau37" localSheetId="10">#REF!</definedName>
    <definedName name="bomnuocdau37">#REF!</definedName>
    <definedName name="bomnuocdau45" localSheetId="10">#REF!</definedName>
    <definedName name="bomnuocdau45">#REF!</definedName>
    <definedName name="bomnuocdau5" localSheetId="10">#REF!</definedName>
    <definedName name="bomnuocdau5">#REF!</definedName>
    <definedName name="bomnuocdau5.5" localSheetId="10">#REF!</definedName>
    <definedName name="bomnuocdau5.5">#REF!</definedName>
    <definedName name="bomnuocdau7" localSheetId="10">#REF!</definedName>
    <definedName name="bomnuocdau7">#REF!</definedName>
    <definedName name="bomnuocdau7.5" localSheetId="10">#REF!</definedName>
    <definedName name="bomnuocdau7.5">#REF!</definedName>
    <definedName name="bomnuocdau75" localSheetId="10">#REF!</definedName>
    <definedName name="bomnuocdau75">#REF!</definedName>
    <definedName name="bomnuocdien0.55" localSheetId="10">#REF!</definedName>
    <definedName name="bomnuocdien0.55">#REF!</definedName>
    <definedName name="bomnuocdien0.75" localSheetId="10">#REF!</definedName>
    <definedName name="bomnuocdien0.75">#REF!</definedName>
    <definedName name="bomnuocdien1.5" localSheetId="10">#REF!</definedName>
    <definedName name="bomnuocdien1.5">#REF!</definedName>
    <definedName name="bomnuocdien10" localSheetId="10">#REF!</definedName>
    <definedName name="bomnuocdien10">#REF!</definedName>
    <definedName name="bomnuocdien113" localSheetId="10">#REF!</definedName>
    <definedName name="bomnuocdien113">#REF!</definedName>
    <definedName name="bomnuocdien14" localSheetId="10">#REF!</definedName>
    <definedName name="bomnuocdien14">#REF!</definedName>
    <definedName name="bomnuocdien2" localSheetId="10">#REF!</definedName>
    <definedName name="bomnuocdien2">#REF!</definedName>
    <definedName name="bomnuocdien2.8" localSheetId="10">#REF!</definedName>
    <definedName name="bomnuocdien2.8">#REF!</definedName>
    <definedName name="bomnuocdien20" localSheetId="10">#REF!</definedName>
    <definedName name="bomnuocdien20">#REF!</definedName>
    <definedName name="bomnuocdien22" localSheetId="10">#REF!</definedName>
    <definedName name="bomnuocdien22">#REF!</definedName>
    <definedName name="bomnuocdien28" localSheetId="10">#REF!</definedName>
    <definedName name="bomnuocdien28">#REF!</definedName>
    <definedName name="bomnuocdien30" localSheetId="10">#REF!</definedName>
    <definedName name="bomnuocdien30">#REF!</definedName>
    <definedName name="bomnuocdien4" localSheetId="10">#REF!</definedName>
    <definedName name="bomnuocdien4">#REF!</definedName>
    <definedName name="bomnuocdien4.5" localSheetId="10">#REF!</definedName>
    <definedName name="bomnuocdien4.5">#REF!</definedName>
    <definedName name="bomnuocdien40" localSheetId="10">#REF!</definedName>
    <definedName name="bomnuocdien40">#REF!</definedName>
    <definedName name="bomnuocdien50" localSheetId="10">#REF!</definedName>
    <definedName name="bomnuocdien50">#REF!</definedName>
    <definedName name="bomnuocdien55" localSheetId="10">#REF!</definedName>
    <definedName name="bomnuocdien55">#REF!</definedName>
    <definedName name="bomnuocdien7" localSheetId="10">#REF!</definedName>
    <definedName name="bomnuocdien7">#REF!</definedName>
    <definedName name="bomnuocdien75" localSheetId="10">#REF!</definedName>
    <definedName name="bomnuocdien75">#REF!</definedName>
    <definedName name="bomnuocxang3" localSheetId="10">#REF!</definedName>
    <definedName name="bomnuocxang3">#REF!</definedName>
    <definedName name="bomnuocxang4" localSheetId="10">#REF!</definedName>
    <definedName name="bomnuocxang4">#REF!</definedName>
    <definedName name="bomnuocxang6" localSheetId="10">#REF!</definedName>
    <definedName name="bomnuocxang6">#REF!</definedName>
    <definedName name="bomnuocxang7" localSheetId="10">#REF!</definedName>
    <definedName name="bomnuocxang7">#REF!</definedName>
    <definedName name="bomnuocxang8" localSheetId="10">#REF!</definedName>
    <definedName name="bomnuocxang8">#REF!</definedName>
    <definedName name="bonnuocdien1.1" localSheetId="10">#REF!</definedName>
    <definedName name="bonnuocdien1.1">#REF!</definedName>
    <definedName name="BOnuocngung" localSheetId="7">#REF!</definedName>
    <definedName name="BOnuocngung" localSheetId="10">#REF!</definedName>
    <definedName name="BOnuocngung" localSheetId="15">#REF!</definedName>
    <definedName name="BOnuocngung" localSheetId="6">#REF!</definedName>
    <definedName name="BOnuocngung">#REF!</definedName>
    <definedName name="Book2" localSheetId="10">#REF!</definedName>
    <definedName name="Book2">#REF!</definedName>
    <definedName name="BOQ" localSheetId="7">#REF!</definedName>
    <definedName name="BOQ" localSheetId="10">#REF!</definedName>
    <definedName name="BOQ" localSheetId="15">#REF!</definedName>
    <definedName name="BOQ" localSheetId="6">#REF!</definedName>
    <definedName name="BOQ">#REF!</definedName>
    <definedName name="BT" localSheetId="7">#REF!</definedName>
    <definedName name="BT" localSheetId="10">#REF!</definedName>
    <definedName name="BT" localSheetId="15">#REF!</definedName>
    <definedName name="BT" localSheetId="6">#REF!</definedName>
    <definedName name="BT">#REF!</definedName>
    <definedName name="BT_125" localSheetId="10">#REF!</definedName>
    <definedName name="BT_125">#REF!</definedName>
    <definedName name="BT_A1" localSheetId="10">#REF!</definedName>
    <definedName name="BT_A1">#REF!</definedName>
    <definedName name="BT_A2.1" localSheetId="10">#REF!</definedName>
    <definedName name="BT_A2.1">#REF!</definedName>
    <definedName name="BT_A2.2" localSheetId="10">#REF!</definedName>
    <definedName name="BT_A2.2">#REF!</definedName>
    <definedName name="BT_B1" localSheetId="10">#REF!</definedName>
    <definedName name="BT_B1">#REF!</definedName>
    <definedName name="BT_B2" localSheetId="10">#REF!</definedName>
    <definedName name="BT_B2">#REF!</definedName>
    <definedName name="BT_C1" localSheetId="10">#REF!</definedName>
    <definedName name="BT_C1">#REF!</definedName>
    <definedName name="BT_loai_A2.1" localSheetId="10">#REF!</definedName>
    <definedName name="BT_loai_A2.1">#REF!</definedName>
    <definedName name="BT_P1" localSheetId="10">#REF!</definedName>
    <definedName name="BT_P1">#REF!</definedName>
    <definedName name="BT200_50" localSheetId="10">#REF!</definedName>
    <definedName name="BT200_50">#REF!</definedName>
    <definedName name="btchiuaxitm300" localSheetId="10">#REF!</definedName>
    <definedName name="btchiuaxitm300">#REF!</definedName>
    <definedName name="BTchiuaxm200" localSheetId="10">#REF!</definedName>
    <definedName name="BTchiuaxm200">#REF!</definedName>
    <definedName name="btcocM400" localSheetId="10">#REF!</definedName>
    <definedName name="btcocM400">#REF!</definedName>
    <definedName name="BTcot" localSheetId="10">#REF!</definedName>
    <definedName name="BTcot">#REF!</definedName>
    <definedName name="Btcot1" localSheetId="10">#REF!</definedName>
    <definedName name="Btcot1">#REF!</definedName>
    <definedName name="btham" localSheetId="10">#REF!</definedName>
    <definedName name="btham">#REF!</definedName>
    <definedName name="BTK" localSheetId="10">#REF!</definedName>
    <definedName name="BTK">#REF!</definedName>
    <definedName name="btl" hidden="1">{"'Sheet1'!$L$16"}</definedName>
    <definedName name="BTlotm100" localSheetId="10">#REF!</definedName>
    <definedName name="BTlotm100">#REF!</definedName>
    <definedName name="BTPCP" localSheetId="10">#REF!</definedName>
    <definedName name="BTPCP">#REF!</definedName>
    <definedName name="BTRAM" localSheetId="10">#REF!</definedName>
    <definedName name="BTRAM">#REF!</definedName>
    <definedName name="BU_CHENH_LECH_DZ0.4KV" localSheetId="10">#REF!</definedName>
    <definedName name="BU_CHENH_LECH_DZ0.4KV">#REF!</definedName>
    <definedName name="BU_CHENH_LECH_DZ22KV" localSheetId="10">#REF!</definedName>
    <definedName name="BU_CHENH_LECH_DZ22KV">#REF!</definedName>
    <definedName name="BU_CHENH_LECH_TBA" localSheetId="10">#REF!</definedName>
    <definedName name="BU_CHENH_LECH_TBA">#REF!</definedName>
    <definedName name="BudgetBeneficiaries" localSheetId="10">#REF!</definedName>
    <definedName name="BudgetBeneficiaries">#REF!</definedName>
    <definedName name="BudgetOther" localSheetId="10">#REF!</definedName>
    <definedName name="BudgetOther">#REF!</definedName>
    <definedName name="Bulongma">8700</definedName>
    <definedName name="button_area_1" localSheetId="10">#REF!</definedName>
    <definedName name="button_area_1">#REF!</definedName>
    <definedName name="buvenh" localSheetId="10">#REF!</definedName>
    <definedName name="buvenh">#REF!</definedName>
    <definedName name="BVCISUMMARY" localSheetId="7">#REF!</definedName>
    <definedName name="BVCISUMMARY" localSheetId="10">#REF!</definedName>
    <definedName name="BVCISUMMARY" localSheetId="2">#REF!</definedName>
    <definedName name="BVCISUMMARY" localSheetId="15">#REF!</definedName>
    <definedName name="BVCISUMMARY" localSheetId="6">#REF!</definedName>
    <definedName name="BVCISUMMARY">#REF!</definedName>
    <definedName name="C.1.1..Phat_tuyen" localSheetId="10">#REF!</definedName>
    <definedName name="C.1.1..Phat_tuyen">#REF!</definedName>
    <definedName name="C.1.10..VC_Thu_cong_CG" localSheetId="10">#REF!</definedName>
    <definedName name="C.1.10..VC_Thu_cong_CG">#REF!</definedName>
    <definedName name="C.1.2..Chat_cay_thu_cong" localSheetId="10">#REF!</definedName>
    <definedName name="C.1.2..Chat_cay_thu_cong">#REF!</definedName>
    <definedName name="C.1.3..Chat_cay_may" localSheetId="10">#REF!</definedName>
    <definedName name="C.1.3..Chat_cay_may">#REF!</definedName>
    <definedName name="C.1.4..Dao_goc_cay" localSheetId="10">#REF!</definedName>
    <definedName name="C.1.4..Dao_goc_cay">#REF!</definedName>
    <definedName name="C.1.5..Lam_duong_tam" localSheetId="10">#REF!</definedName>
    <definedName name="C.1.5..Lam_duong_tam">#REF!</definedName>
    <definedName name="C.1.6..Lam_cau_tam" localSheetId="10">#REF!</definedName>
    <definedName name="C.1.6..Lam_cau_tam">#REF!</definedName>
    <definedName name="C.1.7..Rai_da_chong_lun" localSheetId="10">#REF!</definedName>
    <definedName name="C.1.7..Rai_da_chong_lun">#REF!</definedName>
    <definedName name="C.1.8..Lam_kho_tam" localSheetId="10">#REF!</definedName>
    <definedName name="C.1.8..Lam_kho_tam">#REF!</definedName>
    <definedName name="C.1.8..San_mat_bang" localSheetId="10">#REF!</definedName>
    <definedName name="C.1.8..San_mat_bang">#REF!</definedName>
    <definedName name="C.2.1..VC_Thu_cong" localSheetId="10">#REF!</definedName>
    <definedName name="C.2.1..VC_Thu_cong">#REF!</definedName>
    <definedName name="C.2.2..VC_T_cong_CG" localSheetId="10">#REF!</definedName>
    <definedName name="C.2.2..VC_T_cong_CG">#REF!</definedName>
    <definedName name="C.2.3..Boc_do" localSheetId="10">#REF!</definedName>
    <definedName name="C.2.3..Boc_do">#REF!</definedName>
    <definedName name="C.3.1..Dao_dat_mong_cot" localSheetId="10">#REF!</definedName>
    <definedName name="C.3.1..Dao_dat_mong_cot">#REF!</definedName>
    <definedName name="C.3.2..Dao_dat_de_dap" localSheetId="10">#REF!</definedName>
    <definedName name="C.3.2..Dao_dat_de_dap">#REF!</definedName>
    <definedName name="C.3.3..Dap_dat_mong" localSheetId="10">#REF!</definedName>
    <definedName name="C.3.3..Dap_dat_mong">#REF!</definedName>
    <definedName name="C.3.4..Dao_dap_TDia" localSheetId="10">#REF!</definedName>
    <definedName name="C.3.4..Dao_dap_TDia">#REF!</definedName>
    <definedName name="C.3.5..Dap_bo_bao" localSheetId="10">#REF!</definedName>
    <definedName name="C.3.5..Dap_bo_bao">#REF!</definedName>
    <definedName name="C.3.6..Bom_tat_nuoc" localSheetId="10">#REF!</definedName>
    <definedName name="C.3.6..Bom_tat_nuoc">#REF!</definedName>
    <definedName name="C.3.7..Dao_bun" localSheetId="10">#REF!</definedName>
    <definedName name="C.3.7..Dao_bun">#REF!</definedName>
    <definedName name="C.3.8..Dap_cat_CT" localSheetId="10">#REF!</definedName>
    <definedName name="C.3.8..Dap_cat_CT">#REF!</definedName>
    <definedName name="C.3.9..Dao_pha_da" localSheetId="10">#REF!</definedName>
    <definedName name="C.3.9..Dao_pha_da">#REF!</definedName>
    <definedName name="C.4.1.Cot_thep" localSheetId="10">#REF!</definedName>
    <definedName name="C.4.1.Cot_thep">#REF!</definedName>
    <definedName name="C.4.2..Van_khuon" localSheetId="10">#REF!</definedName>
    <definedName name="C.4.2..Van_khuon">#REF!</definedName>
    <definedName name="C.4.3..Be_tong" localSheetId="10">#REF!</definedName>
    <definedName name="C.4.3..Be_tong">#REF!</definedName>
    <definedName name="C.4.4..Lap_BT_D.San" localSheetId="10">#REF!</definedName>
    <definedName name="C.4.4..Lap_BT_D.San">#REF!</definedName>
    <definedName name="C.4.5..Xay_da_hoc" localSheetId="10">#REF!</definedName>
    <definedName name="C.4.5..Xay_da_hoc">#REF!</definedName>
    <definedName name="C.4.6..Dong_coc" localSheetId="10">#REF!</definedName>
    <definedName name="C.4.6..Dong_coc">#REF!</definedName>
    <definedName name="C.4.7..Quet_Bi_tum" localSheetId="10">#REF!</definedName>
    <definedName name="C.4.7..Quet_Bi_tum">#REF!</definedName>
    <definedName name="C.5.1..Lap_cot_thep" localSheetId="10">#REF!</definedName>
    <definedName name="C.5.1..Lap_cot_thep">#REF!</definedName>
    <definedName name="C.5.2..Lap_cot_BT" localSheetId="10">#REF!</definedName>
    <definedName name="C.5.2..Lap_cot_BT">#REF!</definedName>
    <definedName name="C.5.3..Lap_dat_xa" localSheetId="10">#REF!</definedName>
    <definedName name="C.5.3..Lap_dat_xa">#REF!</definedName>
    <definedName name="C.5.4..Lap_tiep_dia" localSheetId="10">#REF!</definedName>
    <definedName name="C.5.4..Lap_tiep_dia">#REF!</definedName>
    <definedName name="C.5.5..Son_sat_thep" localSheetId="10">#REF!</definedName>
    <definedName name="C.5.5..Son_sat_thep">#REF!</definedName>
    <definedName name="C.6.1..Lap_su_dung" localSheetId="10">#REF!</definedName>
    <definedName name="C.6.1..Lap_su_dung">#REF!</definedName>
    <definedName name="C.6.2..Lap_su_CS" localSheetId="10">#REF!</definedName>
    <definedName name="C.6.2..Lap_su_CS">#REF!</definedName>
    <definedName name="C.6.3..Su_chuoi_do" localSheetId="10">#REF!</definedName>
    <definedName name="C.6.3..Su_chuoi_do">#REF!</definedName>
    <definedName name="C.6.4..Su_chuoi_neo" localSheetId="10">#REF!</definedName>
    <definedName name="C.6.4..Su_chuoi_neo">#REF!</definedName>
    <definedName name="C.6.5..Lap_phu_kien" localSheetId="10">#REF!</definedName>
    <definedName name="C.6.5..Lap_phu_kien">#REF!</definedName>
    <definedName name="C.6.6..Ep_noi_day" localSheetId="10">#REF!</definedName>
    <definedName name="C.6.6..Ep_noi_day">#REF!</definedName>
    <definedName name="C.6.7..KD_vuot_CN" localSheetId="10">#REF!</definedName>
    <definedName name="C.6.7..KD_vuot_CN">#REF!</definedName>
    <definedName name="C.6.8..Rai_cang_day" localSheetId="10">#REF!</definedName>
    <definedName name="C.6.8..Rai_cang_day">#REF!</definedName>
    <definedName name="C.6.9..Cap_quang" localSheetId="10">#REF!</definedName>
    <definedName name="C.6.9..Cap_quang">#REF!</definedName>
    <definedName name="C_" localSheetId="7">#REF!</definedName>
    <definedName name="C_" localSheetId="10">#REF!</definedName>
    <definedName name="C_" localSheetId="15">#REF!</definedName>
    <definedName name="C_" localSheetId="6">#REF!</definedName>
    <definedName name="C_">#REF!</definedName>
    <definedName name="ca.1111" localSheetId="10">#REF!</definedName>
    <definedName name="ca.1111">#REF!</definedName>
    <definedName name="ca.1111.th" localSheetId="10">#REF!</definedName>
    <definedName name="ca.1111.th">#REF!</definedName>
    <definedName name="CABLE2" localSheetId="7">'[7]MTO REV.0'!$A$1:$Q$570</definedName>
    <definedName name="CABLE2" localSheetId="10">'[7]MTO REV.0'!$A$1:$Q$570</definedName>
    <definedName name="CABLE2" localSheetId="6">'[7]MTO REV.0'!$A$1:$Q$570</definedName>
    <definedName name="CABLE2">'[7]MTO REV.0'!$A$1:$Q$570</definedName>
    <definedName name="CACAU">298161</definedName>
    <definedName name="Canon" localSheetId="10">#REF!</definedName>
    <definedName name="Canon">#REF!</definedName>
    <definedName name="cao" localSheetId="10">#REF!</definedName>
    <definedName name="cao">#REF!</definedName>
    <definedName name="cap" localSheetId="10">#REF!</definedName>
    <definedName name="cap">#REF!</definedName>
    <definedName name="Cap_DUL_doc_B" localSheetId="10">#REF!</definedName>
    <definedName name="Cap_DUL_doc_B">#REF!</definedName>
    <definedName name="CAP_DUL_ngang_B" localSheetId="10">#REF!</definedName>
    <definedName name="CAP_DUL_ngang_B">#REF!</definedName>
    <definedName name="cap0.7" localSheetId="10">#REF!</definedName>
    <definedName name="cap0.7">#REF!</definedName>
    <definedName name="capphoithiennhien" localSheetId="10">#REF!</definedName>
    <definedName name="capphoithiennhien">#REF!</definedName>
    <definedName name="catchuan" localSheetId="10">#REF!</definedName>
    <definedName name="catchuan">#REF!</definedName>
    <definedName name="Category_All" localSheetId="10">#REF!</definedName>
    <definedName name="Category_All">#REF!</definedName>
    <definedName name="cathatnho" localSheetId="10">#REF!</definedName>
    <definedName name="cathatnho">#REF!</definedName>
    <definedName name="CATIN">#N/A</definedName>
    <definedName name="CATJYOU">#N/A</definedName>
    <definedName name="catm" localSheetId="10">#REF!</definedName>
    <definedName name="catm">#REF!</definedName>
    <definedName name="catmin" localSheetId="10">#REF!</definedName>
    <definedName name="catmin">#REF!</definedName>
    <definedName name="catn" localSheetId="10">#REF!</definedName>
    <definedName name="catn">#REF!</definedName>
    <definedName name="catnen" localSheetId="10">#REF!</definedName>
    <definedName name="catnen">#REF!</definedName>
    <definedName name="CATREC">#N/A</definedName>
    <definedName name="catsan" localSheetId="10">#REF!</definedName>
    <definedName name="catsan">#REF!</definedName>
    <definedName name="CATSYU">#N/A</definedName>
    <definedName name="catxay" localSheetId="10">#REF!</definedName>
    <definedName name="catxay">#REF!</definedName>
    <definedName name="caubanhhoi10" localSheetId="10">#REF!</definedName>
    <definedName name="caubanhhoi10">#REF!</definedName>
    <definedName name="caubanhhoi16" localSheetId="10">#REF!</definedName>
    <definedName name="caubanhhoi16">#REF!</definedName>
    <definedName name="caubanhhoi25" localSheetId="10">#REF!</definedName>
    <definedName name="caubanhhoi25">#REF!</definedName>
    <definedName name="caubanhhoi3" localSheetId="10">#REF!</definedName>
    <definedName name="caubanhhoi3">#REF!</definedName>
    <definedName name="caubanhhoi4" localSheetId="10">#REF!</definedName>
    <definedName name="caubanhhoi4">#REF!</definedName>
    <definedName name="caubanhhoi40" localSheetId="10">#REF!</definedName>
    <definedName name="caubanhhoi40">#REF!</definedName>
    <definedName name="caubanhhoi5" localSheetId="10">#REF!</definedName>
    <definedName name="caubanhhoi5">#REF!</definedName>
    <definedName name="caubanhhoi6" localSheetId="10">#REF!</definedName>
    <definedName name="caubanhhoi6">#REF!</definedName>
    <definedName name="caubanhhoi65" localSheetId="10">#REF!</definedName>
    <definedName name="caubanhhoi65">#REF!</definedName>
    <definedName name="caubanhhoi7" localSheetId="10">#REF!</definedName>
    <definedName name="caubanhhoi7">#REF!</definedName>
    <definedName name="caubanhhoi8" localSheetId="10">#REF!</definedName>
    <definedName name="caubanhhoi8">#REF!</definedName>
    <definedName name="caubanhhoi90" localSheetId="10">#REF!</definedName>
    <definedName name="caubanhhoi90">#REF!</definedName>
    <definedName name="caubanhxich10" localSheetId="10">#REF!</definedName>
    <definedName name="caubanhxich10">#REF!</definedName>
    <definedName name="caubanhxich100" localSheetId="10">#REF!</definedName>
    <definedName name="caubanhxich100">#REF!</definedName>
    <definedName name="caubanhxich16" localSheetId="10">#REF!</definedName>
    <definedName name="caubanhxich16">#REF!</definedName>
    <definedName name="caubanhxich25" localSheetId="10">#REF!</definedName>
    <definedName name="caubanhxich25">#REF!</definedName>
    <definedName name="caubanhxich28" localSheetId="10">#REF!</definedName>
    <definedName name="caubanhxich28">#REF!</definedName>
    <definedName name="caubanhxich40" localSheetId="10">#REF!</definedName>
    <definedName name="caubanhxich40">#REF!</definedName>
    <definedName name="caubanhxich5" localSheetId="10">#REF!</definedName>
    <definedName name="caubanhxich5">#REF!</definedName>
    <definedName name="caubanhxich50" localSheetId="10">#REF!</definedName>
    <definedName name="caubanhxich50">#REF!</definedName>
    <definedName name="caubanhxich63" localSheetId="10">#REF!</definedName>
    <definedName name="caubanhxich63">#REF!</definedName>
    <definedName name="caubanhxich7" localSheetId="10">#REF!</definedName>
    <definedName name="caubanhxich7">#REF!</definedName>
    <definedName name="Caùt" localSheetId="10">#REF!</definedName>
    <definedName name="Caùt">#REF!</definedName>
    <definedName name="cauthap10" localSheetId="10">#REF!</definedName>
    <definedName name="cauthap10">#REF!</definedName>
    <definedName name="cauthap12" localSheetId="10">#REF!</definedName>
    <definedName name="cauthap12">#REF!</definedName>
    <definedName name="cauthap15" localSheetId="10">#REF!</definedName>
    <definedName name="cauthap15">#REF!</definedName>
    <definedName name="cauthap20" localSheetId="10">#REF!</definedName>
    <definedName name="cauthap20">#REF!</definedName>
    <definedName name="cauthap25" localSheetId="10">#REF!</definedName>
    <definedName name="cauthap25">#REF!</definedName>
    <definedName name="cauthap3" localSheetId="10">#REF!</definedName>
    <definedName name="cauthap3">#REF!</definedName>
    <definedName name="cauthap30" localSheetId="10">#REF!</definedName>
    <definedName name="cauthap30">#REF!</definedName>
    <definedName name="cauthap40" localSheetId="10">#REF!</definedName>
    <definedName name="cauthap40">#REF!</definedName>
    <definedName name="cauthap5" localSheetId="10">#REF!</definedName>
    <definedName name="cauthap5">#REF!</definedName>
    <definedName name="cauthap50" localSheetId="10">#REF!</definedName>
    <definedName name="cauthap50">#REF!</definedName>
    <definedName name="cauthap8" localSheetId="10">#REF!</definedName>
    <definedName name="cauthap8">#REF!</definedName>
    <definedName name="CB" localSheetId="10">#REF!</definedName>
    <definedName name="CB">#REF!</definedName>
    <definedName name="CBA35HT" localSheetId="10">#REF!</definedName>
    <definedName name="CBA35HT">#REF!</definedName>
    <definedName name="CBA50HT" localSheetId="10">#REF!</definedName>
    <definedName name="CBA50HT">#REF!</definedName>
    <definedName name="CBA70HT" localSheetId="10">#REF!</definedName>
    <definedName name="CBA70HT">#REF!</definedName>
    <definedName name="CC" localSheetId="7">#REF!</definedName>
    <definedName name="CC" localSheetId="10">#REF!</definedName>
    <definedName name="CC" localSheetId="15">#REF!</definedName>
    <definedName name="CC" localSheetId="6">#REF!</definedName>
    <definedName name="CC">#REF!</definedName>
    <definedName name="CCOng" localSheetId="7">'[8]Don_gia XL'!#REF!</definedName>
    <definedName name="CCOng" localSheetId="10">'[8]Don_gia XL'!#REF!</definedName>
    <definedName name="CCOng" localSheetId="6">'[8]Don_gia XL'!#REF!</definedName>
    <definedName name="CCOng">'[8]Don_gia XL'!#REF!</definedName>
    <definedName name="CCS" localSheetId="10">#REF!</definedName>
    <definedName name="CCS">#REF!</definedName>
    <definedName name="CCT" localSheetId="10">#REF!</definedName>
    <definedName name="CCT">#REF!</definedName>
    <definedName name="cd" localSheetId="10">#REF!</definedName>
    <definedName name="cd">#REF!</definedName>
    <definedName name="CDAY" localSheetId="10">#REF!</definedName>
    <definedName name="CDAY">#REF!</definedName>
    <definedName name="CDD" localSheetId="10">#REF!</definedName>
    <definedName name="CDD">#REF!</definedName>
    <definedName name="CDDD1PHA" localSheetId="10">#REF!</definedName>
    <definedName name="CDDD1PHA">#REF!</definedName>
    <definedName name="CDDD3PHA" localSheetId="10">#REF!</definedName>
    <definedName name="CDDD3PHA">#REF!</definedName>
    <definedName name="CDHT" localSheetId="10">#REF!</definedName>
    <definedName name="CDHT">#REF!</definedName>
    <definedName name="cdn" localSheetId="10">#REF!</definedName>
    <definedName name="cdn">#REF!</definedName>
    <definedName name="Cdnum" localSheetId="10">#REF!</definedName>
    <definedName name="Cdnum">#REF!</definedName>
    <definedName name="CDVAÄN_CHUYEÅN" localSheetId="10">#REF!</definedName>
    <definedName name="CDVAÄN_CHUYEÅN">#REF!</definedName>
    <definedName name="CDVC" localSheetId="10">#REF!</definedName>
    <definedName name="CDVC">#REF!</definedName>
    <definedName name="celltips_area" localSheetId="10">#REF!</definedName>
    <definedName name="celltips_area">#REF!</definedName>
    <definedName name="cfc" localSheetId="10">#REF!</definedName>
    <definedName name="cfc">#REF!</definedName>
    <definedName name="CH" localSheetId="10">#REF!</definedName>
    <definedName name="CH">#REF!</definedName>
    <definedName name="chay1" localSheetId="10">#REF!</definedName>
    <definedName name="chay1">#REF!</definedName>
    <definedName name="chay10" localSheetId="10">#REF!</definedName>
    <definedName name="chay10">#REF!</definedName>
    <definedName name="chay2" localSheetId="10">#REF!</definedName>
    <definedName name="chay2">#REF!</definedName>
    <definedName name="chay3" localSheetId="10">#REF!</definedName>
    <definedName name="chay3">#REF!</definedName>
    <definedName name="chay4" localSheetId="10">#REF!</definedName>
    <definedName name="chay4">#REF!</definedName>
    <definedName name="chay5" localSheetId="10">#REF!</definedName>
    <definedName name="chay5">#REF!</definedName>
    <definedName name="chay6" localSheetId="10">#REF!</definedName>
    <definedName name="chay6">#REF!</definedName>
    <definedName name="chay7" localSheetId="10">#REF!</definedName>
    <definedName name="chay7">#REF!</definedName>
    <definedName name="chay8" localSheetId="10">#REF!</definedName>
    <definedName name="chay8">#REF!</definedName>
    <definedName name="chay9" localSheetId="10">#REF!</definedName>
    <definedName name="chay9">#REF!</definedName>
    <definedName name="Chdate" localSheetId="10" hidden="1">#REF!</definedName>
    <definedName name="Chdate" hidden="1">#REF!</definedName>
    <definedName name="Chi_tieát_phi" localSheetId="10">#REF!</definedName>
    <definedName name="Chi_tieát_phi">#REF!</definedName>
    <definedName name="chl" hidden="1">{"'Sheet1'!$L$16"}</definedName>
    <definedName name="CHSO4" localSheetId="10">#REF!</definedName>
    <definedName name="CHSO4">#REF!</definedName>
    <definedName name="chung">66</definedName>
    <definedName name="chuyen" hidden="1">{"'Sheet1'!$L$16"}</definedName>
    <definedName name="CK" localSheetId="10">#REF!</definedName>
    <definedName name="CK">#REF!</definedName>
    <definedName name="CL" localSheetId="10">#REF!</definedName>
    <definedName name="CL">#REF!</definedName>
    <definedName name="CLECH_0.4" localSheetId="10">#REF!</definedName>
    <definedName name="CLECH_0.4">#REF!</definedName>
    <definedName name="CLIENT" localSheetId="7">[6]LEGEND!$D$6</definedName>
    <definedName name="CLIENT" localSheetId="10">[6]LEGEND!$D$6</definedName>
    <definedName name="CLIENT" localSheetId="6">[6]LEGEND!$D$6</definedName>
    <definedName name="CLIENT">[6]LEGEND!$D$6</definedName>
    <definedName name="CLVC3">0.1</definedName>
    <definedName name="CLVC35" localSheetId="10">#REF!</definedName>
    <definedName name="CLVC35">#REF!</definedName>
    <definedName name="CLVCTB" localSheetId="10">#REF!</definedName>
    <definedName name="CLVCTB">#REF!</definedName>
    <definedName name="CLVL" localSheetId="7">#REF!</definedName>
    <definedName name="CLVL" localSheetId="10">#REF!</definedName>
    <definedName name="CLVL" localSheetId="2">#REF!</definedName>
    <definedName name="CLVL" localSheetId="15">#REF!</definedName>
    <definedName name="CLVL" localSheetId="6">#REF!</definedName>
    <definedName name="CLVL">#REF!</definedName>
    <definedName name="cn" localSheetId="10">#REF!</definedName>
    <definedName name="cn">#REF!</definedName>
    <definedName name="CNC" localSheetId="10">#REF!</definedName>
    <definedName name="CNC">#REF!</definedName>
    <definedName name="CND" localSheetId="10">#REF!</definedName>
    <definedName name="CND">#REF!</definedName>
    <definedName name="cne" localSheetId="10">#REF!</definedName>
    <definedName name="cne">#REF!</definedName>
    <definedName name="CNG" localSheetId="10">#REF!</definedName>
    <definedName name="CNG">#REF!</definedName>
    <definedName name="Co" localSheetId="10">#REF!</definedName>
    <definedName name="Co">#REF!</definedName>
    <definedName name="COAT" localSheetId="7">#REF!</definedName>
    <definedName name="COAT" localSheetId="10">#REF!</definedName>
    <definedName name="COAT" localSheetId="15">#REF!</definedName>
    <definedName name="COAT" localSheetId="6">#REF!</definedName>
    <definedName name="COAT">#REF!</definedName>
    <definedName name="COC_1.2" localSheetId="10">#REF!</definedName>
    <definedName name="COC_1.2">#REF!</definedName>
    <definedName name="Coc_2m" localSheetId="10">#REF!</definedName>
    <definedName name="Coc_2m">#REF!</definedName>
    <definedName name="cocbtct" localSheetId="10">#REF!</definedName>
    <definedName name="cocbtct">#REF!</definedName>
    <definedName name="cocly" hidden="1">{"'Sheet1'!$L$16"}</definedName>
    <definedName name="cocot" localSheetId="10">#REF!</definedName>
    <definedName name="cocot">#REF!</definedName>
    <definedName name="cocott" localSheetId="10">#REF!</definedName>
    <definedName name="cocott">#REF!</definedName>
    <definedName name="coctre" localSheetId="10">#REF!</definedName>
    <definedName name="coctre">#REF!</definedName>
    <definedName name="COD" localSheetId="10">#REF!</definedName>
    <definedName name="COD">#REF!</definedName>
    <definedName name="Cöï_ly_vaän_chuyeãn" localSheetId="10">#REF!</definedName>
    <definedName name="Cöï_ly_vaän_chuyeãn">#REF!</definedName>
    <definedName name="CÖÏ_LY_VAÄN_CHUYEÅN" localSheetId="10">#REF!</definedName>
    <definedName name="CÖÏ_LY_VAÄN_CHUYEÅN">#REF!</definedName>
    <definedName name="Comm" localSheetId="10">BlankMacro1</definedName>
    <definedName name="Comm">BlankMacro1</definedName>
    <definedName name="COMMON" localSheetId="7">#REF!</definedName>
    <definedName name="COMMON" localSheetId="10">#REF!</definedName>
    <definedName name="COMMON" localSheetId="2">#REF!</definedName>
    <definedName name="COMMON" localSheetId="6">#REF!</definedName>
    <definedName name="COMMON">#REF!</definedName>
    <definedName name="comong" localSheetId="10">#REF!</definedName>
    <definedName name="comong">#REF!</definedName>
    <definedName name="CON_EQP_COS" localSheetId="7">#REF!</definedName>
    <definedName name="CON_EQP_COS" localSheetId="10">#REF!</definedName>
    <definedName name="CON_EQP_COS" localSheetId="2">#REF!</definedName>
    <definedName name="CON_EQP_COS" localSheetId="6">#REF!</definedName>
    <definedName name="CON_EQP_COS">#REF!</definedName>
    <definedName name="CON_EQP_COST" localSheetId="10">#REF!</definedName>
    <definedName name="CON_EQP_COST">#REF!</definedName>
    <definedName name="Cong_HM_DTCT" localSheetId="10">#REF!</definedName>
    <definedName name="Cong_HM_DTCT">#REF!</definedName>
    <definedName name="Cong_M_DTCT" localSheetId="10">#REF!</definedName>
    <definedName name="Cong_M_DTCT">#REF!</definedName>
    <definedName name="Cong_NC_DTCT" localSheetId="10">#REF!</definedName>
    <definedName name="Cong_NC_DTCT">#REF!</definedName>
    <definedName name="Cong_VL_DTCT" localSheetId="10">#REF!</definedName>
    <definedName name="Cong_VL_DTCT">#REF!</definedName>
    <definedName name="congbengam" localSheetId="10">#REF!</definedName>
    <definedName name="congbengam">#REF!</definedName>
    <definedName name="congbenuoc" localSheetId="10">#REF!</definedName>
    <definedName name="congbenuoc">#REF!</definedName>
    <definedName name="congcoc" localSheetId="10">#REF!</definedName>
    <definedName name="congcoc">#REF!</definedName>
    <definedName name="congcocot" localSheetId="10">#REF!</definedName>
    <definedName name="congcocot">#REF!</definedName>
    <definedName name="congcocott" localSheetId="10">#REF!</definedName>
    <definedName name="congcocott">#REF!</definedName>
    <definedName name="congcomong" localSheetId="10">#REF!</definedName>
    <definedName name="congcomong">#REF!</definedName>
    <definedName name="congcottron" localSheetId="10">#REF!</definedName>
    <definedName name="congcottron">#REF!</definedName>
    <definedName name="congcotvuong" localSheetId="10">#REF!</definedName>
    <definedName name="congcotvuong">#REF!</definedName>
    <definedName name="congdam" localSheetId="10">#REF!</definedName>
    <definedName name="congdam">#REF!</definedName>
    <definedName name="congdan1" localSheetId="10">#REF!</definedName>
    <definedName name="congdan1">#REF!</definedName>
    <definedName name="congdan2" localSheetId="10">#REF!</definedName>
    <definedName name="congdan2">#REF!</definedName>
    <definedName name="congdandusan" localSheetId="10">#REF!</definedName>
    <definedName name="congdandusan">#REF!</definedName>
    <definedName name="conglanhto" localSheetId="10">#REF!</definedName>
    <definedName name="conglanhto">#REF!</definedName>
    <definedName name="congmong" localSheetId="10">#REF!</definedName>
    <definedName name="congmong">#REF!</definedName>
    <definedName name="congmongbang" localSheetId="10">#REF!</definedName>
    <definedName name="congmongbang">#REF!</definedName>
    <definedName name="congmongdon" localSheetId="10">#REF!</definedName>
    <definedName name="congmongdon">#REF!</definedName>
    <definedName name="congpanen" localSheetId="10">#REF!</definedName>
    <definedName name="congpanen">#REF!</definedName>
    <definedName name="congsan" localSheetId="10">#REF!</definedName>
    <definedName name="congsan">#REF!</definedName>
    <definedName name="congthang" localSheetId="10">#REF!</definedName>
    <definedName name="congthang">#REF!</definedName>
    <definedName name="CONST_EQ" localSheetId="10">#REF!</definedName>
    <definedName name="CONST_EQ">#REF!</definedName>
    <definedName name="continue1" localSheetId="10">#REF!</definedName>
    <definedName name="continue1">#REF!</definedName>
    <definedName name="COT" localSheetId="10">#REF!</definedName>
    <definedName name="COT">#REF!</definedName>
    <definedName name="cot7.5" localSheetId="10">#REF!</definedName>
    <definedName name="cot7.5">#REF!</definedName>
    <definedName name="cot8.5" localSheetId="10">#REF!</definedName>
    <definedName name="cot8.5">#REF!</definedName>
    <definedName name="COTBTPCP" localSheetId="10">#REF!</definedName>
    <definedName name="COTBTPCP">#REF!</definedName>
    <definedName name="Cotsatma">9726</definedName>
    <definedName name="Cotthepma">9726</definedName>
    <definedName name="cottron" localSheetId="10">#REF!</definedName>
    <definedName name="cottron">#REF!</definedName>
    <definedName name="cotvuong" localSheetId="10">#REF!</definedName>
    <definedName name="cotvuong">#REF!</definedName>
    <definedName name="COVER" localSheetId="7">#REF!</definedName>
    <definedName name="COVER" localSheetId="10">#REF!</definedName>
    <definedName name="COVER" localSheetId="2">#REF!</definedName>
    <definedName name="COVER" localSheetId="15">#REF!</definedName>
    <definedName name="COVER" localSheetId="6">#REF!</definedName>
    <definedName name="COVER">#REF!</definedName>
    <definedName name="CP.M10.1a" localSheetId="7">'[9]Giai trinh'!#REF!</definedName>
    <definedName name="CP.M10.1a" localSheetId="10">'[9]Giai trinh'!#REF!</definedName>
    <definedName name="CP.M10.1a" localSheetId="6">'[9]Giai trinh'!#REF!</definedName>
    <definedName name="CP.M10.1a">'[9]Giai trinh'!#REF!</definedName>
    <definedName name="CP.M10.1b" localSheetId="7">'[9]Giai trinh'!#REF!</definedName>
    <definedName name="CP.M10.1b" localSheetId="10">'[9]Giai trinh'!#REF!</definedName>
    <definedName name="CP.M10.1b" localSheetId="6">'[9]Giai trinh'!#REF!</definedName>
    <definedName name="CP.M10.1b">'[9]Giai trinh'!#REF!</definedName>
    <definedName name="CP.M10.1c" localSheetId="7">'[9]Giai trinh'!#REF!</definedName>
    <definedName name="CP.M10.1c" localSheetId="10">'[9]Giai trinh'!#REF!</definedName>
    <definedName name="CP.M10.1c" localSheetId="6">'[9]Giai trinh'!#REF!</definedName>
    <definedName name="CP.M10.1c">'[9]Giai trinh'!#REF!</definedName>
    <definedName name="CP.M10.1d" localSheetId="7">'[9]Giai trinh'!#REF!</definedName>
    <definedName name="CP.M10.1d" localSheetId="10">'[9]Giai trinh'!#REF!</definedName>
    <definedName name="CP.M10.1d" localSheetId="6">'[9]Giai trinh'!#REF!</definedName>
    <definedName name="CP.M10.1d">'[9]Giai trinh'!#REF!</definedName>
    <definedName name="CP.M10.1e" localSheetId="7">'[9]Giai trinh'!#REF!</definedName>
    <definedName name="CP.M10.1e" localSheetId="10">'[9]Giai trinh'!#REF!</definedName>
    <definedName name="CP.M10.1e" localSheetId="6">'[9]Giai trinh'!#REF!</definedName>
    <definedName name="CP.M10.1e">'[9]Giai trinh'!#REF!</definedName>
    <definedName name="CP.M10.2a" localSheetId="7">'[9]Giai trinh'!#REF!</definedName>
    <definedName name="CP.M10.2a" localSheetId="10">'[9]Giai trinh'!#REF!</definedName>
    <definedName name="CP.M10.2a" localSheetId="6">'[9]Giai trinh'!#REF!</definedName>
    <definedName name="CP.M10.2a">'[9]Giai trinh'!#REF!</definedName>
    <definedName name="CP.M10.2b" localSheetId="7">'[9]Giai trinh'!#REF!</definedName>
    <definedName name="CP.M10.2b" localSheetId="10">'[9]Giai trinh'!#REF!</definedName>
    <definedName name="CP.M10.2b" localSheetId="6">'[9]Giai trinh'!#REF!</definedName>
    <definedName name="CP.M10.2b">'[9]Giai trinh'!#REF!</definedName>
    <definedName name="CP.M10.2c" localSheetId="7">'[9]Giai trinh'!#REF!</definedName>
    <definedName name="CP.M10.2c" localSheetId="10">'[9]Giai trinh'!#REF!</definedName>
    <definedName name="CP.M10.2c" localSheetId="6">'[9]Giai trinh'!#REF!</definedName>
    <definedName name="CP.M10.2c">'[9]Giai trinh'!#REF!</definedName>
    <definedName name="CP.M10.2d" localSheetId="7">'[9]Giai trinh'!#REF!</definedName>
    <definedName name="CP.M10.2d" localSheetId="10">'[9]Giai trinh'!#REF!</definedName>
    <definedName name="CP.M10.2d" localSheetId="6">'[9]Giai trinh'!#REF!</definedName>
    <definedName name="CP.M10.2d">'[9]Giai trinh'!#REF!</definedName>
    <definedName name="CP.M10.2e" localSheetId="7">'[9]Giai trinh'!#REF!</definedName>
    <definedName name="CP.M10.2e" localSheetId="10">'[9]Giai trinh'!#REF!</definedName>
    <definedName name="CP.M10.2e" localSheetId="6">'[9]Giai trinh'!#REF!</definedName>
    <definedName name="CP.M10.2e">'[9]Giai trinh'!#REF!</definedName>
    <definedName name="CP.MDTa" localSheetId="7">'[9]Giai trinh'!#REF!</definedName>
    <definedName name="CP.MDTa" localSheetId="10">'[9]Giai trinh'!#REF!</definedName>
    <definedName name="CP.MDTa" localSheetId="6">'[9]Giai trinh'!#REF!</definedName>
    <definedName name="CP.MDTa">'[9]Giai trinh'!#REF!</definedName>
    <definedName name="CP.MDTb" localSheetId="7">'[9]Giai trinh'!#REF!</definedName>
    <definedName name="CP.MDTb" localSheetId="10">'[9]Giai trinh'!#REF!</definedName>
    <definedName name="CP.MDTb" localSheetId="6">'[9]Giai trinh'!#REF!</definedName>
    <definedName name="CP.MDTb">'[9]Giai trinh'!#REF!</definedName>
    <definedName name="CP.MDTc" localSheetId="7">'[9]Giai trinh'!#REF!</definedName>
    <definedName name="CP.MDTc" localSheetId="10">'[9]Giai trinh'!#REF!</definedName>
    <definedName name="CP.MDTc" localSheetId="6">'[9]Giai trinh'!#REF!</definedName>
    <definedName name="CP.MDTc">'[9]Giai trinh'!#REF!</definedName>
    <definedName name="CP.MDTd" localSheetId="7">'[9]Giai trinh'!#REF!</definedName>
    <definedName name="CP.MDTd" localSheetId="10">'[9]Giai trinh'!#REF!</definedName>
    <definedName name="CP.MDTd" localSheetId="6">'[9]Giai trinh'!#REF!</definedName>
    <definedName name="CP.MDTd">'[9]Giai trinh'!#REF!</definedName>
    <definedName name="CP.MDTe" localSheetId="7">'[9]Giai trinh'!#REF!</definedName>
    <definedName name="CP.MDTe" localSheetId="10">'[9]Giai trinh'!#REF!</definedName>
    <definedName name="CP.MDTe" localSheetId="6">'[9]Giai trinh'!#REF!</definedName>
    <definedName name="CP.MDTe">'[9]Giai trinh'!#REF!</definedName>
    <definedName name="cp_1" localSheetId="10">#REF!</definedName>
    <definedName name="cp_1">#REF!</definedName>
    <definedName name="cp_2" localSheetId="10">#REF!</definedName>
    <definedName name="cp_2">#REF!</definedName>
    <definedName name="cp_3" localSheetId="10">#REF!</definedName>
    <definedName name="cp_3">#REF!</definedName>
    <definedName name="cp_4" localSheetId="10">#REF!</definedName>
    <definedName name="cp_4">#REF!</definedName>
    <definedName name="cp_5" localSheetId="10">#REF!</definedName>
    <definedName name="cp_5">#REF!</definedName>
    <definedName name="CPBH_GTTB" localSheetId="10">#REF!</definedName>
    <definedName name="CPBH_GTTB">#REF!</definedName>
    <definedName name="CPC" localSheetId="7">#REF!</definedName>
    <definedName name="CPC" localSheetId="10">#REF!</definedName>
    <definedName name="CPC" localSheetId="15">#REF!</definedName>
    <definedName name="CPC" localSheetId="6">#REF!</definedName>
    <definedName name="CPC">#REF!</definedName>
    <definedName name="cpddhh" localSheetId="10">#REF!</definedName>
    <definedName name="cpddhh">#REF!</definedName>
    <definedName name="CPForex" localSheetId="10">#REF!</definedName>
    <definedName name="CPForex">#REF!</definedName>
    <definedName name="CPFund" localSheetId="10">#REF!</definedName>
    <definedName name="CPFund">#REF!</definedName>
    <definedName name="CPK" localSheetId="10">#REF!</definedName>
    <definedName name="CPK">#REF!</definedName>
    <definedName name="CPM" hidden="1">{#N/A,#N/A,FALSE,"Chi tiÆt"}</definedName>
    <definedName name="cpmtc" localSheetId="10">#REF!</definedName>
    <definedName name="cpmtc">#REF!</definedName>
    <definedName name="cpnc" localSheetId="10">#REF!</definedName>
    <definedName name="cpnc">#REF!</definedName>
    <definedName name="cptt" localSheetId="10">#REF!</definedName>
    <definedName name="cptt">#REF!</definedName>
    <definedName name="CPVC100" localSheetId="10">#REF!</definedName>
    <definedName name="CPVC100">#REF!</definedName>
    <definedName name="CPVC35" localSheetId="10">#REF!</definedName>
    <definedName name="CPVC35">#REF!</definedName>
    <definedName name="CPVCDN" localSheetId="10">#REF!</definedName>
    <definedName name="CPVCDN">#REF!</definedName>
    <definedName name="cpvl" localSheetId="10">#REF!</definedName>
    <definedName name="cpvl">#REF!</definedName>
    <definedName name="CPVLHTXL" localSheetId="10">#REF!</definedName>
    <definedName name="CPVLHTXL">#REF!</definedName>
    <definedName name="CRD" localSheetId="10">#REF!</definedName>
    <definedName name="CRD">#REF!</definedName>
    <definedName name="CRIT1" localSheetId="10">#REF!</definedName>
    <definedName name="CRIT1">#REF!</definedName>
    <definedName name="CRIT10" localSheetId="10">#REF!</definedName>
    <definedName name="CRIT10">#REF!</definedName>
    <definedName name="CRIT2" localSheetId="10">#REF!</definedName>
    <definedName name="CRIT2">#REF!</definedName>
    <definedName name="CRIT3" localSheetId="10">#REF!</definedName>
    <definedName name="CRIT3">#REF!</definedName>
    <definedName name="CRIT4" localSheetId="10">#REF!</definedName>
    <definedName name="CRIT4">#REF!</definedName>
    <definedName name="CRIT5" localSheetId="10">#REF!</definedName>
    <definedName name="CRIT5">#REF!</definedName>
    <definedName name="CRIT6" localSheetId="10">#REF!</definedName>
    <definedName name="CRIT6">#REF!</definedName>
    <definedName name="CRIT7" localSheetId="10">#REF!</definedName>
    <definedName name="CRIT7">#REF!</definedName>
    <definedName name="CRIT8" localSheetId="10">#REF!</definedName>
    <definedName name="CRIT8">#REF!</definedName>
    <definedName name="CRIT9" localSheetId="10">#REF!</definedName>
    <definedName name="CRIT9">#REF!</definedName>
    <definedName name="CRITINST" localSheetId="7">#REF!</definedName>
    <definedName name="CRITINST" localSheetId="10">#REF!</definedName>
    <definedName name="CRITINST" localSheetId="15">#REF!</definedName>
    <definedName name="CRITINST" localSheetId="6">#REF!</definedName>
    <definedName name="CRITINST">#REF!</definedName>
    <definedName name="CRITPURC" localSheetId="7">#REF!</definedName>
    <definedName name="CRITPURC" localSheetId="10">#REF!</definedName>
    <definedName name="CRITPURC" localSheetId="15">#REF!</definedName>
    <definedName name="CRITPURC" localSheetId="6">#REF!</definedName>
    <definedName name="CRITPURC">#REF!</definedName>
    <definedName name="CRS" localSheetId="10">#REF!</definedName>
    <definedName name="CRS">#REF!</definedName>
    <definedName name="CS" localSheetId="10">#REF!</definedName>
    <definedName name="CS">#REF!</definedName>
    <definedName name="CS_10" localSheetId="7">#REF!</definedName>
    <definedName name="CS_10" localSheetId="10">#REF!</definedName>
    <definedName name="CS_10" localSheetId="15">#REF!</definedName>
    <definedName name="CS_10" localSheetId="6">#REF!</definedName>
    <definedName name="CS_10">#REF!</definedName>
    <definedName name="CS_100" localSheetId="7">#REF!</definedName>
    <definedName name="CS_100" localSheetId="10">#REF!</definedName>
    <definedName name="CS_100" localSheetId="15">#REF!</definedName>
    <definedName name="CS_100" localSheetId="6">#REF!</definedName>
    <definedName name="CS_100">#REF!</definedName>
    <definedName name="CS_10S" localSheetId="7">#REF!</definedName>
    <definedName name="CS_10S" localSheetId="10">#REF!</definedName>
    <definedName name="CS_10S" localSheetId="15">#REF!</definedName>
    <definedName name="CS_10S" localSheetId="6">#REF!</definedName>
    <definedName name="CS_10S">#REF!</definedName>
    <definedName name="CS_120" localSheetId="7">#REF!</definedName>
    <definedName name="CS_120" localSheetId="10">#REF!</definedName>
    <definedName name="CS_120" localSheetId="15">#REF!</definedName>
    <definedName name="CS_120" localSheetId="6">#REF!</definedName>
    <definedName name="CS_120">#REF!</definedName>
    <definedName name="CS_140" localSheetId="7">#REF!</definedName>
    <definedName name="CS_140" localSheetId="10">#REF!</definedName>
    <definedName name="CS_140" localSheetId="15">#REF!</definedName>
    <definedName name="CS_140" localSheetId="6">#REF!</definedName>
    <definedName name="CS_140">#REF!</definedName>
    <definedName name="CS_160" localSheetId="7">#REF!</definedName>
    <definedName name="CS_160" localSheetId="10">#REF!</definedName>
    <definedName name="CS_160" localSheetId="15">#REF!</definedName>
    <definedName name="CS_160" localSheetId="6">#REF!</definedName>
    <definedName name="CS_160">#REF!</definedName>
    <definedName name="CS_20" localSheetId="7">#REF!</definedName>
    <definedName name="CS_20" localSheetId="10">#REF!</definedName>
    <definedName name="CS_20" localSheetId="15">#REF!</definedName>
    <definedName name="CS_20" localSheetId="6">#REF!</definedName>
    <definedName name="CS_20">#REF!</definedName>
    <definedName name="CS_30" localSheetId="7">#REF!</definedName>
    <definedName name="CS_30" localSheetId="10">#REF!</definedName>
    <definedName name="CS_30" localSheetId="15">#REF!</definedName>
    <definedName name="CS_30" localSheetId="6">#REF!</definedName>
    <definedName name="CS_30">#REF!</definedName>
    <definedName name="CS_40" localSheetId="7">#REF!</definedName>
    <definedName name="CS_40" localSheetId="10">#REF!</definedName>
    <definedName name="CS_40" localSheetId="15">#REF!</definedName>
    <definedName name="CS_40" localSheetId="6">#REF!</definedName>
    <definedName name="CS_40">#REF!</definedName>
    <definedName name="CS_40S" localSheetId="7">#REF!</definedName>
    <definedName name="CS_40S" localSheetId="10">#REF!</definedName>
    <definedName name="CS_40S" localSheetId="15">#REF!</definedName>
    <definedName name="CS_40S" localSheetId="6">#REF!</definedName>
    <definedName name="CS_40S">#REF!</definedName>
    <definedName name="CS_5S" localSheetId="7">#REF!</definedName>
    <definedName name="CS_5S" localSheetId="10">#REF!</definedName>
    <definedName name="CS_5S" localSheetId="15">#REF!</definedName>
    <definedName name="CS_5S" localSheetId="6">#REF!</definedName>
    <definedName name="CS_5S">#REF!</definedName>
    <definedName name="CS_60" localSheetId="7">#REF!</definedName>
    <definedName name="CS_60" localSheetId="10">#REF!</definedName>
    <definedName name="CS_60" localSheetId="15">#REF!</definedName>
    <definedName name="CS_60" localSheetId="6">#REF!</definedName>
    <definedName name="CS_60">#REF!</definedName>
    <definedName name="CS_80" localSheetId="7">#REF!</definedName>
    <definedName name="CS_80" localSheetId="10">#REF!</definedName>
    <definedName name="CS_80" localSheetId="15">#REF!</definedName>
    <definedName name="CS_80" localSheetId="6">#REF!</definedName>
    <definedName name="CS_80">#REF!</definedName>
    <definedName name="CS_80S" localSheetId="7">#REF!</definedName>
    <definedName name="CS_80S" localSheetId="10">#REF!</definedName>
    <definedName name="CS_80S" localSheetId="15">#REF!</definedName>
    <definedName name="CS_80S" localSheetId="6">#REF!</definedName>
    <definedName name="CS_80S">#REF!</definedName>
    <definedName name="CS_STD" localSheetId="7">#REF!</definedName>
    <definedName name="CS_STD" localSheetId="10">#REF!</definedName>
    <definedName name="CS_STD" localSheetId="15">#REF!</definedName>
    <definedName name="CS_STD" localSheetId="6">#REF!</definedName>
    <definedName name="CS_STD">#REF!</definedName>
    <definedName name="CS_XS" localSheetId="7">#REF!</definedName>
    <definedName name="CS_XS" localSheetId="10">#REF!</definedName>
    <definedName name="CS_XS" localSheetId="15">#REF!</definedName>
    <definedName name="CS_XS" localSheetId="6">#REF!</definedName>
    <definedName name="CS_XS">#REF!</definedName>
    <definedName name="CS_XXS" localSheetId="7">#REF!</definedName>
    <definedName name="CS_XXS" localSheetId="10">#REF!</definedName>
    <definedName name="CS_XXS" localSheetId="15">#REF!</definedName>
    <definedName name="CS_XXS" localSheetId="6">#REF!</definedName>
    <definedName name="CS_XXS">#REF!</definedName>
    <definedName name="csd3p" localSheetId="10">#REF!</definedName>
    <definedName name="csd3p">#REF!</definedName>
    <definedName name="csddg1p" localSheetId="10">#REF!</definedName>
    <definedName name="csddg1p">#REF!</definedName>
    <definedName name="csddt1p" localSheetId="10">#REF!</definedName>
    <definedName name="csddt1p">#REF!</definedName>
    <definedName name="csht3p" localSheetId="10">#REF!</definedName>
    <definedName name="csht3p">#REF!</definedName>
    <definedName name="ct" localSheetId="10">#REF!</definedName>
    <definedName name="ct">#REF!</definedName>
    <definedName name="CT.M10.1" localSheetId="7">'[9]Giai trinh'!#REF!</definedName>
    <definedName name="CT.M10.1" localSheetId="10">'[9]Giai trinh'!#REF!</definedName>
    <definedName name="CT.M10.1" localSheetId="6">'[9]Giai trinh'!#REF!</definedName>
    <definedName name="CT.M10.1">'[9]Giai trinh'!#REF!</definedName>
    <definedName name="CT.M10.2" localSheetId="7">'[9]Giai trinh'!#REF!</definedName>
    <definedName name="CT.M10.2" localSheetId="10">'[9]Giai trinh'!#REF!</definedName>
    <definedName name="CT.M10.2" localSheetId="6">'[9]Giai trinh'!#REF!</definedName>
    <definedName name="CT.M10.2">'[9]Giai trinh'!#REF!</definedName>
    <definedName name="CT.MDT" localSheetId="7">'[9]Giai trinh'!#REF!</definedName>
    <definedName name="CT.MDT" localSheetId="10">'[9]Giai trinh'!#REF!</definedName>
    <definedName name="CT.MDT" localSheetId="6">'[9]Giai trinh'!#REF!</definedName>
    <definedName name="CT.MDT">'[9]Giai trinh'!#REF!</definedName>
    <definedName name="CT_50" localSheetId="10">#REF!</definedName>
    <definedName name="CT_50">#REF!</definedName>
    <definedName name="CT_KSTK" localSheetId="10">#REF!</definedName>
    <definedName name="CT_KSTK">#REF!</definedName>
    <definedName name="CTCT1" hidden="1">{"'Sheet1'!$L$16"}</definedName>
    <definedName name="ctdn9697" localSheetId="10">#REF!</definedName>
    <definedName name="ctdn9697">#REF!</definedName>
    <definedName name="ctiep" localSheetId="10">#REF!</definedName>
    <definedName name="ctiep">#REF!</definedName>
    <definedName name="CTIET" localSheetId="10">#REF!</definedName>
    <definedName name="CTIET">#REF!</definedName>
    <definedName name="ctieu" hidden="1">{"'Sheet1'!$L$16"}</definedName>
    <definedName name="ctmai" localSheetId="10">#REF!</definedName>
    <definedName name="ctmai">#REF!</definedName>
    <definedName name="ctong" localSheetId="10">#REF!</definedName>
    <definedName name="ctong">#REF!</definedName>
    <definedName name="CTÖØ" localSheetId="10">#REF!</definedName>
    <definedName name="CTÖØ">#REF!</definedName>
    <definedName name="CTRAM" localSheetId="10">#REF!</definedName>
    <definedName name="CTRAM">#REF!</definedName>
    <definedName name="ctre" localSheetId="10">#REF!</definedName>
    <definedName name="ctre">#REF!</definedName>
    <definedName name="Cty_TNHH_HYDRO_AGRI" localSheetId="10">#REF!</definedName>
    <definedName name="Cty_TNHH_HYDRO_AGRI">#REF!</definedName>
    <definedName name="CTY_VTKTNN_CAÀN_THÔ" localSheetId="10">#REF!</definedName>
    <definedName name="CTY_VTKTNN_CAÀN_THÔ">#REF!</definedName>
    <definedName name="CU_LY" localSheetId="10">#REF!</definedName>
    <definedName name="CU_LY">#REF!</definedName>
    <definedName name="CU_LY_VAN_CHUYEN_GIA_QUYEN" localSheetId="10">#REF!</definedName>
    <definedName name="CU_LY_VAN_CHUYEN_GIA_QUYEN">#REF!</definedName>
    <definedName name="CU_LY_VAN_CHUYEN_THU_CONG" localSheetId="10">#REF!</definedName>
    <definedName name="CU_LY_VAN_CHUYEN_THU_CONG">#REF!</definedName>
    <definedName name="CUCHI" localSheetId="10">#REF!</definedName>
    <definedName name="CUCHI">#REF!</definedName>
    <definedName name="cun" localSheetId="10">#REF!</definedName>
    <definedName name="cun">#REF!</definedName>
    <definedName name="Cung2" hidden="1">{"'Sheet1'!$L$16"}</definedName>
    <definedName name="cuoc_vc" localSheetId="10">#REF!</definedName>
    <definedName name="cuoc_vc">#REF!</definedName>
    <definedName name="cuoc89" localSheetId="10">#REF!</definedName>
    <definedName name="cuoc89">#REF!</definedName>
    <definedName name="CurDate" localSheetId="10" hidden="1">#REF!</definedName>
    <definedName name="CurDate" hidden="1">#REF!</definedName>
    <definedName name="CURRENCY" localSheetId="10">#REF!</definedName>
    <definedName name="CURRENCY">#REF!</definedName>
    <definedName name="current" localSheetId="10">#REF!</definedName>
    <definedName name="current">#REF!</definedName>
    <definedName name="cv" localSheetId="7">[10]gvl!$N$17</definedName>
    <definedName name="cv" localSheetId="10">[10]gvl!$N$17</definedName>
    <definedName name="cv" localSheetId="6">[10]gvl!$N$17</definedName>
    <definedName name="cv">[10]gvl!$N$17</definedName>
    <definedName name="CV.M10.1" localSheetId="7">'[9]Giai trinh'!#REF!</definedName>
    <definedName name="CV.M10.1" localSheetId="10">'[9]Giai trinh'!#REF!</definedName>
    <definedName name="CV.M10.1" localSheetId="6">'[9]Giai trinh'!#REF!</definedName>
    <definedName name="CV.M10.1">'[9]Giai trinh'!#REF!</definedName>
    <definedName name="CV.M10.2" localSheetId="7">'[9]Giai trinh'!#REF!</definedName>
    <definedName name="CV.M10.2" localSheetId="10">'[9]Giai trinh'!#REF!</definedName>
    <definedName name="CV.M10.2" localSheetId="6">'[9]Giai trinh'!#REF!</definedName>
    <definedName name="CV.M10.2">'[9]Giai trinh'!#REF!</definedName>
    <definedName name="CV.MDT" localSheetId="7">'[9]Giai trinh'!#REF!</definedName>
    <definedName name="CV.MDT" localSheetId="10">'[9]Giai trinh'!#REF!</definedName>
    <definedName name="CV.MDT" localSheetId="6">'[9]Giai trinh'!#REF!</definedName>
    <definedName name="CV.MDT">'[9]Giai trinh'!#REF!</definedName>
    <definedName name="cx" localSheetId="10">#REF!</definedName>
    <definedName name="cx">#REF!</definedName>
    <definedName name="d">{"Book1"}</definedName>
    <definedName name="D.M10.1a" localSheetId="7">'[9]Giai trinh'!#REF!</definedName>
    <definedName name="D.M10.1a" localSheetId="10">'[9]Giai trinh'!#REF!</definedName>
    <definedName name="D.M10.1a" localSheetId="6">'[9]Giai trinh'!#REF!</definedName>
    <definedName name="D.M10.1a">'[9]Giai trinh'!#REF!</definedName>
    <definedName name="D.M10.1b" localSheetId="7">'[9]Giai trinh'!#REF!</definedName>
    <definedName name="D.M10.1b" localSheetId="10">'[9]Giai trinh'!#REF!</definedName>
    <definedName name="D.M10.1b" localSheetId="6">'[9]Giai trinh'!#REF!</definedName>
    <definedName name="D.M10.1b">'[9]Giai trinh'!#REF!</definedName>
    <definedName name="D.M10.2a" localSheetId="7">'[9]Giai trinh'!#REF!</definedName>
    <definedName name="D.M10.2a" localSheetId="10">'[9]Giai trinh'!#REF!</definedName>
    <definedName name="D.M10.2a" localSheetId="6">'[9]Giai trinh'!#REF!</definedName>
    <definedName name="D.M10.2a">'[9]Giai trinh'!#REF!</definedName>
    <definedName name="D.M10.2b" localSheetId="7">'[9]Giai trinh'!#REF!</definedName>
    <definedName name="D.M10.2b" localSheetId="10">'[9]Giai trinh'!#REF!</definedName>
    <definedName name="D.M10.2b" localSheetId="6">'[9]Giai trinh'!#REF!</definedName>
    <definedName name="D.M10.2b">'[9]Giai trinh'!#REF!</definedName>
    <definedName name="D.MDTa" localSheetId="7">'[9]Giai trinh'!#REF!</definedName>
    <definedName name="D.MDTa" localSheetId="10">'[9]Giai trinh'!#REF!</definedName>
    <definedName name="D.MDTa" localSheetId="6">'[9]Giai trinh'!#REF!</definedName>
    <definedName name="D.MDTa">'[9]Giai trinh'!#REF!</definedName>
    <definedName name="D.MDTb" localSheetId="7">'[9]Giai trinh'!#REF!</definedName>
    <definedName name="D.MDTb" localSheetId="10">'[9]Giai trinh'!#REF!</definedName>
    <definedName name="D.MDTb" localSheetId="6">'[9]Giai trinh'!#REF!</definedName>
    <definedName name="D.MDTb">'[9]Giai trinh'!#REF!</definedName>
    <definedName name="D_7101A_B" localSheetId="10">#REF!</definedName>
    <definedName name="D_7101A_B">#REF!</definedName>
    <definedName name="D_L" localSheetId="10">#REF!</definedName>
    <definedName name="D_L">#REF!</definedName>
    <definedName name="d0.5" localSheetId="10">#REF!</definedName>
    <definedName name="d0.5">#REF!</definedName>
    <definedName name="d1.2" localSheetId="10">#REF!</definedName>
    <definedName name="d1.2">#REF!</definedName>
    <definedName name="d2.4" localSheetId="10">#REF!</definedName>
    <definedName name="d2.4">#REF!</definedName>
    <definedName name="d4.6" localSheetId="10">#REF!</definedName>
    <definedName name="d4.6">#REF!</definedName>
    <definedName name="d6.8" localSheetId="10">#REF!</definedName>
    <definedName name="d6.8">#REF!</definedName>
    <definedName name="da" localSheetId="10">#REF!</definedName>
    <definedName name="da">#REF!</definedName>
    <definedName name="da1x2" localSheetId="10">#REF!</definedName>
    <definedName name="da1x2">#REF!</definedName>
    <definedName name="DACAN" localSheetId="10">#REF!</definedName>
    <definedName name="DACAN">#REF!</definedName>
    <definedName name="dacbiet" localSheetId="10">#REF!</definedName>
    <definedName name="dacbiet">#REF!</definedName>
    <definedName name="dah" localSheetId="10">#REF!</definedName>
    <definedName name="dah">#REF!</definedName>
    <definedName name="dahoc" localSheetId="10">#REF!</definedName>
    <definedName name="dahoc">#REF!</definedName>
    <definedName name="dam">78000</definedName>
    <definedName name="damban0.4" localSheetId="10">#REF!</definedName>
    <definedName name="damban0.4">#REF!</definedName>
    <definedName name="damban0.6" localSheetId="10">#REF!</definedName>
    <definedName name="damban0.6">#REF!</definedName>
    <definedName name="damban0.8" localSheetId="10">#REF!</definedName>
    <definedName name="damban0.8">#REF!</definedName>
    <definedName name="damban1" localSheetId="10">#REF!</definedName>
    <definedName name="damban1">#REF!</definedName>
    <definedName name="dambaoGT" localSheetId="10">#REF!</definedName>
    <definedName name="dambaoGT">#REF!</definedName>
    <definedName name="damcanh1" localSheetId="10">#REF!</definedName>
    <definedName name="damcanh1">#REF!</definedName>
    <definedName name="damchancuu5.5" localSheetId="10">#REF!</definedName>
    <definedName name="damchancuu5.5">#REF!</definedName>
    <definedName name="damchancuu9" localSheetId="10">#REF!</definedName>
    <definedName name="damchancuu9">#REF!</definedName>
    <definedName name="damdui0.6" localSheetId="10">#REF!</definedName>
    <definedName name="damdui0.6">#REF!</definedName>
    <definedName name="damdui0.8" localSheetId="10">#REF!</definedName>
    <definedName name="damdui0.8">#REF!</definedName>
    <definedName name="damdui1" localSheetId="10">#REF!</definedName>
    <definedName name="damdui1">#REF!</definedName>
    <definedName name="damdui1.5" localSheetId="10">#REF!</definedName>
    <definedName name="damdui1.5">#REF!</definedName>
    <definedName name="damdui2.8" localSheetId="10">#REF!</definedName>
    <definedName name="damdui2.8">#REF!</definedName>
    <definedName name="damrung15" localSheetId="10">#REF!</definedName>
    <definedName name="damrung15">#REF!</definedName>
    <definedName name="damrung18" localSheetId="10">#REF!</definedName>
    <definedName name="damrung18">#REF!</definedName>
    <definedName name="damrung8" localSheetId="10">#REF!</definedName>
    <definedName name="damrung8">#REF!</definedName>
    <definedName name="damtay60" localSheetId="10">#REF!</definedName>
    <definedName name="damtay60">#REF!</definedName>
    <definedName name="damtay80" localSheetId="10">#REF!</definedName>
    <definedName name="damtay80">#REF!</definedName>
    <definedName name="danducsan" localSheetId="10">#REF!</definedName>
    <definedName name="danducsan">#REF!</definedName>
    <definedName name="dao" localSheetId="10">#REF!</definedName>
    <definedName name="dao">#REF!</definedName>
    <definedName name="DAO_DAT" localSheetId="10">#REF!</definedName>
    <definedName name="DAO_DAT">#REF!</definedName>
    <definedName name="dap" localSheetId="10">#REF!</definedName>
    <definedName name="dap">#REF!</definedName>
    <definedName name="DAT" localSheetId="10">#REF!</definedName>
    <definedName name="DAT">#REF!</definedName>
    <definedName name="data" localSheetId="10">#REF!</definedName>
    <definedName name="data">#REF!</definedName>
    <definedName name="DATA_DATA2_List" localSheetId="10">#REF!</definedName>
    <definedName name="DATA_DATA2_List">#REF!</definedName>
    <definedName name="data1" localSheetId="10" hidden="1">#REF!</definedName>
    <definedName name="data1" hidden="1">#REF!</definedName>
    <definedName name="Data11" localSheetId="10">#REF!</definedName>
    <definedName name="Data11">#REF!</definedName>
    <definedName name="data2" localSheetId="10" hidden="1">#REF!</definedName>
    <definedName name="data2" hidden="1">#REF!</definedName>
    <definedName name="Data41" localSheetId="10">#REF!</definedName>
    <definedName name="Data41">#REF!</definedName>
    <definedName name="_xlnm.Database" localSheetId="7">#REF!</definedName>
    <definedName name="_xlnm.Database" localSheetId="10">#REF!</definedName>
    <definedName name="_xlnm.Database" localSheetId="15">#REF!</definedName>
    <definedName name="_xlnm.Database" localSheetId="6">#REF!</definedName>
    <definedName name="_xlnm.Database">#REF!</definedName>
    <definedName name="database2" localSheetId="10">#REF!</definedName>
    <definedName name="database2">#REF!</definedName>
    <definedName name="DataFilter" localSheetId="7">[11]!DataFilter</definedName>
    <definedName name="DataFilter" localSheetId="10">[11]!DataFilter</definedName>
    <definedName name="DataFilter" localSheetId="6">[11]!DataFilter</definedName>
    <definedName name="DataFilter">[11]!DataFilter</definedName>
    <definedName name="datak" localSheetId="10">#REF!</definedName>
    <definedName name="datak">#REF!</definedName>
    <definedName name="datal" localSheetId="10">#REF!</definedName>
    <definedName name="datal">#REF!</definedName>
    <definedName name="DataSort" localSheetId="7">[11]!DataSort</definedName>
    <definedName name="DataSort" localSheetId="10">[11]!DataSort</definedName>
    <definedName name="DataSort" localSheetId="6">[11]!DataSort</definedName>
    <definedName name="DataSort">[11]!DataSort</definedName>
    <definedName name="DATATKDT" localSheetId="10">#REF!</definedName>
    <definedName name="DATATKDT">#REF!</definedName>
    <definedName name="datdo" localSheetId="10">#REF!</definedName>
    <definedName name="datdo">#REF!</definedName>
    <definedName name="dathai" localSheetId="10">#REF!</definedName>
    <definedName name="dathai">#REF!</definedName>
    <definedName name="datnen" localSheetId="10">#REF!</definedName>
    <definedName name="datnen">#REF!</definedName>
    <definedName name="DauPT" localSheetId="10">#REF!</definedName>
    <definedName name="DauPT">#REF!</definedName>
    <definedName name="DauTH" localSheetId="10">#REF!</definedName>
    <definedName name="DauTH">#REF!</definedName>
    <definedName name="dba" localSheetId="10">#REF!</definedName>
    <definedName name="dba">#REF!</definedName>
    <definedName name="DBASE" localSheetId="10">#REF!</definedName>
    <definedName name="DBASE">#REF!</definedName>
    <definedName name="dbhdkx12.5" localSheetId="10">#REF!</definedName>
    <definedName name="dbhdkx12.5">#REF!</definedName>
    <definedName name="dbhdkx18" localSheetId="10">#REF!</definedName>
    <definedName name="dbhdkx18">#REF!</definedName>
    <definedName name="dbhdkx25" localSheetId="10">#REF!</definedName>
    <definedName name="dbhdkx25">#REF!</definedName>
    <definedName name="dbhdkx26.5" localSheetId="10">#REF!</definedName>
    <definedName name="dbhdkx26.5">#REF!</definedName>
    <definedName name="dbhdkx9" localSheetId="10">#REF!</definedName>
    <definedName name="dbhdkx9">#REF!</definedName>
    <definedName name="dbhth16" localSheetId="10">#REF!</definedName>
    <definedName name="dbhth16">#REF!</definedName>
    <definedName name="dbhth17.5" localSheetId="10">#REF!</definedName>
    <definedName name="dbhth17.5">#REF!</definedName>
    <definedName name="dbhth25" localSheetId="10">#REF!</definedName>
    <definedName name="dbhth25">#REF!</definedName>
    <definedName name="dche" localSheetId="10">#REF!</definedName>
    <definedName name="dche">#REF!</definedName>
    <definedName name="DCL_22">12117600</definedName>
    <definedName name="DCL_35">13127400</definedName>
    <definedName name="DÇm_33" localSheetId="10">#REF!</definedName>
    <definedName name="DÇm_33">#REF!</definedName>
    <definedName name="DD" localSheetId="10">#REF!</definedName>
    <definedName name="DD">#REF!</definedName>
    <definedName name="dd1x2" localSheetId="7">[10]gvl!$N$9</definedName>
    <definedName name="dd1x2" localSheetId="10">[10]gvl!$N$9</definedName>
    <definedName name="dd1x2" localSheetId="6">[10]gvl!$N$9</definedName>
    <definedName name="dd1x2">[10]gvl!$N$9</definedName>
    <definedName name="ddam" localSheetId="10">#REF!</definedName>
    <definedName name="ddam">#REF!</definedName>
    <definedName name="DDAY" localSheetId="10">#REF!</definedName>
    <definedName name="DDAY">#REF!</definedName>
    <definedName name="DDHT" localSheetId="10">#REF!</definedName>
    <definedName name="DDHT">#REF!</definedName>
    <definedName name="DEMI1">#N/A</definedName>
    <definedName name="DEMI2">#N/A</definedName>
    <definedName name="den_bu" localSheetId="10">#REF!</definedName>
    <definedName name="den_bu">#REF!</definedName>
    <definedName name="denbu" localSheetId="10">#REF!</definedName>
    <definedName name="denbu">#REF!</definedName>
    <definedName name="DenDK" hidden="1">{"'Sheet1'!$L$16"}</definedName>
    <definedName name="DENEO" localSheetId="10">#REF!</definedName>
    <definedName name="DENEO">#REF!</definedName>
    <definedName name="DESCRIPTIONS" localSheetId="10">#REF!</definedName>
    <definedName name="DESCRIPTIONS">#REF!</definedName>
    <definedName name="Det32x3" localSheetId="10">#REF!</definedName>
    <definedName name="Det32x3">#REF!</definedName>
    <definedName name="Det35x3" localSheetId="10">#REF!</definedName>
    <definedName name="Det35x3">#REF!</definedName>
    <definedName name="Det40x4" localSheetId="10">#REF!</definedName>
    <definedName name="Det40x4">#REF!</definedName>
    <definedName name="Det50x5" localSheetId="10">#REF!</definedName>
    <definedName name="Det50x5">#REF!</definedName>
    <definedName name="Det63x6" localSheetId="10">#REF!</definedName>
    <definedName name="Det63x6">#REF!</definedName>
    <definedName name="Det75x6" localSheetId="10">#REF!</definedName>
    <definedName name="Det75x6">#REF!</definedName>
    <definedName name="dfdsgfsdg" hidden="1">{"Offgrid",#N/A,FALSE,"OFFGRID";"Region",#N/A,FALSE,"REGION";"Offgrid -2",#N/A,FALSE,"OFFGRID";"WTP",#N/A,FALSE,"WTP";"WTP -2",#N/A,FALSE,"WTP";"Project",#N/A,FALSE,"PROJECT";"Summary -2",#N/A,FALSE,"SUMMARY"}</definedName>
    <definedName name="DFH" hidden="1">{#N/A,#N/A,FALSE,"Chi tiÆt"}</definedName>
    <definedName name="DFHFH" localSheetId="10">#REF!</definedName>
    <definedName name="DFHFH">#REF!</definedName>
    <definedName name="DFSDF" hidden="1">{"'Sheet1'!$L$16"}</definedName>
    <definedName name="dgbdII" localSheetId="10">#REF!</definedName>
    <definedName name="dgbdII">#REF!</definedName>
    <definedName name="DGCTI592" localSheetId="10">#REF!</definedName>
    <definedName name="DGCTI592">#REF!</definedName>
    <definedName name="dgctp2" hidden="1">{"'Sheet1'!$L$16"}</definedName>
    <definedName name="dgfdghh" hidden="1">{"'Sheet1'!$L$16"}</definedName>
    <definedName name="dghp" localSheetId="10">#REF!</definedName>
    <definedName name="dghp">#REF!</definedName>
    <definedName name="DGiaDZ" localSheetId="10">#REF!</definedName>
    <definedName name="DGiaDZ">#REF!</definedName>
    <definedName name="DGiaNCTr" localSheetId="10">#REF!</definedName>
    <definedName name="DGiaNCTr">#REF!</definedName>
    <definedName name="DGiaTBA" localSheetId="10">#REF!</definedName>
    <definedName name="DGiaTBA">#REF!</definedName>
    <definedName name="DGiaTr" localSheetId="10">#REF!</definedName>
    <definedName name="DGiaTr">#REF!</definedName>
    <definedName name="dgnc" localSheetId="10">#REF!</definedName>
    <definedName name="dgnc">#REF!</definedName>
    <definedName name="dgnen" localSheetId="10">#REF!</definedName>
    <definedName name="dgnen">#REF!</definedName>
    <definedName name="dgqndn" localSheetId="10">#REF!</definedName>
    <definedName name="dgqndn">#REF!</definedName>
    <definedName name="DGTHBM" localSheetId="10">#REF!</definedName>
    <definedName name="DGTHBM">#REF!</definedName>
    <definedName name="DGTV" localSheetId="10">#REF!</definedName>
    <definedName name="DGTV">#REF!</definedName>
    <definedName name="dgvl" localSheetId="10">#REF!</definedName>
    <definedName name="dgvl">#REF!</definedName>
    <definedName name="đh" hidden="1">{"'Sheet1'!$L$16"}</definedName>
    <definedName name="đhfh" hidden="1">{"Offgrid",#N/A,FALSE,"OFFGRID";"Region",#N/A,FALSE,"REGION";"Offgrid -2",#N/A,FALSE,"OFFGRID";"WTP",#N/A,FALSE,"WTP";"WTP -2",#N/A,FALSE,"WTP";"Project",#N/A,FALSE,"PROJECT";"Summary -2",#N/A,FALSE,"SUMMARY"}</definedName>
    <definedName name="dhoc" localSheetId="10">#REF!</definedName>
    <definedName name="dhoc">#REF!</definedName>
    <definedName name="dhom" localSheetId="10">#REF!</definedName>
    <definedName name="dhom">#REF!</definedName>
    <definedName name="dhrj" hidden="1">{"'Sheet1'!$L$16"}</definedName>
    <definedName name="DICH11" localSheetId="7">'[2]EIRR&gt;1&lt;1'!#REF!</definedName>
    <definedName name="DICH11" localSheetId="10">'[2]EIRR&gt;1&lt;1'!#REF!</definedName>
    <definedName name="DICH11" localSheetId="6">'[2]EIRR&gt;1&lt;1'!#REF!</definedName>
    <definedName name="DICH11">'[2]EIRR&gt;1&lt;1'!#REF!</definedName>
    <definedName name="dich22" localSheetId="7">'[2]EIRR&gt; 2'!#REF!</definedName>
    <definedName name="dich22" localSheetId="10">'[2]EIRR&gt; 2'!#REF!</definedName>
    <definedName name="dich22" localSheetId="6">'[2]EIRR&gt; 2'!#REF!</definedName>
    <definedName name="dich22">'[2]EIRR&gt; 2'!#REF!</definedName>
    <definedName name="Dien" localSheetId="7">#REF!</definedName>
    <definedName name="Dien" localSheetId="10">#REF!</definedName>
    <definedName name="Dien" localSheetId="6">#REF!</definedName>
    <definedName name="Dien">#REF!</definedName>
    <definedName name="dientichck" localSheetId="10">#REF!</definedName>
    <definedName name="dientichck">#REF!</definedName>
    <definedName name="diezel" localSheetId="10">#REF!</definedName>
    <definedName name="diezel">#REF!</definedName>
    <definedName name="Dinhmuc" localSheetId="10">#REF!</definedName>
    <definedName name="Dinhmuc">#REF!</definedName>
    <definedName name="display_area_2" localSheetId="10" hidden="1">#REF!</definedName>
    <definedName name="display_area_2" hidden="1">#REF!</definedName>
    <definedName name="dl" localSheetId="10">#REF!</definedName>
    <definedName name="dl">#REF!</definedName>
    <definedName name="DL10HT" localSheetId="10">#REF!</definedName>
    <definedName name="DL10HT">#REF!</definedName>
    <definedName name="DL11HT" localSheetId="10">#REF!</definedName>
    <definedName name="DL11HT">#REF!</definedName>
    <definedName name="DL12HT" localSheetId="10">#REF!</definedName>
    <definedName name="DL12HT">#REF!</definedName>
    <definedName name="DL13HT" localSheetId="10">#REF!</definedName>
    <definedName name="DL13HT">#REF!</definedName>
    <definedName name="DL14HT" localSheetId="10">#REF!</definedName>
    <definedName name="DL14HT">#REF!</definedName>
    <definedName name="DL17HT" localSheetId="10">#REF!</definedName>
    <definedName name="DL17HT">#REF!</definedName>
    <definedName name="DL18HT" localSheetId="10">#REF!</definedName>
    <definedName name="DL18HT">#REF!</definedName>
    <definedName name="DL1HT" localSheetId="10">#REF!</definedName>
    <definedName name="DL1HT">#REF!</definedName>
    <definedName name="DL21HT" localSheetId="10">#REF!</definedName>
    <definedName name="DL21HT">#REF!</definedName>
    <definedName name="DL22HT" localSheetId="10">#REF!</definedName>
    <definedName name="DL22HT">#REF!</definedName>
    <definedName name="DL23HT" localSheetId="10">#REF!</definedName>
    <definedName name="DL23HT">#REF!</definedName>
    <definedName name="DL24HT" localSheetId="10">#REF!</definedName>
    <definedName name="DL24HT">#REF!</definedName>
    <definedName name="DL25HT" localSheetId="10">#REF!</definedName>
    <definedName name="DL25HT">#REF!</definedName>
    <definedName name="DL26HT" localSheetId="10">#REF!</definedName>
    <definedName name="DL26HT">#REF!</definedName>
    <definedName name="DL2HT" localSheetId="10">#REF!</definedName>
    <definedName name="DL2HT">#REF!</definedName>
    <definedName name="DL3HT" localSheetId="10">#REF!</definedName>
    <definedName name="DL3HT">#REF!</definedName>
    <definedName name="DL4HT" localSheetId="10">#REF!</definedName>
    <definedName name="DL4HT">#REF!</definedName>
    <definedName name="DL5HT" localSheetId="10">#REF!</definedName>
    <definedName name="DL5HT">#REF!</definedName>
    <definedName name="DL6HT" localSheetId="10">#REF!</definedName>
    <definedName name="DL6HT">#REF!</definedName>
    <definedName name="DL7HT" localSheetId="10">#REF!</definedName>
    <definedName name="DL7HT">#REF!</definedName>
    <definedName name="DL8HT" localSheetId="10">#REF!</definedName>
    <definedName name="DL8HT">#REF!</definedName>
    <definedName name="DL9HT" localSheetId="10">#REF!</definedName>
    <definedName name="DL9HT">#REF!</definedName>
    <definedName name="DLC" localSheetId="10">#REF!</definedName>
    <definedName name="DLC">#REF!</definedName>
    <definedName name="DLCC" localSheetId="10">#REF!</definedName>
    <definedName name="DLCC">#REF!</definedName>
    <definedName name="DM" localSheetId="10">#REF!</definedName>
    <definedName name="DM">#REF!</definedName>
    <definedName name="dm56bxd" localSheetId="10">#REF!</definedName>
    <definedName name="dm56bxd">#REF!</definedName>
    <definedName name="dmat" localSheetId="10">#REF!</definedName>
    <definedName name="dmat">#REF!</definedName>
    <definedName name="dmdv" localSheetId="10">#REF!</definedName>
    <definedName name="dmdv">#REF!</definedName>
    <definedName name="DMHH" localSheetId="10">#REF!</definedName>
    <definedName name="DMHH">#REF!</definedName>
    <definedName name="DN" localSheetId="10">#REF!</definedName>
    <definedName name="DN">#REF!</definedName>
    <definedName name="DÑt45x4" localSheetId="10">#REF!</definedName>
    <definedName name="DÑt45x4">#REF!</definedName>
    <definedName name="doan1" localSheetId="10">#REF!</definedName>
    <definedName name="doan1">#REF!</definedName>
    <definedName name="doan2" localSheetId="10">#REF!</definedName>
    <definedName name="doan2">#REF!</definedName>
    <definedName name="doan3" localSheetId="10">#REF!</definedName>
    <definedName name="doan3">#REF!</definedName>
    <definedName name="doan4" localSheetId="10">#REF!</definedName>
    <definedName name="doan4">#REF!</definedName>
    <definedName name="doan5" localSheetId="10">#REF!</definedName>
    <definedName name="doan5">#REF!</definedName>
    <definedName name="doan6" localSheetId="10">#REF!</definedName>
    <definedName name="doan6">#REF!</definedName>
    <definedName name="dobt" localSheetId="10">#REF!</definedName>
    <definedName name="dobt">#REF!</definedName>
    <definedName name="dochai" localSheetId="10">#REF!</definedName>
    <definedName name="dochai">#REF!</definedName>
    <definedName name="Document_array">{"Book1"}</definedName>
    <definedName name="DON_GIA_3282" localSheetId="10">#REF!</definedName>
    <definedName name="DON_GIA_3282">#REF!</definedName>
    <definedName name="DON_GIA_3283" localSheetId="10">#REF!</definedName>
    <definedName name="DON_GIA_3283">#REF!</definedName>
    <definedName name="DON_GIA_3285" localSheetId="10">#REF!</definedName>
    <definedName name="DON_GIA_3285">#REF!</definedName>
    <definedName name="DON_GIA_VAN_CHUYEN_36" localSheetId="10">#REF!</definedName>
    <definedName name="DON_GIA_VAN_CHUYEN_36">#REF!</definedName>
    <definedName name="Donvi" localSheetId="10">#REF!</definedName>
    <definedName name="Donvi">#REF!</definedName>
    <definedName name="DPHT250" localSheetId="10">#REF!</definedName>
    <definedName name="DPHT250">#REF!</definedName>
    <definedName name="DPHT350" localSheetId="10">#REF!</definedName>
    <definedName name="DPHT350">#REF!</definedName>
    <definedName name="DPHT50" localSheetId="10">#REF!</definedName>
    <definedName name="DPHT50">#REF!</definedName>
    <definedName name="ds" localSheetId="10">#REF!</definedName>
    <definedName name="ds">#REF!</definedName>
    <definedName name="DS1p1vc" localSheetId="10">#REF!</definedName>
    <definedName name="DS1p1vc">#REF!</definedName>
    <definedName name="ds1p2nc" localSheetId="10">#REF!</definedName>
    <definedName name="ds1p2nc">#REF!</definedName>
    <definedName name="ds1p2vc" localSheetId="10">#REF!</definedName>
    <definedName name="ds1p2vc">#REF!</definedName>
    <definedName name="ds1pnc" localSheetId="10">#REF!</definedName>
    <definedName name="ds1pnc">#REF!</definedName>
    <definedName name="ds1pvl" localSheetId="10">#REF!</definedName>
    <definedName name="ds1pvl">#REF!</definedName>
    <definedName name="ds3pctnc" localSheetId="10">#REF!</definedName>
    <definedName name="ds3pctnc">#REF!</definedName>
    <definedName name="ds3pctvc" localSheetId="10">#REF!</definedName>
    <definedName name="ds3pctvc">#REF!</definedName>
    <definedName name="ds3pctvl" localSheetId="10">#REF!</definedName>
    <definedName name="ds3pctvl">#REF!</definedName>
    <definedName name="ds3pnc" localSheetId="10">#REF!</definedName>
    <definedName name="ds3pnc">#REF!</definedName>
    <definedName name="ds3pvl" localSheetId="10">#REF!</definedName>
    <definedName name="ds3pvl">#REF!</definedName>
    <definedName name="DSCL" localSheetId="10">#REF!</definedName>
    <definedName name="DSCL">#REF!</definedName>
    <definedName name="dsct3pnc" localSheetId="10">#REF!</definedName>
    <definedName name="dsct3pnc">#REF!</definedName>
    <definedName name="dsct3pvl" localSheetId="10">#REF!</definedName>
    <definedName name="dsct3pvl">#REF!</definedName>
    <definedName name="DSPK1p1nc" localSheetId="10">#REF!</definedName>
    <definedName name="DSPK1p1nc">#REF!</definedName>
    <definedName name="DSPK1p1vl" localSheetId="10">#REF!</definedName>
    <definedName name="DSPK1p1vl">#REF!</definedName>
    <definedName name="DSPK1pnc" localSheetId="10">#REF!</definedName>
    <definedName name="DSPK1pnc">#REF!</definedName>
    <definedName name="DSPK1pvl" localSheetId="10">#REF!</definedName>
    <definedName name="DSPK1pvl">#REF!</definedName>
    <definedName name="DSTD_Clear">#N/A</definedName>
    <definedName name="DSUMDATA" localSheetId="7">#REF!</definedName>
    <definedName name="DSUMDATA" localSheetId="10">#REF!</definedName>
    <definedName name="DSUMDATA" localSheetId="2">#REF!</definedName>
    <definedName name="DSUMDATA" localSheetId="15">#REF!</definedName>
    <definedName name="DSUMDATA" localSheetId="6">#REF!</definedName>
    <definedName name="DSUMDATA">#REF!</definedName>
    <definedName name="DTBH" localSheetId="10">#REF!</definedName>
    <definedName name="DTBH">#REF!</definedName>
    <definedName name="dthaihh" localSheetId="10">#REF!</definedName>
    <definedName name="dthaihh">#REF!</definedName>
    <definedName name="dthft" hidden="1">{"'Sheet1'!$L$16"}</definedName>
    <definedName name="DTHU" localSheetId="10">#REF!</definedName>
    <definedName name="DTHU">#REF!</definedName>
    <definedName name="dtich1" localSheetId="10">#REF!</definedName>
    <definedName name="dtich1">#REF!</definedName>
    <definedName name="dtich2" localSheetId="10">#REF!</definedName>
    <definedName name="dtich2">#REF!</definedName>
    <definedName name="dtich3" localSheetId="10">#REF!</definedName>
    <definedName name="dtich3">#REF!</definedName>
    <definedName name="dtich4" localSheetId="10">#REF!</definedName>
    <definedName name="dtich4">#REF!</definedName>
    <definedName name="dtich5" localSheetId="10">#REF!</definedName>
    <definedName name="dtich5">#REF!</definedName>
    <definedName name="dtich6" localSheetId="10">#REF!</definedName>
    <definedName name="dtich6">#REF!</definedName>
    <definedName name="dtru" localSheetId="7">#REF!</definedName>
    <definedName name="dtru" localSheetId="10">#REF!</definedName>
    <definedName name="dtru" localSheetId="15">#REF!</definedName>
    <definedName name="dtru" localSheetId="6">#REF!</definedName>
    <definedName name="dtru">#REF!</definedName>
    <definedName name="DU_TOAN_CHI_TIET_CONG_TO" localSheetId="10">#REF!</definedName>
    <definedName name="DU_TOAN_CHI_TIET_CONG_TO">#REF!</definedName>
    <definedName name="DU_TOAN_CHI_TIET_DZ22KV" localSheetId="10">#REF!</definedName>
    <definedName name="DU_TOAN_CHI_TIET_DZ22KV">#REF!</definedName>
    <definedName name="DU_TOAN_CHI_TIET_KHO_BAI" localSheetId="10">#REF!</definedName>
    <definedName name="DU_TOAN_CHI_TIET_KHO_BAI">#REF!</definedName>
    <definedName name="duoi" localSheetId="10">#REF!</definedName>
    <definedName name="duoi">#REF!</definedName>
    <definedName name="Duongnaco" hidden="1">{"'Sheet1'!$L$16"}</definedName>
    <definedName name="DUT" localSheetId="10">#REF!</definedName>
    <definedName name="DUT">#REF!</definedName>
    <definedName name="DutoanDongmo" localSheetId="10">#REF!</definedName>
    <definedName name="DutoanDongmo">#REF!</definedName>
    <definedName name="Eb" localSheetId="10">#REF!</definedName>
    <definedName name="Eb">#REF!</definedName>
    <definedName name="Ebdam" localSheetId="10">#REF!</definedName>
    <definedName name="Ebdam">#REF!</definedName>
    <definedName name="Ecot1" localSheetId="10">#REF!</definedName>
    <definedName name="Ecot1">#REF!</definedName>
    <definedName name="EDR" localSheetId="10">#REF!</definedName>
    <definedName name="EDR">#REF!</definedName>
    <definedName name="EIRR11" localSheetId="7">'[2]EIRR&gt;1&lt;1'!#REF!</definedName>
    <definedName name="EIRR11" localSheetId="10">'[2]EIRR&gt;1&lt;1'!#REF!</definedName>
    <definedName name="EIRR11" localSheetId="6">'[2]EIRR&gt;1&lt;1'!#REF!</definedName>
    <definedName name="EIRR11">'[2]EIRR&gt;1&lt;1'!#REF!</definedName>
    <definedName name="EIRR22" localSheetId="7">'[2]EIRR&lt;2'!#REF!</definedName>
    <definedName name="EIRR22" localSheetId="10">'[2]EIRR&lt;2'!#REF!</definedName>
    <definedName name="EIRR22" localSheetId="6">'[2]EIRR&lt;2'!#REF!</definedName>
    <definedName name="EIRR22">'[2]EIRR&lt;2'!#REF!</definedName>
    <definedName name="emb" localSheetId="10">#REF!</definedName>
    <definedName name="emb">#REF!</definedName>
    <definedName name="end" localSheetId="10">#REF!</definedName>
    <definedName name="end">#REF!</definedName>
    <definedName name="End_1" localSheetId="7">#REF!</definedName>
    <definedName name="End_1" localSheetId="10">#REF!</definedName>
    <definedName name="End_1" localSheetId="15">#REF!</definedName>
    <definedName name="End_1" localSheetId="6">#REF!</definedName>
    <definedName name="End_1">#REF!</definedName>
    <definedName name="End_10" localSheetId="7">#REF!</definedName>
    <definedName name="End_10" localSheetId="10">#REF!</definedName>
    <definedName name="End_10" localSheetId="15">#REF!</definedName>
    <definedName name="End_10" localSheetId="6">#REF!</definedName>
    <definedName name="End_10">#REF!</definedName>
    <definedName name="End_11" localSheetId="7">#REF!</definedName>
    <definedName name="End_11" localSheetId="10">#REF!</definedName>
    <definedName name="End_11" localSheetId="15">#REF!</definedName>
    <definedName name="End_11" localSheetId="6">#REF!</definedName>
    <definedName name="End_11">#REF!</definedName>
    <definedName name="End_12" localSheetId="7">#REF!</definedName>
    <definedName name="End_12" localSheetId="10">#REF!</definedName>
    <definedName name="End_12" localSheetId="15">#REF!</definedName>
    <definedName name="End_12" localSheetId="6">#REF!</definedName>
    <definedName name="End_12">#REF!</definedName>
    <definedName name="End_13" localSheetId="7">#REF!</definedName>
    <definedName name="End_13" localSheetId="10">#REF!</definedName>
    <definedName name="End_13" localSheetId="15">#REF!</definedName>
    <definedName name="End_13" localSheetId="6">#REF!</definedName>
    <definedName name="End_13">#REF!</definedName>
    <definedName name="End_2" localSheetId="7">#REF!</definedName>
    <definedName name="End_2" localSheetId="10">#REF!</definedName>
    <definedName name="End_2" localSheetId="15">#REF!</definedName>
    <definedName name="End_2" localSheetId="6">#REF!</definedName>
    <definedName name="End_2">#REF!</definedName>
    <definedName name="End_3" localSheetId="7">#REF!</definedName>
    <definedName name="End_3" localSheetId="10">#REF!</definedName>
    <definedName name="End_3" localSheetId="15">#REF!</definedName>
    <definedName name="End_3" localSheetId="6">#REF!</definedName>
    <definedName name="End_3">#REF!</definedName>
    <definedName name="End_4" localSheetId="7">#REF!</definedName>
    <definedName name="End_4" localSheetId="10">#REF!</definedName>
    <definedName name="End_4" localSheetId="15">#REF!</definedName>
    <definedName name="End_4" localSheetId="6">#REF!</definedName>
    <definedName name="End_4">#REF!</definedName>
    <definedName name="End_5" localSheetId="7">#REF!</definedName>
    <definedName name="End_5" localSheetId="10">#REF!</definedName>
    <definedName name="End_5" localSheetId="15">#REF!</definedName>
    <definedName name="End_5" localSheetId="6">#REF!</definedName>
    <definedName name="End_5">#REF!</definedName>
    <definedName name="End_6" localSheetId="7">#REF!</definedName>
    <definedName name="End_6" localSheetId="10">#REF!</definedName>
    <definedName name="End_6" localSheetId="15">#REF!</definedName>
    <definedName name="End_6" localSheetId="6">#REF!</definedName>
    <definedName name="End_6">#REF!</definedName>
    <definedName name="End_7" localSheetId="7">#REF!</definedName>
    <definedName name="End_7" localSheetId="10">#REF!</definedName>
    <definedName name="End_7" localSheetId="15">#REF!</definedName>
    <definedName name="End_7" localSheetId="6">#REF!</definedName>
    <definedName name="End_7">#REF!</definedName>
    <definedName name="End_8" localSheetId="7">#REF!</definedName>
    <definedName name="End_8" localSheetId="10">#REF!</definedName>
    <definedName name="End_8" localSheetId="15">#REF!</definedName>
    <definedName name="End_8" localSheetId="6">#REF!</definedName>
    <definedName name="End_8">#REF!</definedName>
    <definedName name="End_9" localSheetId="7">#REF!</definedName>
    <definedName name="End_9" localSheetId="10">#REF!</definedName>
    <definedName name="End_9" localSheetId="15">#REF!</definedName>
    <definedName name="End_9" localSheetId="6">#REF!</definedName>
    <definedName name="End_9">#REF!</definedName>
    <definedName name="EQ" localSheetId="10">#REF!</definedName>
    <definedName name="EQ">#REF!</definedName>
    <definedName name="EQI" localSheetId="10">#REF!</definedName>
    <definedName name="EQI">#REF!</definedName>
    <definedName name="ỂT" localSheetId="10">#REF!</definedName>
    <definedName name="ỂT">#REF!</definedName>
    <definedName name="ỂTRY" localSheetId="10">#REF!</definedName>
    <definedName name="ỂTRY">#REF!</definedName>
    <definedName name="EVNB" localSheetId="10">#REF!</definedName>
    <definedName name="EVNB">#REF!</definedName>
    <definedName name="ex" localSheetId="10">#REF!</definedName>
    <definedName name="ex">#REF!</definedName>
    <definedName name="Excell_HCM" localSheetId="10">#REF!</definedName>
    <definedName name="Excell_HCM">#REF!</definedName>
    <definedName name="_xlnm.Extract" localSheetId="7">#REF!</definedName>
    <definedName name="_xlnm.Extract" localSheetId="10">#REF!</definedName>
    <definedName name="_xlnm.Extract" localSheetId="6">#REF!</definedName>
    <definedName name="_xlnm.Extract">#REF!</definedName>
    <definedName name="f" localSheetId="10">#REF!</definedName>
    <definedName name="f">#REF!</definedName>
    <definedName name="f82E46" localSheetId="10">#REF!</definedName>
    <definedName name="f82E46">#REF!</definedName>
    <definedName name="f92F56" localSheetId="10">#REF!</definedName>
    <definedName name="f92F56">#REF!</definedName>
    <definedName name="FACTOR" localSheetId="10">#REF!</definedName>
    <definedName name="FACTOR">#REF!</definedName>
    <definedName name="FB" localSheetId="10">#REF!</definedName>
    <definedName name="FB">#REF!</definedName>
    <definedName name="Fbr" localSheetId="10">#REF!</definedName>
    <definedName name="Fbr">#REF!</definedName>
    <definedName name="Fbtan" localSheetId="10">#REF!</definedName>
    <definedName name="Fbtan">#REF!</definedName>
    <definedName name="FCode" localSheetId="10" hidden="1">#REF!</definedName>
    <definedName name="FCode" hidden="1">#REF!</definedName>
    <definedName name="fdggg" hidden="1">{"Offgrid",#N/A,FALSE,"OFFGRID";"Region",#N/A,FALSE,"REGION";"Offgrid -2",#N/A,FALSE,"OFFGRID";"WTP",#N/A,FALSE,"WTP";"WTP -2",#N/A,FALSE,"WTP";"Project",#N/A,FALSE,"PROJECT";"Summary -2",#N/A,FALSE,"SUMMARY"}</definedName>
    <definedName name="FDR" localSheetId="10">#REF!</definedName>
    <definedName name="FDR">#REF!</definedName>
    <definedName name="Fdtan" localSheetId="10">#REF!</definedName>
    <definedName name="Fdtan">#REF!</definedName>
    <definedName name="fff" hidden="1">{"'Sheet1'!$L$16"}</definedName>
    <definedName name="Fg" localSheetId="10">#REF!</definedName>
    <definedName name="Fg">#REF!</definedName>
    <definedName name="FGHH" hidden="1">{"'Sheet1'!$L$16"}</definedName>
    <definedName name="FH" hidden="1">{"Offgrid",#N/A,FALSE,"OFFGRID";"Region",#N/A,FALSE,"REGION";"Offgrid -2",#N/A,FALSE,"OFFGRID";"WTP",#N/A,FALSE,"WTP";"WTP -2",#N/A,FALSE,"WTP";"Project",#N/A,FALSE,"PROJECT";"Summary -2",#N/A,FALSE,"SUMMARY"}</definedName>
    <definedName name="fhfgh" localSheetId="10">#REF!</definedName>
    <definedName name="fhfgh">#REF!</definedName>
    <definedName name="FHG" localSheetId="10">#REF!</definedName>
    <definedName name="FHG">#REF!</definedName>
    <definedName name="FHJF" hidden="1">{"'Sheet1'!$L$16"}</definedName>
    <definedName name="fhjfgj" hidden="1">{"'Sheet1'!$L$16"}</definedName>
    <definedName name="fhjfjfj" hidden="1">{"'Sheet1'!$L$16"}</definedName>
    <definedName name="FI_12">4820</definedName>
    <definedName name="FIT" localSheetId="10">BlankMacro1</definedName>
    <definedName name="FIT">BlankMacro1</definedName>
    <definedName name="FITT2" localSheetId="10">BlankMacro1</definedName>
    <definedName name="FITT2">BlankMacro1</definedName>
    <definedName name="FITTING2" localSheetId="10">BlankMacro1</definedName>
    <definedName name="FITTING2">BlankMacro1</definedName>
    <definedName name="FJ" hidden="1">{"'Sheet1'!$L$16"}</definedName>
    <definedName name="FJDF" hidden="1">{"'Sheet1'!$L$16"}</definedName>
    <definedName name="fjfj" hidden="1">{"'Sheet1'!$L$16"}</definedName>
    <definedName name="FLG" localSheetId="10">BlankMacro1</definedName>
    <definedName name="FLG">BlankMacro1</definedName>
    <definedName name="Fnet" localSheetId="10">#REF!</definedName>
    <definedName name="Fnet">#REF!</definedName>
    <definedName name="FO">#N/A</definedName>
    <definedName name="Forex1" localSheetId="10">#REF!</definedName>
    <definedName name="Forex1">#REF!</definedName>
    <definedName name="FP" localSheetId="7">#REF!</definedName>
    <definedName name="FP" localSheetId="10">#REF!</definedName>
    <definedName name="FP" localSheetId="15">#REF!</definedName>
    <definedName name="FP" localSheetId="6">#REF!</definedName>
    <definedName name="FP">#REF!</definedName>
    <definedName name="FS" localSheetId="10">#REF!</definedName>
    <definedName name="FS">#REF!</definedName>
    <definedName name="fsdfdsf" hidden="1">{"'Sheet1'!$L$16"}</definedName>
    <definedName name="Ftrtan" localSheetId="10">#REF!</definedName>
    <definedName name="Ftrtan">#REF!</definedName>
    <definedName name="fuji" localSheetId="10">#REF!</definedName>
    <definedName name="fuji">#REF!</definedName>
    <definedName name="Fy" localSheetId="10">#REF!</definedName>
    <definedName name="Fy">#REF!</definedName>
    <definedName name="Fyb" localSheetId="10">#REF!</definedName>
    <definedName name="Fyb">#REF!</definedName>
    <definedName name="Fyd" localSheetId="10">#REF!</definedName>
    <definedName name="Fyd">#REF!</definedName>
    <definedName name="Fyg" localSheetId="10">#REF!</definedName>
    <definedName name="Fyg">#REF!</definedName>
    <definedName name="Fyt" localSheetId="10">#REF!</definedName>
    <definedName name="Fyt">#REF!</definedName>
    <definedName name="G" localSheetId="7">#REF!</definedName>
    <definedName name="G" localSheetId="10">#REF!</definedName>
    <definedName name="G" localSheetId="15">#REF!</definedName>
    <definedName name="G" localSheetId="6">#REF!</definedName>
    <definedName name="G">#REF!</definedName>
    <definedName name="G_ME" localSheetId="10">#REF!</definedName>
    <definedName name="G_ME">#REF!</definedName>
    <definedName name="gach" localSheetId="10">#REF!</definedName>
    <definedName name="gach">#REF!</definedName>
    <definedName name="gachchongtron" localSheetId="10">#REF!</definedName>
    <definedName name="gachchongtron">#REF!</definedName>
    <definedName name="gachlanem" localSheetId="10">#REF!</definedName>
    <definedName name="gachlanem">#REF!</definedName>
    <definedName name="gachvo" localSheetId="10">#REF!</definedName>
    <definedName name="gachvo">#REF!</definedName>
    <definedName name="GAHT" localSheetId="10">#REF!</definedName>
    <definedName name="GAHT">#REF!</definedName>
    <definedName name="gama" localSheetId="10">#REF!</definedName>
    <definedName name="gama">#REF!</definedName>
    <definedName name="Gamadam" localSheetId="10">#REF!</definedName>
    <definedName name="Gamadam">#REF!</definedName>
    <definedName name="GBBQ" localSheetId="10">#REF!</definedName>
    <definedName name="GBBQ">#REF!</definedName>
    <definedName name="geo" localSheetId="10">#REF!</definedName>
    <definedName name="geo">#REF!</definedName>
    <definedName name="gfj" hidden="1">{"'Sheet1'!$L$16"}</definedName>
    <definedName name="ggg" hidden="1">{"'Sheet1'!$L$16"}</definedName>
    <definedName name="GHFGH" localSheetId="10">#REF!</definedName>
    <definedName name="GHFGH">#REF!</definedName>
    <definedName name="ghip" localSheetId="10">#REF!</definedName>
    <definedName name="ghip">#REF!</definedName>
    <definedName name="gi">0.4</definedName>
    <definedName name="gia" localSheetId="10">#REF!</definedName>
    <definedName name="gia">#REF!</definedName>
    <definedName name="Gia_CT" localSheetId="10">#REF!</definedName>
    <definedName name="Gia_CT">#REF!</definedName>
    <definedName name="GIA_CU_LY_VAN_CHUYEN" localSheetId="10">#REF!</definedName>
    <definedName name="GIA_CU_LY_VAN_CHUYEN">#REF!</definedName>
    <definedName name="gia_tien" localSheetId="10">#REF!</definedName>
    <definedName name="gia_tien">#REF!</definedName>
    <definedName name="gia_tien_BTN" localSheetId="10">#REF!</definedName>
    <definedName name="gia_tien_BTN">#REF!</definedName>
    <definedName name="Gia_VT" localSheetId="10">#REF!</definedName>
    <definedName name="Gia_VT">#REF!</definedName>
    <definedName name="GIADNEO" localSheetId="10">#REF!</definedName>
    <definedName name="GIADNEO">#REF!</definedName>
    <definedName name="GIATB" localSheetId="10">#REF!</definedName>
    <definedName name="GIATB">#REF!</definedName>
    <definedName name="GiaTon06">55000</definedName>
    <definedName name="GIAVLHT" localSheetId="10">#REF!</definedName>
    <definedName name="GIAVLHT">#REF!</definedName>
    <definedName name="GIAVLIEUTN" localSheetId="10">#REF!</definedName>
    <definedName name="GIAVLIEUTN">#REF!</definedName>
    <definedName name="Giocong" localSheetId="10">#REF!</definedName>
    <definedName name="Giocong">#REF!</definedName>
    <definedName name="giotuoi" localSheetId="7">#REF!</definedName>
    <definedName name="giotuoi" localSheetId="10">#REF!</definedName>
    <definedName name="giotuoi" localSheetId="6">#REF!</definedName>
    <definedName name="giotuoi">#REF!</definedName>
    <definedName name="gj" hidden="1">{"Offgrid",#N/A,FALSE,"OFFGRID";"Region",#N/A,FALSE,"REGION";"Offgrid -2",#N/A,FALSE,"OFFGRID";"WTP",#N/A,FALSE,"WTP";"WTP -2",#N/A,FALSE,"WTP";"Project",#N/A,FALSE,"PROJECT";"Summary -2",#N/A,FALSE,"SUMMARY"}</definedName>
    <definedName name="GK" hidden="1">{"'Sheet1'!$L$16"}</definedName>
    <definedName name="GKGH" hidden="1">{"'Sheet1'!$L$16"}</definedName>
    <definedName name="gl3p" localSheetId="10">#REF!</definedName>
    <definedName name="gl3p">#REF!</definedName>
    <definedName name="gld" localSheetId="10">#REF!</definedName>
    <definedName name="gld">#REF!</definedName>
    <definedName name="go" localSheetId="10">#REF!</definedName>
    <definedName name="go">#REF!</definedName>
    <definedName name="GoBack" localSheetId="7">[11]Sheet1!GoBack</definedName>
    <definedName name="GoBack" localSheetId="10">[11]Sheet1!GoBack</definedName>
    <definedName name="GoBack" localSheetId="6">[11]Sheet1!GoBack</definedName>
    <definedName name="GoBack">[11]Sheet1!GoBack</definedName>
    <definedName name="Goc32x3" localSheetId="10">#REF!</definedName>
    <definedName name="Goc32x3">#REF!</definedName>
    <definedName name="Goc35x3" localSheetId="10">#REF!</definedName>
    <definedName name="Goc35x3">#REF!</definedName>
    <definedName name="Goc40x4" localSheetId="10">#REF!</definedName>
    <definedName name="Goc40x4">#REF!</definedName>
    <definedName name="Goc45x4" localSheetId="10">#REF!</definedName>
    <definedName name="Goc45x4">#REF!</definedName>
    <definedName name="Goc50x5" localSheetId="10">#REF!</definedName>
    <definedName name="Goc50x5">#REF!</definedName>
    <definedName name="Goc63x6" localSheetId="10">#REF!</definedName>
    <definedName name="Goc63x6">#REF!</definedName>
    <definedName name="Goc75x6" localSheetId="10">#REF!</definedName>
    <definedName name="Goc75x6">#REF!</definedName>
    <definedName name="gochongda" localSheetId="10">#REF!</definedName>
    <definedName name="gochongda">#REF!</definedName>
    <definedName name="gonhom4" localSheetId="10">#REF!</definedName>
    <definedName name="gonhom4">#REF!</definedName>
    <definedName name="govankhuon" localSheetId="10">#REF!</definedName>
    <definedName name="govankhuon">#REF!</definedName>
    <definedName name="GOVAP1" localSheetId="10">#REF!</definedName>
    <definedName name="GOVAP1">#REF!</definedName>
    <definedName name="GOVAP2" localSheetId="10">#REF!</definedName>
    <definedName name="GOVAP2">#REF!</definedName>
    <definedName name="GPT_GROUNDING_PT" localSheetId="7">'[12]NEW-PANEL'!#REF!</definedName>
    <definedName name="GPT_GROUNDING_PT" localSheetId="10">'[12]NEW-PANEL'!#REF!</definedName>
    <definedName name="GPT_GROUNDING_PT" localSheetId="6">'[12]NEW-PANEL'!#REF!</definedName>
    <definedName name="GPT_GROUNDING_PT">'[12]NEW-PANEL'!#REF!</definedName>
    <definedName name="GrantTotal" localSheetId="10">#REF!</definedName>
    <definedName name="GrantTotal">#REF!</definedName>
    <definedName name="Gtb" localSheetId="10">#REF!</definedName>
    <definedName name="Gtb">#REF!</definedName>
    <definedName name="gtbtt" localSheetId="10">#REF!</definedName>
    <definedName name="gtbtt">#REF!</definedName>
    <definedName name="gtc" localSheetId="10">#REF!</definedName>
    <definedName name="gtc">#REF!</definedName>
    <definedName name="GTRI" localSheetId="10">#REF!</definedName>
    <definedName name="GTRI">#REF!</definedName>
    <definedName name="gtst" localSheetId="10">#REF!</definedName>
    <definedName name="gtst">#REF!</definedName>
    <definedName name="GTXL" localSheetId="10">#REF!</definedName>
    <definedName name="GTXL">#REF!</definedName>
    <definedName name="GTXX" localSheetId="10">#REF!</definedName>
    <definedName name="GTXX">#REF!</definedName>
    <definedName name="GTXxuong" localSheetId="10">#REF!</definedName>
    <definedName name="GTXxuong">#REF!</definedName>
    <definedName name="GUMAK" localSheetId="10">#REF!</definedName>
    <definedName name="GUMAK">#REF!</definedName>
    <definedName name="GVLDGCT" localSheetId="10">#REF!</definedName>
    <definedName name="GVLDGCT">#REF!</definedName>
    <definedName name="Gxl" localSheetId="10">#REF!</definedName>
    <definedName name="Gxl">#REF!</definedName>
    <definedName name="gxltt" localSheetId="10">#REF!</definedName>
    <definedName name="gxltt">#REF!</definedName>
    <definedName name="h" localSheetId="7" hidden="1">{"'Sheet1'!$L$16"}</definedName>
    <definedName name="h" localSheetId="10" hidden="1">{"'Sheet1'!$L$16"}</definedName>
    <definedName name="h" localSheetId="13" hidden="1">{"'Sheet1'!$L$16"}</definedName>
    <definedName name="h" localSheetId="2" hidden="1">{"'Sheet1'!$L$16"}</definedName>
    <definedName name="h" localSheetId="15" hidden="1">{"'Sheet1'!$L$16"}</definedName>
    <definedName name="h" localSheetId="6" hidden="1">{"'Sheet1'!$L$16"}</definedName>
    <definedName name="h" hidden="1">{"'Sheet1'!$L$16"}</definedName>
    <definedName name="H_30" localSheetId="10">#REF!</definedName>
    <definedName name="H_30">#REF!</definedName>
    <definedName name="H_ng_mòc_cáng_trÖnh" localSheetId="7">#REF!</definedName>
    <definedName name="H_ng_mòc_cáng_trÖnh" localSheetId="10">#REF!</definedName>
    <definedName name="H_ng_mòc_cáng_trÖnh" localSheetId="6">#REF!</definedName>
    <definedName name="H_ng_mòc_cáng_trÖnh">#REF!</definedName>
    <definedName name="H_THUCHTHH" localSheetId="10">#REF!</definedName>
    <definedName name="H_THUCHTHH">#REF!</definedName>
    <definedName name="H_THUCTT" localSheetId="10">#REF!</definedName>
    <definedName name="H_THUCTT">#REF!</definedName>
    <definedName name="hai" localSheetId="7">'[13]TH-Dien'!$D$10</definedName>
    <definedName name="hai" localSheetId="10">'[13]TH-Dien'!$D$10</definedName>
    <definedName name="hai" localSheetId="6">'[13]TH-Dien'!$D$10</definedName>
    <definedName name="hai">'[13]TH-Dien'!$D$10</definedName>
    <definedName name="handau10.2" localSheetId="10">#REF!</definedName>
    <definedName name="handau10.2">#REF!</definedName>
    <definedName name="handau27.5" localSheetId="10">#REF!</definedName>
    <definedName name="handau27.5">#REF!</definedName>
    <definedName name="handau4" localSheetId="10">#REF!</definedName>
    <definedName name="handau4">#REF!</definedName>
    <definedName name="hangmuc" localSheetId="10">#REF!</definedName>
    <definedName name="hangmuc">#REF!</definedName>
    <definedName name="hanmotchieu40" localSheetId="10">#REF!</definedName>
    <definedName name="hanmotchieu40">#REF!</definedName>
    <definedName name="hanmotchieu50" localSheetId="10">#REF!</definedName>
    <definedName name="hanmotchieu50">#REF!</definedName>
    <definedName name="hanxang20" localSheetId="10">#REF!</definedName>
    <definedName name="hanxang20">#REF!</definedName>
    <definedName name="hanxang9" localSheetId="10">#REF!</definedName>
    <definedName name="hanxang9">#REF!</definedName>
    <definedName name="hanxoaychieu23" localSheetId="10">#REF!</definedName>
    <definedName name="hanxoaychieu23">#REF!</definedName>
    <definedName name="hanxoaychieu29.2" localSheetId="10">#REF!</definedName>
    <definedName name="hanxoaychieu29.2">#REF!</definedName>
    <definedName name="hanxoaychieu33.5" localSheetId="10">#REF!</definedName>
    <definedName name="hanxoaychieu33.5">#REF!</definedName>
    <definedName name="HapCKVA" localSheetId="7">#REF!</definedName>
    <definedName name="HapCKVA" localSheetId="10">#REF!</definedName>
    <definedName name="HapCKVA" localSheetId="15">#REF!</definedName>
    <definedName name="HapCKVA" localSheetId="6">#REF!</definedName>
    <definedName name="HapCKVA">#REF!</definedName>
    <definedName name="HapCKvar" localSheetId="7">#REF!</definedName>
    <definedName name="HapCKvar" localSheetId="10">#REF!</definedName>
    <definedName name="HapCKvar" localSheetId="15">#REF!</definedName>
    <definedName name="HapCKvar" localSheetId="6">#REF!</definedName>
    <definedName name="HapCKvar">#REF!</definedName>
    <definedName name="HapCKW" localSheetId="7">#REF!</definedName>
    <definedName name="HapCKW" localSheetId="10">#REF!</definedName>
    <definedName name="HapCKW" localSheetId="15">#REF!</definedName>
    <definedName name="HapCKW" localSheetId="6">#REF!</definedName>
    <definedName name="HapCKW">#REF!</definedName>
    <definedName name="HapIKVA" localSheetId="7">#REF!</definedName>
    <definedName name="HapIKVA" localSheetId="10">#REF!</definedName>
    <definedName name="HapIKVA" localSheetId="15">#REF!</definedName>
    <definedName name="HapIKVA" localSheetId="6">#REF!</definedName>
    <definedName name="HapIKVA">#REF!</definedName>
    <definedName name="HapIKvar" localSheetId="7">#REF!</definedName>
    <definedName name="HapIKvar" localSheetId="10">#REF!</definedName>
    <definedName name="HapIKvar" localSheetId="15">#REF!</definedName>
    <definedName name="HapIKvar" localSheetId="6">#REF!</definedName>
    <definedName name="HapIKvar">#REF!</definedName>
    <definedName name="HapIKW" localSheetId="7">#REF!</definedName>
    <definedName name="HapIKW" localSheetId="10">#REF!</definedName>
    <definedName name="HapIKW" localSheetId="15">#REF!</definedName>
    <definedName name="HapIKW" localSheetId="6">#REF!</definedName>
    <definedName name="HapIKW">#REF!</definedName>
    <definedName name="HapKVA" localSheetId="7">#REF!</definedName>
    <definedName name="HapKVA" localSheetId="10">#REF!</definedName>
    <definedName name="HapKVA" localSheetId="15">#REF!</definedName>
    <definedName name="HapKVA" localSheetId="6">#REF!</definedName>
    <definedName name="HapKVA">#REF!</definedName>
    <definedName name="HapSKVA" localSheetId="7">#REF!</definedName>
    <definedName name="HapSKVA" localSheetId="10">#REF!</definedName>
    <definedName name="HapSKVA" localSheetId="15">#REF!</definedName>
    <definedName name="HapSKVA" localSheetId="6">#REF!</definedName>
    <definedName name="HapSKVA">#REF!</definedName>
    <definedName name="HapSKW" localSheetId="7">#REF!</definedName>
    <definedName name="HapSKW" localSheetId="10">#REF!</definedName>
    <definedName name="HapSKW" localSheetId="15">#REF!</definedName>
    <definedName name="HapSKW" localSheetId="6">#REF!</definedName>
    <definedName name="HapSKW">#REF!</definedName>
    <definedName name="hb" localSheetId="10">#REF!</definedName>
    <definedName name="hb">#REF!</definedName>
    <definedName name="HBC" localSheetId="10">#REF!</definedName>
    <definedName name="HBC">#REF!</definedName>
    <definedName name="HBL" localSheetId="10">#REF!</definedName>
    <definedName name="HBL">#REF!</definedName>
    <definedName name="HCM" localSheetId="10">#REF!</definedName>
    <definedName name="HCM">#REF!</definedName>
    <definedName name="HCNA" hidden="1">{"'Sheet1'!$L$16"}</definedName>
    <definedName name="HCPH" localSheetId="10">#REF!</definedName>
    <definedName name="HCPH">#REF!</definedName>
    <definedName name="HCS" localSheetId="10">#REF!</definedName>
    <definedName name="HCS">#REF!</definedName>
    <definedName name="HCU" localSheetId="10">#REF!</definedName>
    <definedName name="HCU">#REF!</definedName>
    <definedName name="HDC" localSheetId="10">#REF!</definedName>
    <definedName name="HDC">#REF!</definedName>
    <definedName name="HDU" localSheetId="10">#REF!</definedName>
    <definedName name="HDU">#REF!</definedName>
    <definedName name="HE_SO_KHO_KHAN_CANG_DAY" localSheetId="10">#REF!</definedName>
    <definedName name="HE_SO_KHO_KHAN_CANG_DAY">#REF!</definedName>
    <definedName name="Heä_soá_laép_xaø_H">1.7</definedName>
    <definedName name="heä_soá_sình_laày" localSheetId="10">#REF!</definedName>
    <definedName name="heä_soá_sình_laày">#REF!</definedName>
    <definedName name="HESO" localSheetId="10">#REF!</definedName>
    <definedName name="HESO">#REF!</definedName>
    <definedName name="Hesotang">1.05</definedName>
    <definedName name="Hesoton">1</definedName>
    <definedName name="HH" localSheetId="10">#REF!</definedName>
    <definedName name="HH">#REF!</definedName>
    <definedName name="HH10HT" localSheetId="10">#REF!</definedName>
    <definedName name="HH10HT">#REF!</definedName>
    <definedName name="HH11HT" localSheetId="10">#REF!</definedName>
    <definedName name="HH11HT">#REF!</definedName>
    <definedName name="HH12HT" localSheetId="10">#REF!</definedName>
    <definedName name="HH12HT">#REF!</definedName>
    <definedName name="HH13HT" localSheetId="10">#REF!</definedName>
    <definedName name="HH13HT">#REF!</definedName>
    <definedName name="HH14HT" localSheetId="10">#REF!</definedName>
    <definedName name="HH14HT">#REF!</definedName>
    <definedName name="HH17HT" localSheetId="10">#REF!</definedName>
    <definedName name="HH17HT">#REF!</definedName>
    <definedName name="HH18HT" localSheetId="10">#REF!</definedName>
    <definedName name="HH18HT">#REF!</definedName>
    <definedName name="HH1HT" localSheetId="10">#REF!</definedName>
    <definedName name="HH1HT">#REF!</definedName>
    <definedName name="HH21HT" localSheetId="10">#REF!</definedName>
    <definedName name="HH21HT">#REF!</definedName>
    <definedName name="HH22HT" localSheetId="10">#REF!</definedName>
    <definedName name="HH22HT">#REF!</definedName>
    <definedName name="HH23HT" localSheetId="10">#REF!</definedName>
    <definedName name="HH23HT">#REF!</definedName>
    <definedName name="HH24HT" localSheetId="10">#REF!</definedName>
    <definedName name="HH24HT">#REF!</definedName>
    <definedName name="HH25HT" localSheetId="10">#REF!</definedName>
    <definedName name="HH25HT">#REF!</definedName>
    <definedName name="HH26HT" localSheetId="10">#REF!</definedName>
    <definedName name="HH26HT">#REF!</definedName>
    <definedName name="HH2HT" localSheetId="10">#REF!</definedName>
    <definedName name="HH2HT">#REF!</definedName>
    <definedName name="HH3HT" localSheetId="10">#REF!</definedName>
    <definedName name="HH3HT">#REF!</definedName>
    <definedName name="HH4HT" localSheetId="10">#REF!</definedName>
    <definedName name="HH4HT">#REF!</definedName>
    <definedName name="HH5HT" localSheetId="10">#REF!</definedName>
    <definedName name="HH5HT">#REF!</definedName>
    <definedName name="HH6HT" localSheetId="10">#REF!</definedName>
    <definedName name="HH6HT">#REF!</definedName>
    <definedName name="HH7HT" localSheetId="10">#REF!</definedName>
    <definedName name="HH7HT">#REF!</definedName>
    <definedName name="HH8HT" localSheetId="10">#REF!</definedName>
    <definedName name="HH8HT">#REF!</definedName>
    <definedName name="HH9HT" localSheetId="10">#REF!</definedName>
    <definedName name="HH9HT">#REF!</definedName>
    <definedName name="HHcat" localSheetId="10">#REF!</definedName>
    <definedName name="HHcat">#REF!</definedName>
    <definedName name="HHda" localSheetId="10">#REF!</definedName>
    <definedName name="HHda">#REF!</definedName>
    <definedName name="HHHT" localSheetId="10">#REF!</definedName>
    <definedName name="HHHT">#REF!</definedName>
    <definedName name="HHIC" localSheetId="10">#REF!</definedName>
    <definedName name="HHIC">#REF!</definedName>
    <definedName name="HHT" localSheetId="10">#REF!</definedName>
    <definedName name="HHT">#REF!</definedName>
    <definedName name="HHTT" localSheetId="10">#REF!</definedName>
    <definedName name="HHTT">#REF!</definedName>
    <definedName name="HHxm" localSheetId="10">#REF!</definedName>
    <definedName name="HHxm">#REF!</definedName>
    <definedName name="HiddenRows" localSheetId="10" hidden="1">#REF!</definedName>
    <definedName name="HiddenRows" hidden="1">#REF!</definedName>
    <definedName name="hien" localSheetId="10">#REF!</definedName>
    <definedName name="hien">#REF!</definedName>
    <definedName name="Hinh_thuc" localSheetId="10">#REF!</definedName>
    <definedName name="Hinh_thuc">#REF!</definedName>
    <definedName name="HK" hidden="1">{"'Sheet1'!$L$16"}</definedName>
    <definedName name="HKE" localSheetId="10">#REF!</definedName>
    <definedName name="HKE">#REF!</definedName>
    <definedName name="HKL" localSheetId="10">#REF!</definedName>
    <definedName name="HKL">#REF!</definedName>
    <definedName name="HKLHI" localSheetId="10">#REF!</definedName>
    <definedName name="HKLHI">#REF!</definedName>
    <definedName name="HKLL" localSheetId="10">#REF!</definedName>
    <definedName name="HKLL">#REF!</definedName>
    <definedName name="HKLLLO" localSheetId="10">#REF!</definedName>
    <definedName name="HKLLLO">#REF!</definedName>
    <definedName name="HLC" localSheetId="10">#REF!</definedName>
    <definedName name="HLC">#REF!</definedName>
    <definedName name="HLIC" localSheetId="10">#REF!</definedName>
    <definedName name="HLIC">#REF!</definedName>
    <definedName name="HLU" localSheetId="10">#REF!</definedName>
    <definedName name="HLU">#REF!</definedName>
    <definedName name="Hoa" localSheetId="10">#REF!</definedName>
    <definedName name="Hoa">#REF!</definedName>
    <definedName name="hoc">55000</definedName>
    <definedName name="HOCMON" localSheetId="10">#REF!</definedName>
    <definedName name="HOCMON">#REF!</definedName>
    <definedName name="HOME_MANP" localSheetId="7">#REF!</definedName>
    <definedName name="HOME_MANP" localSheetId="10">#REF!</definedName>
    <definedName name="HOME_MANP" localSheetId="2">#REF!</definedName>
    <definedName name="HOME_MANP" localSheetId="6">#REF!</definedName>
    <definedName name="HOME_MANP">#REF!</definedName>
    <definedName name="HOMEOFFICE_COST" localSheetId="7">#REF!</definedName>
    <definedName name="HOMEOFFICE_COST" localSheetId="10">#REF!</definedName>
    <definedName name="HOMEOFFICE_COST" localSheetId="2">#REF!</definedName>
    <definedName name="HOMEOFFICE_COST" localSheetId="6">#REF!</definedName>
    <definedName name="HOMEOFFICE_COST">#REF!</definedName>
    <definedName name="HPh" localSheetId="10">#REF!</definedName>
    <definedName name="HPh">#REF!</definedName>
    <definedName name="HR" localSheetId="10">#REF!</definedName>
    <definedName name="HR">#REF!</definedName>
    <definedName name="HRC" localSheetId="10">#REF!</definedName>
    <definedName name="HRC">#REF!</definedName>
    <definedName name="hs" localSheetId="10">#REF!</definedName>
    <definedName name="hs">#REF!</definedName>
    <definedName name="HSCT3">0.1</definedName>
    <definedName name="hsd" localSheetId="10">#REF!</definedName>
    <definedName name="hsd">#REF!</definedName>
    <definedName name="hsdc" localSheetId="10">#REF!</definedName>
    <definedName name="hsdc">#REF!</definedName>
    <definedName name="hsdc1" localSheetId="10">#REF!</definedName>
    <definedName name="hsdc1">#REF!</definedName>
    <definedName name="HSDN">2.5</definedName>
    <definedName name="HSG">1.1</definedName>
    <definedName name="HSHH" localSheetId="10">#REF!</definedName>
    <definedName name="HSHH">#REF!</definedName>
    <definedName name="HSHHUT" localSheetId="10">#REF!</definedName>
    <definedName name="HSHHUT">#REF!</definedName>
    <definedName name="hsk" localSheetId="10">#REF!</definedName>
    <definedName name="hsk">#REF!</definedName>
    <definedName name="HSKK35" localSheetId="10">#REF!</definedName>
    <definedName name="HSKK35">#REF!</definedName>
    <definedName name="HSLX" localSheetId="10">#REF!</definedName>
    <definedName name="HSLX">#REF!</definedName>
    <definedName name="HSLXH">1.7</definedName>
    <definedName name="HSLXP" localSheetId="10">#REF!</definedName>
    <definedName name="HSLXP">#REF!</definedName>
    <definedName name="hsm" localSheetId="10">#REF!</definedName>
    <definedName name="hsm">#REF!</definedName>
    <definedName name="HSMTC" localSheetId="10">#REF!</definedName>
    <definedName name="HSMTC">#REF!</definedName>
    <definedName name="hsn">0.5</definedName>
    <definedName name="hsnc" localSheetId="10">#REF!</definedName>
    <definedName name="hsnc">#REF!</definedName>
    <definedName name="hsnc_cau">2.5039</definedName>
    <definedName name="hsnc_cau2">1.626</definedName>
    <definedName name="hsnc_d">1.6356</definedName>
    <definedName name="hsnc_d2">1.6356</definedName>
    <definedName name="HSSL" localSheetId="10">#REF!</definedName>
    <definedName name="HSSL">#REF!</definedName>
    <definedName name="hßm4" localSheetId="10">#REF!</definedName>
    <definedName name="hßm4">#REF!</definedName>
    <definedName name="hstb" localSheetId="10">#REF!</definedName>
    <definedName name="hstb">#REF!</definedName>
    <definedName name="hstdtk" localSheetId="10">#REF!</definedName>
    <definedName name="hstdtk">#REF!</definedName>
    <definedName name="hsthep" localSheetId="10">#REF!</definedName>
    <definedName name="hsthep">#REF!</definedName>
    <definedName name="HSVC1" localSheetId="10">#REF!</definedName>
    <definedName name="HSVC1">#REF!</definedName>
    <definedName name="HSVC2" localSheetId="10">#REF!</definedName>
    <definedName name="HSVC2">#REF!</definedName>
    <definedName name="HSVC3" localSheetId="10">#REF!</definedName>
    <definedName name="HSVC3">#REF!</definedName>
    <definedName name="hsvl" localSheetId="10">#REF!</definedName>
    <definedName name="hsvl">#REF!</definedName>
    <definedName name="hsvl2">1</definedName>
    <definedName name="HTHH" localSheetId="10">#REF!</definedName>
    <definedName name="HTHH">#REF!</definedName>
    <definedName name="htlm" hidden="1">{"'Sheet1'!$L$16"}</definedName>
    <definedName name="HTML_CodePage" hidden="1">950</definedName>
    <definedName name="HTML_Control" localSheetId="7" hidden="1">{"'Sheet1'!$L$16"}</definedName>
    <definedName name="HTML_Control" localSheetId="10" hidden="1">{"'Sheet1'!$L$16"}</definedName>
    <definedName name="HTML_Control" localSheetId="13" hidden="1">{"'Sheet1'!$L$16"}</definedName>
    <definedName name="HTML_Control" localSheetId="2" hidden="1">{"'Sheet1'!$L$16"}</definedName>
    <definedName name="HTML_Control" localSheetId="15" hidden="1">{"'Sheet1'!$L$16"}</definedName>
    <definedName name="HTML_Control" localSheetId="6"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0">#REF!</definedName>
    <definedName name="HTNC">#REF!</definedName>
    <definedName name="htrhrt" hidden="1">{"'Sheet1'!$L$16"}</definedName>
    <definedName name="HTS" localSheetId="10">#REF!</definedName>
    <definedName name="HTS">#REF!</definedName>
    <definedName name="HTU" localSheetId="10">#REF!</definedName>
    <definedName name="HTU">#REF!</definedName>
    <definedName name="HTVC" localSheetId="10">#REF!</definedName>
    <definedName name="HTVC">#REF!</definedName>
    <definedName name="HTVL" localSheetId="10">#REF!</definedName>
    <definedName name="HTVL">#REF!</definedName>
    <definedName name="huy" localSheetId="7" hidden="1">{"'Sheet1'!$L$16"}</definedName>
    <definedName name="huy" localSheetId="10" hidden="1">{"'Sheet1'!$L$16"}</definedName>
    <definedName name="huy" localSheetId="13" hidden="1">{"'Sheet1'!$L$16"}</definedName>
    <definedName name="huy" localSheetId="2" hidden="1">{"'Sheet1'!$L$16"}</definedName>
    <definedName name="huy" localSheetId="15" hidden="1">{"'Sheet1'!$L$16"}</definedName>
    <definedName name="huy" localSheetId="6" hidden="1">{"'Sheet1'!$L$16"}</definedName>
    <definedName name="huy" hidden="1">{"'Sheet1'!$L$16"}</definedName>
    <definedName name="HUYHAN" localSheetId="10">#REF!</definedName>
    <definedName name="HUYHAN">#REF!</definedName>
    <definedName name="HV" localSheetId="10">#REF!</definedName>
    <definedName name="HV">#REF!</definedName>
    <definedName name="HVBC" localSheetId="10">#REF!</definedName>
    <definedName name="HVBC">#REF!</definedName>
    <definedName name="HVC" localSheetId="10">#REF!</definedName>
    <definedName name="HVC">#REF!</definedName>
    <definedName name="HVL" localSheetId="10">#REF!</definedName>
    <definedName name="HVL">#REF!</definedName>
    <definedName name="HVP" localSheetId="10">#REF!</definedName>
    <definedName name="HVP">#REF!</definedName>
    <definedName name="I" localSheetId="10">#REF!</definedName>
    <definedName name="I">#REF!</definedName>
    <definedName name="I_A" localSheetId="10">#REF!</definedName>
    <definedName name="I_A">#REF!</definedName>
    <definedName name="I_B" localSheetId="10">#REF!</definedName>
    <definedName name="I_B">#REF!</definedName>
    <definedName name="I_c" localSheetId="10">#REF!</definedName>
    <definedName name="I_c">#REF!</definedName>
    <definedName name="IDLAB_COST" localSheetId="7">#REF!</definedName>
    <definedName name="IDLAB_COST" localSheetId="10">#REF!</definedName>
    <definedName name="IDLAB_COST" localSheetId="6">#REF!</definedName>
    <definedName name="IDLAB_COST">#REF!</definedName>
    <definedName name="II_A" localSheetId="10">#REF!</definedName>
    <definedName name="II_A">#REF!</definedName>
    <definedName name="II_B" localSheetId="10">#REF!</definedName>
    <definedName name="II_B">#REF!</definedName>
    <definedName name="II_c" localSheetId="10">#REF!</definedName>
    <definedName name="II_c">#REF!</definedName>
    <definedName name="III_a" localSheetId="10">#REF!</definedName>
    <definedName name="III_a">#REF!</definedName>
    <definedName name="III_B" localSheetId="10">#REF!</definedName>
    <definedName name="III_B">#REF!</definedName>
    <definedName name="III_c" localSheetId="10">#REF!</definedName>
    <definedName name="III_c">#REF!</definedName>
    <definedName name="IND_LAB" localSheetId="10">#REF!</definedName>
    <definedName name="IND_LAB">#REF!</definedName>
    <definedName name="INDMANP" localSheetId="7">#REF!</definedName>
    <definedName name="INDMANP" localSheetId="10">#REF!</definedName>
    <definedName name="INDMANP" localSheetId="6">#REF!</definedName>
    <definedName name="INDMANP">#REF!</definedName>
    <definedName name="inputCosti" localSheetId="10">#REF!</definedName>
    <definedName name="inputCosti">#REF!</definedName>
    <definedName name="inputLf" localSheetId="10">#REF!</definedName>
    <definedName name="inputLf">#REF!</definedName>
    <definedName name="inputWTP" localSheetId="10">#REF!</definedName>
    <definedName name="inputWTP">#REF!</definedName>
    <definedName name="INT" localSheetId="10">#REF!</definedName>
    <definedName name="INT">#REF!</definedName>
    <definedName name="IO" localSheetId="7">#REF!</definedName>
    <definedName name="IO" localSheetId="10">#REF!</definedName>
    <definedName name="IO" localSheetId="15">#REF!</definedName>
    <definedName name="IO" localSheetId="6">#REF!</definedName>
    <definedName name="IO">#REF!</definedName>
    <definedName name="IWTP" localSheetId="10">#REF!</definedName>
    <definedName name="IWTP">#REF!</definedName>
    <definedName name="j" localSheetId="10">#REF!</definedName>
    <definedName name="j">#REF!</definedName>
    <definedName name="J.O" localSheetId="10">#REF!</definedName>
    <definedName name="J.O">#REF!</definedName>
    <definedName name="J.O_GT" localSheetId="10">#REF!</definedName>
    <definedName name="J.O_GT">#REF!</definedName>
    <definedName name="j356C8" localSheetId="10">#REF!</definedName>
    <definedName name="j356C8">#REF!</definedName>
    <definedName name="Jbrt" localSheetId="10">#REF!</definedName>
    <definedName name="Jbrt">#REF!</definedName>
    <definedName name="Jg" localSheetId="10">#REF!</definedName>
    <definedName name="Jg">#REF!</definedName>
    <definedName name="JH" localSheetId="10">#REF!</definedName>
    <definedName name="JH">#REF!</definedName>
    <definedName name="JJ" localSheetId="10">#REF!</definedName>
    <definedName name="JJ">#REF!</definedName>
    <definedName name="jjj" hidden="1">{#N/A,#N/A,FALSE,"Sheet1"}</definedName>
    <definedName name="jk" hidden="1">{"'Sheet1'!$L$16"}</definedName>
    <definedName name="jl" hidden="1">{"'Sheet1'!$L$16"}</definedName>
    <definedName name="jljk" hidden="1">{"'Sheet1'!$L$16"}</definedName>
    <definedName name="jljkl" hidden="1">{"Offgrid",#N/A,FALSE,"OFFGRID";"Region",#N/A,FALSE,"REGION";"Offgrid -2",#N/A,FALSE,"OFFGRID";"WTP",#N/A,FALSE,"WTP";"WTP -2",#N/A,FALSE,"WTP";"Project",#N/A,FALSE,"PROJECT";"Summary -2",#N/A,FALSE,"SUMMARY"}</definedName>
    <definedName name="Jnet" localSheetId="10">#REF!</definedName>
    <definedName name="Jnet">#REF!</definedName>
    <definedName name="k" localSheetId="7">[11]!DataFilter</definedName>
    <definedName name="k" localSheetId="10">[11]!DataFilter</definedName>
    <definedName name="k" localSheetId="2" hidden="1">{"Offgrid",#N/A,FALSE,"OFFGRID";"Region",#N/A,FALSE,"REGION";"Offgrid -2",#N/A,FALSE,"OFFGRID";"WTP",#N/A,FALSE,"WTP";"WTP -2",#N/A,FALSE,"WTP";"Project",#N/A,FALSE,"PROJECT";"Summary -2",#N/A,FALSE,"SUMMARY"}</definedName>
    <definedName name="k" localSheetId="6">[11]!DataFilter</definedName>
    <definedName name="k">[11]!DataFilter</definedName>
    <definedName name="K_L" localSheetId="10">#REF!</definedName>
    <definedName name="K_L">#REF!</definedName>
    <definedName name="kcong" localSheetId="10">#REF!</definedName>
    <definedName name="kcong">#REF!</definedName>
    <definedName name="KetQua" localSheetId="10">#REF!</definedName>
    <definedName name="KetQua">#REF!</definedName>
    <definedName name="kh" localSheetId="10">#REF!</definedName>
    <definedName name="kh">#REF!</definedName>
    <definedName name="KH_Chang" localSheetId="10">#REF!</definedName>
    <definedName name="KH_Chang">#REF!</definedName>
    <definedName name="khac">2</definedName>
    <definedName name="Khâi" localSheetId="7">#REF!</definedName>
    <definedName name="Khâi" localSheetId="10">#REF!</definedName>
    <definedName name="Khâi" localSheetId="2">#REF!</definedName>
    <definedName name="Khâi" localSheetId="6">#REF!</definedName>
    <definedName name="Khâi">#REF!</definedName>
    <definedName name="khanang" localSheetId="10">#REF!</definedName>
    <definedName name="khanang">#REF!</definedName>
    <definedName name="khoantructiep" localSheetId="10">#REF!</definedName>
    <definedName name="khoantructiep">#REF!</definedName>
    <definedName name="KHOI_LUONG_DAT_DAO_DAP" localSheetId="10">#REF!</definedName>
    <definedName name="KHOI_LUONG_DAT_DAO_DAP">#REF!</definedName>
    <definedName name="khong" localSheetId="10">#REF!</definedName>
    <definedName name="khong">#REF!</definedName>
    <definedName name="KhongOndinhSX" localSheetId="10">#REF!</definedName>
    <definedName name="KhongOndinhSX">#REF!</definedName>
    <definedName name="khongtruotgia" hidden="1">{"'Sheet1'!$L$16"}</definedName>
    <definedName name="khuvuc" localSheetId="10">#REF!</definedName>
    <definedName name="khuvuc">#REF!</definedName>
    <definedName name="KhuyenmaiUPS">"AutoShape 264"</definedName>
    <definedName name="Kiem_tra_trung_ten" localSheetId="10">#REF!</definedName>
    <definedName name="Kiem_tra_trung_ten">#REF!</definedName>
    <definedName name="KINH_PHI_DEN_BU" localSheetId="10">#REF!</definedName>
    <definedName name="KINH_PHI_DEN_BU">#REF!</definedName>
    <definedName name="KINH_PHI_DZ0.4KV" localSheetId="10">#REF!</definedName>
    <definedName name="KINH_PHI_DZ0.4KV">#REF!</definedName>
    <definedName name="KINH_PHI_KHAO_SAT__LAP_BCNCKT__TKKTTC" localSheetId="10">#REF!</definedName>
    <definedName name="KINH_PHI_KHAO_SAT__LAP_BCNCKT__TKKTTC">#REF!</definedName>
    <definedName name="KINH_PHI_KHO_BAI" localSheetId="10">#REF!</definedName>
    <definedName name="KINH_PHI_KHO_BAI">#REF!</definedName>
    <definedName name="KINH_PHI_TBA" localSheetId="10">#REF!</definedName>
    <definedName name="KINH_PHI_TBA">#REF!</definedName>
    <definedName name="KK" localSheetId="10">#REF!</definedName>
    <definedName name="KK">#REF!</definedName>
    <definedName name="kl_ME" localSheetId="10">#REF!</definedName>
    <definedName name="kl_ME">#REF!</definedName>
    <definedName name="KLC" localSheetId="10">#REF!</definedName>
    <definedName name="KLC">#REF!</definedName>
    <definedName name="kldd1p" localSheetId="10">#REF!</definedName>
    <definedName name="kldd1p">#REF!</definedName>
    <definedName name="KLTHDN" localSheetId="10">#REF!</definedName>
    <definedName name="KLTHDN">#REF!</definedName>
    <definedName name="KLVANKHUON" localSheetId="10">#REF!</definedName>
    <definedName name="KLVANKHUON">#REF!</definedName>
    <definedName name="kn" hidden="1">{"Offgrid",#N/A,FALSE,"OFFGRID";"Region",#N/A,FALSE,"REGION";"Offgrid -2",#N/A,FALSE,"OFFGRID";"WTP",#N/A,FALSE,"WTP";"WTP -2",#N/A,FALSE,"WTP";"Project",#N/A,FALSE,"PROJECT";"Summary -2",#N/A,FALSE,"SUMMARY"}</definedName>
    <definedName name="KNEHT" localSheetId="10">#REF!</definedName>
    <definedName name="KNEHT">#REF!</definedName>
    <definedName name="kp1ph" localSheetId="10">#REF!</definedName>
    <definedName name="kp1ph">#REF!</definedName>
    <definedName name="KQHDKD" localSheetId="10">#REF!</definedName>
    <definedName name="KQHDKD">#REF!</definedName>
    <definedName name="KSTK" localSheetId="10">#REF!</definedName>
    <definedName name="KSTK">#REF!</definedName>
    <definedName name="Kte" localSheetId="10">#REF!</definedName>
    <definedName name="Kte">#REF!</definedName>
    <definedName name="KVC" localSheetId="10">#REF!</definedName>
    <definedName name="KVC">#REF!</definedName>
    <definedName name="l" localSheetId="10">#REF!</definedName>
    <definedName name="l">#REF!</definedName>
    <definedName name="l_1" localSheetId="10">#REF!</definedName>
    <definedName name="l_1">#REF!</definedName>
    <definedName name="L_mong" localSheetId="10">#REF!</definedName>
    <definedName name="L_mong">#REF!</definedName>
    <definedName name="L63x6">5800</definedName>
    <definedName name="lan" localSheetId="10">#REF!</definedName>
    <definedName name="lan">#REF!</definedName>
    <definedName name="lanhto" localSheetId="10">#REF!</definedName>
    <definedName name="lanhto">#REF!</definedName>
    <definedName name="lantrai" localSheetId="10">#REF!</definedName>
    <definedName name="lantrai">#REF!</definedName>
    <definedName name="LAP_DAT_TBA" localSheetId="10">#REF!</definedName>
    <definedName name="LAP_DAT_TBA">#REF!</definedName>
    <definedName name="Lapmay" localSheetId="7">#REF!</definedName>
    <definedName name="Lapmay" localSheetId="10">#REF!</definedName>
    <definedName name="Lapmay" localSheetId="15">#REF!</definedName>
    <definedName name="Lapmay" localSheetId="6">#REF!</definedName>
    <definedName name="Lapmay">#REF!</definedName>
    <definedName name="LAST" localSheetId="10">#REF!</definedName>
    <definedName name="LAST">#REF!</definedName>
    <definedName name="Last_Row">#N/A</definedName>
    <definedName name="LBS_22">107800000</definedName>
    <definedName name="Lcot" localSheetId="10">#REF!</definedName>
    <definedName name="Lcot">#REF!</definedName>
    <definedName name="LCT" localSheetId="10">#REF!</definedName>
    <definedName name="LCT">#REF!</definedName>
    <definedName name="LCTT_GT_page1" localSheetId="10">#REF!</definedName>
    <definedName name="LCTT_GT_page1">#REF!</definedName>
    <definedName name="LCTT_GT_page2" localSheetId="10">#REF!</definedName>
    <definedName name="LCTT_GT_page2">#REF!</definedName>
    <definedName name="LIET_KE_VI_TRI_DZ0.4KV" localSheetId="10">#REF!</definedName>
    <definedName name="LIET_KE_VI_TRI_DZ0.4KV">#REF!</definedName>
    <definedName name="LIET_KE_VI_TRI_DZ22KV" localSheetId="10">#REF!</definedName>
    <definedName name="LIET_KE_VI_TRI_DZ22KV">#REF!</definedName>
    <definedName name="light">"Picture 1"</definedName>
    <definedName name="list" localSheetId="10">#REF!</definedName>
    <definedName name="list">#REF!</definedName>
    <definedName name="ListPTVT" localSheetId="10">#REF!</definedName>
    <definedName name="ListPTVT">#REF!</definedName>
    <definedName name="ListTHVT" localSheetId="10">#REF!</definedName>
    <definedName name="ListTHVT">#REF!</definedName>
    <definedName name="LK_hathe" localSheetId="10">#REF!</definedName>
    <definedName name="LK_hathe">#REF!</definedName>
    <definedName name="Lmk" localSheetId="10">#REF!</definedName>
    <definedName name="Lmk">#REF!</definedName>
    <definedName name="ln" localSheetId="2">#REF!</definedName>
    <definedName name="ln">1.2</definedName>
    <definedName name="lnl" localSheetId="10">#REF!</definedName>
    <definedName name="lnl">#REF!</definedName>
    <definedName name="lns" localSheetId="10">#REF!</definedName>
    <definedName name="lns">#REF!</definedName>
    <definedName name="Lnsc" localSheetId="10">#REF!</definedName>
    <definedName name="Lnsc">#REF!</definedName>
    <definedName name="lntt" localSheetId="10">#REF!</definedName>
    <definedName name="lntt">#REF!</definedName>
    <definedName name="Lo" localSheetId="10">#REF!</definedName>
    <definedName name="Lo">#REF!</definedName>
    <definedName name="LO283K" localSheetId="10">#REF!</definedName>
    <definedName name="LO283K">#REF!</definedName>
    <definedName name="LO815K" localSheetId="10">#REF!</definedName>
    <definedName name="LO815K">#REF!</definedName>
    <definedName name="Loai_TD" localSheetId="10">#REF!</definedName>
    <definedName name="Loai_TD">#REF!</definedName>
    <definedName name="LoanTotal" localSheetId="10">#REF!</definedName>
    <definedName name="LoanTotal">#REF!</definedName>
    <definedName name="loc" localSheetId="10">#REF!</definedName>
    <definedName name="loc">#REF!</definedName>
    <definedName name="LOCATION" localSheetId="7">[6]LEGEND!$D$7</definedName>
    <definedName name="LOCATION" localSheetId="10">[6]LEGEND!$D$7</definedName>
    <definedName name="LOCATION" localSheetId="6">[6]LEGEND!$D$7</definedName>
    <definedName name="LOCATION">[6]LEGEND!$D$7</definedName>
    <definedName name="loinhuan" localSheetId="10">#REF!</definedName>
    <definedName name="loinhuan">#REF!</definedName>
    <definedName name="lón2" localSheetId="7">[14]Temp!$B$3</definedName>
    <definedName name="lón2" localSheetId="10">[14]Temp!$B$3</definedName>
    <definedName name="lón2" localSheetId="6">[14]Temp!$B$3</definedName>
    <definedName name="lón2">[14]Temp!$B$3</definedName>
    <definedName name="lón3" localSheetId="7">[14]Temp!$B$4</definedName>
    <definedName name="lón3" localSheetId="10">[14]Temp!$B$4</definedName>
    <definedName name="lón3" localSheetId="6">[14]Temp!$B$4</definedName>
    <definedName name="lón3">[14]Temp!$B$4</definedName>
    <definedName name="lón5" localSheetId="7">[14]Temp!$B$6</definedName>
    <definedName name="lón5" localSheetId="10">[14]Temp!$B$6</definedName>
    <definedName name="lón5" localSheetId="6">[14]Temp!$B$6</definedName>
    <definedName name="lón5">[14]Temp!$B$6</definedName>
    <definedName name="LOPCC" localSheetId="10">#REF!</definedName>
    <definedName name="LOPCC">#REF!</definedName>
    <definedName name="LRMC" localSheetId="10">#REF!</definedName>
    <definedName name="LRMC">#REF!</definedName>
    <definedName name="ltre" localSheetId="10">#REF!</definedName>
    <definedName name="ltre">#REF!</definedName>
    <definedName name="lu12.2" localSheetId="10">#REF!</definedName>
    <definedName name="lu12.2">#REF!</definedName>
    <definedName name="lu14.5" localSheetId="10">#REF!</definedName>
    <definedName name="lu14.5">#REF!</definedName>
    <definedName name="lu15.5" localSheetId="10">#REF!</definedName>
    <definedName name="lu15.5">#REF!</definedName>
    <definedName name="lu8.5" localSheetId="10">#REF!</definedName>
    <definedName name="lu8.5">#REF!</definedName>
    <definedName name="luong" localSheetId="10">#REF!</definedName>
    <definedName name="luong">#REF!</definedName>
    <definedName name="luongphu" localSheetId="10">#REF!</definedName>
    <definedName name="luongphu">#REF!</definedName>
    <definedName name="luudong" localSheetId="10">#REF!</definedName>
    <definedName name="luudong">#REF!</definedName>
    <definedName name="lVC" localSheetId="10">#REF!</definedName>
    <definedName name="lVC">#REF!</definedName>
    <definedName name="m" localSheetId="7">#REF!</definedName>
    <definedName name="m" localSheetId="10">#REF!</definedName>
    <definedName name="m" localSheetId="15">#REF!</definedName>
    <definedName name="m" localSheetId="6">#REF!</definedName>
    <definedName name="m">#REF!</definedName>
    <definedName name="M10.1" localSheetId="7">'[9]Giai trinh'!#REF!</definedName>
    <definedName name="M10.1" localSheetId="10">'[9]Giai trinh'!#REF!</definedName>
    <definedName name="M10.1" localSheetId="6">'[9]Giai trinh'!#REF!</definedName>
    <definedName name="M10.1">'[9]Giai trinh'!#REF!</definedName>
    <definedName name="M10.1a" localSheetId="7">'[9]Giai trinh'!#REF!</definedName>
    <definedName name="M10.1a" localSheetId="10">'[9]Giai trinh'!#REF!</definedName>
    <definedName name="M10.1a" localSheetId="6">'[9]Giai trinh'!#REF!</definedName>
    <definedName name="M10.1a">'[9]Giai trinh'!#REF!</definedName>
    <definedName name="M10.2" localSheetId="7">'[9]Giai trinh'!#REF!</definedName>
    <definedName name="M10.2" localSheetId="10">'[9]Giai trinh'!#REF!</definedName>
    <definedName name="M10.2" localSheetId="6">'[9]Giai trinh'!#REF!</definedName>
    <definedName name="M10.2">'[9]Giai trinh'!#REF!</definedName>
    <definedName name="M10.2a" localSheetId="7">'[9]Giai trinh'!#REF!</definedName>
    <definedName name="M10.2a" localSheetId="10">'[9]Giai trinh'!#REF!</definedName>
    <definedName name="M10.2a" localSheetId="6">'[9]Giai trinh'!#REF!</definedName>
    <definedName name="M10.2a">'[9]Giai trinh'!#REF!</definedName>
    <definedName name="M102bn" localSheetId="10">#REF!</definedName>
    <definedName name="M102bn">#REF!</definedName>
    <definedName name="M102bnvc" localSheetId="10">#REF!</definedName>
    <definedName name="M102bnvc">#REF!</definedName>
    <definedName name="M10bbnc" localSheetId="10">#REF!</definedName>
    <definedName name="M10bbnc">#REF!</definedName>
    <definedName name="M10bbvc" localSheetId="10">#REF!</definedName>
    <definedName name="M10bbvc">#REF!</definedName>
    <definedName name="M10bbvl" localSheetId="10">#REF!</definedName>
    <definedName name="M10bbvl">#REF!</definedName>
    <definedName name="M122bnvc" localSheetId="10">#REF!</definedName>
    <definedName name="M122bnvc">#REF!</definedName>
    <definedName name="M12ba3p" localSheetId="10">#REF!</definedName>
    <definedName name="M12ba3p">#REF!</definedName>
    <definedName name="M12bb1p" localSheetId="10">#REF!</definedName>
    <definedName name="M12bb1p">#REF!</definedName>
    <definedName name="M12bnnc" localSheetId="10">#REF!</definedName>
    <definedName name="M12bnnc">#REF!</definedName>
    <definedName name="M12bnvl" localSheetId="10">#REF!</definedName>
    <definedName name="M12bnvl">#REF!</definedName>
    <definedName name="M12cbnc" localSheetId="10">#REF!</definedName>
    <definedName name="M12cbnc">#REF!</definedName>
    <definedName name="M12cbvl" localSheetId="10">#REF!</definedName>
    <definedName name="M12cbvl">#REF!</definedName>
    <definedName name="M14bb1p" localSheetId="10">#REF!</definedName>
    <definedName name="M14bb1p">#REF!</definedName>
    <definedName name="M8aaHT" localSheetId="10">#REF!</definedName>
    <definedName name="M8aaHT">#REF!</definedName>
    <definedName name="m8aanc" localSheetId="10">#REF!</definedName>
    <definedName name="m8aanc">#REF!</definedName>
    <definedName name="m8aavl" localSheetId="10">#REF!</definedName>
    <definedName name="m8aavl">#REF!</definedName>
    <definedName name="M8aHT" localSheetId="10">#REF!</definedName>
    <definedName name="M8aHT">#REF!</definedName>
    <definedName name="Ma3pnc" localSheetId="10">#REF!</definedName>
    <definedName name="Ma3pnc">#REF!</definedName>
    <definedName name="Ma3pvl" localSheetId="10">#REF!</definedName>
    <definedName name="Ma3pvl">#REF!</definedName>
    <definedName name="Maa3pnc" localSheetId="10">#REF!</definedName>
    <definedName name="Maa3pnc">#REF!</definedName>
    <definedName name="Maa3pvl" localSheetId="10">#REF!</definedName>
    <definedName name="Maa3pvl">#REF!</definedName>
    <definedName name="Mac" localSheetId="10">#REF!</definedName>
    <definedName name="Mac">#REF!</definedName>
    <definedName name="macbt" localSheetId="10">#REF!</definedName>
    <definedName name="macbt">#REF!</definedName>
    <definedName name="Macro2" localSheetId="10">#REF!</definedName>
    <definedName name="Macro2">#REF!</definedName>
    <definedName name="MAHANG" localSheetId="10">#REF!</definedName>
    <definedName name="MAHANG">#REF!</definedName>
    <definedName name="MAJ_CON_EQP" localSheetId="7">#REF!</definedName>
    <definedName name="MAJ_CON_EQP" localSheetId="10">#REF!</definedName>
    <definedName name="MAJ_CON_EQP" localSheetId="6">#REF!</definedName>
    <definedName name="MAJ_CON_EQP">#REF!</definedName>
    <definedName name="MANPP" localSheetId="10">#REF!</definedName>
    <definedName name="MANPP">#REF!</definedName>
    <definedName name="Maõ_hieäu" localSheetId="10">#REF!</definedName>
    <definedName name="Maõ_hieäu">#REF!</definedName>
    <definedName name="MAÕCOÙ" localSheetId="10">#REF!</definedName>
    <definedName name="MAÕCOÙ">#REF!</definedName>
    <definedName name="MAÕNÔÏ" localSheetId="10">#REF!</definedName>
    <definedName name="MAÕNÔÏ">#REF!</definedName>
    <definedName name="MASP" localSheetId="10">#REF!</definedName>
    <definedName name="MASP">#REF!</definedName>
    <definedName name="MAT" localSheetId="7">#REF!</definedName>
    <definedName name="MAT" localSheetId="10">#REF!</definedName>
    <definedName name="MAT" localSheetId="15">#REF!</definedName>
    <definedName name="MAT" localSheetId="6">#REF!</definedName>
    <definedName name="MAT">#REF!</definedName>
    <definedName name="MATP_GT" localSheetId="10">#REF!</definedName>
    <definedName name="MATP_GT">#REF!</definedName>
    <definedName name="Maùc" localSheetId="10">#REF!</definedName>
    <definedName name="Maùc">#REF!</definedName>
    <definedName name="MAVANKHUON" localSheetId="10">#REF!</definedName>
    <definedName name="MAVANKHUON">#REF!</definedName>
    <definedName name="MaViet" localSheetId="10">#REF!</definedName>
    <definedName name="MaViet">#REF!</definedName>
    <definedName name="mavlieu" localSheetId="10">#REF!</definedName>
    <definedName name="mavlieu">#REF!</definedName>
    <definedName name="MAVLTHDN" localSheetId="10">#REF!</definedName>
    <definedName name="MAVLTHDN">#REF!</definedName>
    <definedName name="mavtag" localSheetId="10">#REF!-#REF!</definedName>
    <definedName name="mavtag">#REF!-#REF!</definedName>
    <definedName name="may" localSheetId="10">#REF!</definedName>
    <definedName name="may">#REF!</definedName>
    <definedName name="mayrhhbtn100" localSheetId="10">#REF!</definedName>
    <definedName name="mayrhhbtn100">#REF!</definedName>
    <definedName name="mayrhhbtn65" localSheetId="10">#REF!</definedName>
    <definedName name="mayrhhbtn65">#REF!</definedName>
    <definedName name="MB20nc" localSheetId="10">#REF!</definedName>
    <definedName name="MB20nc">#REF!</definedName>
    <definedName name="MB20vc" localSheetId="10">#REF!</definedName>
    <definedName name="MB20vc">#REF!</definedName>
    <definedName name="MB20vl" localSheetId="10">#REF!</definedName>
    <definedName name="MB20vl">#REF!</definedName>
    <definedName name="Mba1p" localSheetId="10">#REF!</definedName>
    <definedName name="Mba1p">#REF!</definedName>
    <definedName name="Mba3p" localSheetId="10">#REF!</definedName>
    <definedName name="Mba3p">#REF!</definedName>
    <definedName name="Mbb3p" localSheetId="10">#REF!</definedName>
    <definedName name="Mbb3p">#REF!</definedName>
    <definedName name="Mbn1p" localSheetId="10">#REF!</definedName>
    <definedName name="Mbn1p">#REF!</definedName>
    <definedName name="mc" localSheetId="10">#REF!</definedName>
    <definedName name="mc">#REF!</definedName>
    <definedName name="MDT" localSheetId="7">'[9]Giai trinh'!#REF!</definedName>
    <definedName name="MDT" localSheetId="10">'[9]Giai trinh'!#REF!</definedName>
    <definedName name="MDT" localSheetId="6">'[9]Giai trinh'!#REF!</definedName>
    <definedName name="MDT">'[9]Giai trinh'!#REF!</definedName>
    <definedName name="MDTa" localSheetId="7">'[9]Giai trinh'!#REF!</definedName>
    <definedName name="MDTa" localSheetId="10">'[9]Giai trinh'!#REF!</definedName>
    <definedName name="MDTa" localSheetId="6">'[9]Giai trinh'!#REF!</definedName>
    <definedName name="MDTa">'[9]Giai trinh'!#REF!</definedName>
    <definedName name="me" localSheetId="10">#REF!</definedName>
    <definedName name="me">#REF!</definedName>
    <definedName name="Mè_A1" localSheetId="10">#REF!</definedName>
    <definedName name="Mè_A1">#REF!</definedName>
    <definedName name="Mè_A2" localSheetId="10">#REF!</definedName>
    <definedName name="Mè_A2">#REF!</definedName>
    <definedName name="MF" localSheetId="7">#REF!</definedName>
    <definedName name="MF" localSheetId="10">#REF!</definedName>
    <definedName name="MF" localSheetId="15">#REF!</definedName>
    <definedName name="MF" localSheetId="6">#REF!</definedName>
    <definedName name="MF">#REF!</definedName>
    <definedName name="MG_A" localSheetId="7">#REF!</definedName>
    <definedName name="MG_A" localSheetId="10">#REF!</definedName>
    <definedName name="MG_A" localSheetId="15">#REF!</definedName>
    <definedName name="MG_A" localSheetId="6">#REF!</definedName>
    <definedName name="MG_A">#REF!</definedName>
    <definedName name="mh" localSheetId="10">#REF!</definedName>
    <definedName name="mh">#REF!</definedName>
    <definedName name="MH.NC" localSheetId="10">#REF!</definedName>
    <definedName name="MH.NC">#REF!</definedName>
    <definedName name="MHDM.VL" localSheetId="10">#REF!</definedName>
    <definedName name="MHDM.VL">#REF!</definedName>
    <definedName name="MHIEU" localSheetId="10">#REF!</definedName>
    <definedName name="MHIEU">#REF!</definedName>
    <definedName name="Minolta" localSheetId="10">#REF!</definedName>
    <definedName name="Minolta">#REF!</definedName>
    <definedName name="Mita" localSheetId="10">#REF!</definedName>
    <definedName name="Mita">#REF!</definedName>
    <definedName name="mm" localSheetId="10">#REF!</definedName>
    <definedName name="mm">#REF!</definedName>
    <definedName name="MN" localSheetId="10">#REF!</definedName>
    <definedName name="MN">#REF!</definedName>
    <definedName name="MNPP" localSheetId="10">#REF!</definedName>
    <definedName name="MNPP">#REF!</definedName>
    <definedName name="mo" hidden="1">{"'Sheet1'!$L$16"}</definedName>
    <definedName name="moi" hidden="1">{"'Sheet1'!$L$16"}</definedName>
    <definedName name="mongbang" localSheetId="10">#REF!</definedName>
    <definedName name="mongbang">#REF!</definedName>
    <definedName name="mongdon" localSheetId="10">#REF!</definedName>
    <definedName name="mongdon">#REF!</definedName>
    <definedName name="Morong" localSheetId="10">#REF!</definedName>
    <definedName name="Morong">#REF!</definedName>
    <definedName name="Morong4054_85" localSheetId="10">#REF!</definedName>
    <definedName name="Morong4054_85">#REF!</definedName>
    <definedName name="morong4054_98" localSheetId="10">#REF!</definedName>
    <definedName name="morong4054_98">#REF!</definedName>
    <definedName name="Moùng" localSheetId="10">#REF!</definedName>
    <definedName name="Moùng">#REF!</definedName>
    <definedName name="MSCT" localSheetId="10">#REF!</definedName>
    <definedName name="MSCT">#REF!</definedName>
    <definedName name="MST" localSheetId="10">#REF!</definedName>
    <definedName name="MST">#REF!</definedName>
    <definedName name="mtcdg" localSheetId="10">#REF!</definedName>
    <definedName name="mtcdg">#REF!</definedName>
    <definedName name="MTCLD" localSheetId="10">#REF!</definedName>
    <definedName name="MTCLD">#REF!</definedName>
    <definedName name="MTCMB" localSheetId="10">#REF!</definedName>
    <definedName name="MTCMB">#REF!</definedName>
    <definedName name="MTMAC12" localSheetId="10">#REF!</definedName>
    <definedName name="MTMAC12">#REF!</definedName>
    <definedName name="MTN" localSheetId="10">#REF!</definedName>
    <definedName name="MTN">#REF!</definedName>
    <definedName name="mtram" localSheetId="10">#REF!</definedName>
    <definedName name="mtram">#REF!</definedName>
    <definedName name="MUA" localSheetId="10">#REF!</definedName>
    <definedName name="MUA">#REF!</definedName>
    <definedName name="MuyBulong" localSheetId="10">#REF!</definedName>
    <definedName name="MuyBulong">#REF!</definedName>
    <definedName name="Muycat" localSheetId="10">#REF!</definedName>
    <definedName name="Muycat">#REF!</definedName>
    <definedName name="Muyep" localSheetId="10">#REF!</definedName>
    <definedName name="Muyep">#REF!</definedName>
    <definedName name="mvtp" localSheetId="10">#REF!</definedName>
    <definedName name="mvtp">#REF!</definedName>
    <definedName name="myle" localSheetId="10">#REF!</definedName>
    <definedName name="myle">#REF!</definedName>
    <definedName name="n" localSheetId="10">#REF!</definedName>
    <definedName name="n">#REF!</definedName>
    <definedName name="N.THAÙNG" localSheetId="10">#REF!</definedName>
    <definedName name="N.THAÙNG">#REF!</definedName>
    <definedName name="n1pig" localSheetId="10">#REF!</definedName>
    <definedName name="n1pig">#REF!</definedName>
    <definedName name="N1pIGvc" localSheetId="10">#REF!</definedName>
    <definedName name="N1pIGvc">#REF!</definedName>
    <definedName name="n1pind" localSheetId="10">#REF!</definedName>
    <definedName name="n1pind">#REF!</definedName>
    <definedName name="N1pINDvc" localSheetId="10">#REF!</definedName>
    <definedName name="N1pINDvc">#REF!</definedName>
    <definedName name="n1ping" localSheetId="10">#REF!</definedName>
    <definedName name="n1ping">#REF!</definedName>
    <definedName name="N1pINGvc" localSheetId="10">#REF!</definedName>
    <definedName name="N1pINGvc">#REF!</definedName>
    <definedName name="n1pint" localSheetId="10">#REF!</definedName>
    <definedName name="n1pint">#REF!</definedName>
    <definedName name="NAME" localSheetId="10">#REF!</definedName>
    <definedName name="NAME">#REF!</definedName>
    <definedName name="Ñaù" localSheetId="10">#REF!</definedName>
    <definedName name="Ñaù">#REF!</definedName>
    <definedName name="NC.M10.1" localSheetId="7">'[9]Giai trinh'!#REF!</definedName>
    <definedName name="NC.M10.1" localSheetId="10">'[9]Giai trinh'!#REF!</definedName>
    <definedName name="NC.M10.1" localSheetId="6">'[9]Giai trinh'!#REF!</definedName>
    <definedName name="NC.M10.1">'[9]Giai trinh'!#REF!</definedName>
    <definedName name="NC.M10.2" localSheetId="7">'[9]Giai trinh'!#REF!</definedName>
    <definedName name="NC.M10.2" localSheetId="10">'[9]Giai trinh'!#REF!</definedName>
    <definedName name="NC.M10.2" localSheetId="6">'[9]Giai trinh'!#REF!</definedName>
    <definedName name="NC.M10.2">'[9]Giai trinh'!#REF!</definedName>
    <definedName name="NC.MDT" localSheetId="7">'[9]Giai trinh'!#REF!</definedName>
    <definedName name="NC.MDT" localSheetId="10">'[9]Giai trinh'!#REF!</definedName>
    <definedName name="NC.MDT" localSheetId="6">'[9]Giai trinh'!#REF!</definedName>
    <definedName name="NC.MDT">'[9]Giai trinh'!#REF!</definedName>
    <definedName name="nc_btm10" localSheetId="10">#REF!</definedName>
    <definedName name="nc_btm10">#REF!</definedName>
    <definedName name="nc1p" localSheetId="10">#REF!</definedName>
    <definedName name="nc1p">#REF!</definedName>
    <definedName name="nc2.0" localSheetId="10">#REF!</definedName>
    <definedName name="nc2.0">#REF!</definedName>
    <definedName name="nc2.1" localSheetId="10">#REF!</definedName>
    <definedName name="nc2.1">#REF!</definedName>
    <definedName name="nc2.2" localSheetId="10">#REF!</definedName>
    <definedName name="nc2.2">#REF!</definedName>
    <definedName name="nc2.3" localSheetId="10">#REF!</definedName>
    <definedName name="nc2.3">#REF!</definedName>
    <definedName name="nc2.4" localSheetId="10">#REF!</definedName>
    <definedName name="nc2.4">#REF!</definedName>
    <definedName name="nc2.5" localSheetId="10">#REF!</definedName>
    <definedName name="nc2.5">#REF!</definedName>
    <definedName name="nc2.6" localSheetId="10">#REF!</definedName>
    <definedName name="nc2.6">#REF!</definedName>
    <definedName name="nc2.7" localSheetId="10">#REF!</definedName>
    <definedName name="nc2.7">#REF!</definedName>
    <definedName name="nc2.8" localSheetId="10">#REF!</definedName>
    <definedName name="nc2.8">#REF!</definedName>
    <definedName name="nc2.9" localSheetId="10">#REF!</definedName>
    <definedName name="nc2.9">#REF!</definedName>
    <definedName name="nc3.0" localSheetId="10">#REF!</definedName>
    <definedName name="nc3.0">#REF!</definedName>
    <definedName name="nc3.1" localSheetId="10">#REF!</definedName>
    <definedName name="nc3.1">#REF!</definedName>
    <definedName name="nc3.2" localSheetId="10">#REF!</definedName>
    <definedName name="nc3.2">#REF!</definedName>
    <definedName name="nc3.3" localSheetId="10">#REF!</definedName>
    <definedName name="nc3.3">#REF!</definedName>
    <definedName name="nc3.4" localSheetId="10">#REF!</definedName>
    <definedName name="nc3.4">#REF!</definedName>
    <definedName name="nc3.6" localSheetId="10">#REF!</definedName>
    <definedName name="nc3.6">#REF!</definedName>
    <definedName name="nc3.8" localSheetId="10">#REF!</definedName>
    <definedName name="nc3.8">#REF!</definedName>
    <definedName name="nc3.9" localSheetId="10">#REF!</definedName>
    <definedName name="nc3.9">#REF!</definedName>
    <definedName name="nc3p" localSheetId="10">#REF!</definedName>
    <definedName name="nc3p">#REF!</definedName>
    <definedName name="nc4.0" localSheetId="10">#REF!</definedName>
    <definedName name="nc4.0">#REF!</definedName>
    <definedName name="nc4.1" localSheetId="10">#REF!</definedName>
    <definedName name="nc4.1">#REF!</definedName>
    <definedName name="nc4.2" localSheetId="10">#REF!</definedName>
    <definedName name="nc4.2">#REF!</definedName>
    <definedName name="nc4.3" localSheetId="10">#REF!</definedName>
    <definedName name="nc4.3">#REF!</definedName>
    <definedName name="nc4.4" localSheetId="10">#REF!</definedName>
    <definedName name="nc4.4">#REF!</definedName>
    <definedName name="nc4.6" localSheetId="10">#REF!</definedName>
    <definedName name="nc4.6">#REF!</definedName>
    <definedName name="nc4.7" localSheetId="10">#REF!</definedName>
    <definedName name="nc4.7">#REF!</definedName>
    <definedName name="nc4.8" localSheetId="10">#REF!</definedName>
    <definedName name="nc4.8">#REF!</definedName>
    <definedName name="nc4.9" localSheetId="10">#REF!</definedName>
    <definedName name="nc4.9">#REF!</definedName>
    <definedName name="nc5.0" localSheetId="10">#REF!</definedName>
    <definedName name="nc5.0">#REF!</definedName>
    <definedName name="nc5.1" localSheetId="10">#REF!</definedName>
    <definedName name="nc5.1">#REF!</definedName>
    <definedName name="nc5.2" localSheetId="10">#REF!</definedName>
    <definedName name="nc5.2">#REF!</definedName>
    <definedName name="nc5.3" localSheetId="10">#REF!</definedName>
    <definedName name="nc5.3">#REF!</definedName>
    <definedName name="nc5.4" localSheetId="10">#REF!</definedName>
    <definedName name="nc5.4">#REF!</definedName>
    <definedName name="nc5.5" localSheetId="10">#REF!</definedName>
    <definedName name="nc5.5">#REF!</definedName>
    <definedName name="nc5.6" localSheetId="10">#REF!</definedName>
    <definedName name="nc5.6">#REF!</definedName>
    <definedName name="nc5.7" localSheetId="10">#REF!</definedName>
    <definedName name="nc5.7">#REF!</definedName>
    <definedName name="nc5.8" localSheetId="10">#REF!</definedName>
    <definedName name="nc5.8">#REF!</definedName>
    <definedName name="nc5.9" localSheetId="10">#REF!</definedName>
    <definedName name="nc5.9">#REF!</definedName>
    <definedName name="nc6.0" localSheetId="10">#REF!</definedName>
    <definedName name="nc6.0">#REF!</definedName>
    <definedName name="nc6.1" localSheetId="10">#REF!</definedName>
    <definedName name="nc6.1">#REF!</definedName>
    <definedName name="nc6.2" localSheetId="10">#REF!</definedName>
    <definedName name="nc6.2">#REF!</definedName>
    <definedName name="nc6.3" localSheetId="10">#REF!</definedName>
    <definedName name="nc6.3">#REF!</definedName>
    <definedName name="nc6.4" localSheetId="10">#REF!</definedName>
    <definedName name="nc6.4">#REF!</definedName>
    <definedName name="nc6.5" localSheetId="10">#REF!</definedName>
    <definedName name="nc6.5">#REF!</definedName>
    <definedName name="nc6.6" localSheetId="10">#REF!</definedName>
    <definedName name="nc6.6">#REF!</definedName>
    <definedName name="nc6.7" localSheetId="10">#REF!</definedName>
    <definedName name="nc6.7">#REF!</definedName>
    <definedName name="nc6.8" localSheetId="10">#REF!</definedName>
    <definedName name="nc6.8">#REF!</definedName>
    <definedName name="nc6.9" localSheetId="10">#REF!</definedName>
    <definedName name="nc6.9">#REF!</definedName>
    <definedName name="nc7.0" localSheetId="10">#REF!</definedName>
    <definedName name="nc7.0">#REF!</definedName>
    <definedName name="NCBD100" localSheetId="10">#REF!</definedName>
    <definedName name="NCBD100">#REF!</definedName>
    <definedName name="NCBD200" localSheetId="10">#REF!</definedName>
    <definedName name="NCBD200">#REF!</definedName>
    <definedName name="NCBD250" localSheetId="10">#REF!</definedName>
    <definedName name="NCBD250">#REF!</definedName>
    <definedName name="NCcap0.7" localSheetId="10">#REF!</definedName>
    <definedName name="NCcap0.7">#REF!</definedName>
    <definedName name="NCcap1" localSheetId="10">#REF!</definedName>
    <definedName name="NCcap1">#REF!</definedName>
    <definedName name="nccs" localSheetId="10">#REF!</definedName>
    <definedName name="nccs">#REF!</definedName>
    <definedName name="NCCT3p" localSheetId="10">#REF!</definedName>
    <definedName name="NCCT3p">#REF!</definedName>
    <definedName name="ncdg" localSheetId="10">#REF!</definedName>
    <definedName name="ncdg">#REF!</definedName>
    <definedName name="ncgff" localSheetId="10">#REF!</definedName>
    <definedName name="ncgff">#REF!</definedName>
    <definedName name="NCKT" localSheetId="10">#REF!</definedName>
    <definedName name="NCKT">#REF!</definedName>
    <definedName name="NCLD" localSheetId="10">#REF!</definedName>
    <definedName name="NCLD">#REF!</definedName>
    <definedName name="ncong" localSheetId="10">#REF!</definedName>
    <definedName name="ncong">#REF!</definedName>
    <definedName name="NCPP" localSheetId="10">#REF!</definedName>
    <definedName name="NCPP">#REF!</definedName>
    <definedName name="NCT_BKTC" localSheetId="10">#REF!</definedName>
    <definedName name="NCT_BKTC">#REF!</definedName>
    <definedName name="nctn" localSheetId="10">#REF!</definedName>
    <definedName name="nctn">#REF!</definedName>
    <definedName name="nctram" localSheetId="10">#REF!</definedName>
    <definedName name="nctram">#REF!</definedName>
    <definedName name="NCVC100" localSheetId="10">#REF!</definedName>
    <definedName name="NCVC100">#REF!</definedName>
    <definedName name="NCVC200" localSheetId="10">#REF!</definedName>
    <definedName name="NCVC200">#REF!</definedName>
    <definedName name="NCVC250" localSheetId="10">#REF!</definedName>
    <definedName name="NCVC250">#REF!</definedName>
    <definedName name="NCVC3P" localSheetId="10">#REF!</definedName>
    <definedName name="NCVC3P">#REF!</definedName>
    <definedName name="NCVCM100" localSheetId="10">#REF!</definedName>
    <definedName name="NCVCM100">#REF!</definedName>
    <definedName name="NCVCM200" localSheetId="10">#REF!</definedName>
    <definedName name="NCVCM200">#REF!</definedName>
    <definedName name="Ne" hidden="1">{"'Sheet1'!$L$16"}</definedName>
    <definedName name="Nen_Duong" localSheetId="10">#REF!</definedName>
    <definedName name="Nen_Duong">#REF!</definedName>
    <definedName name="nenkhidau102" localSheetId="10">#REF!</definedName>
    <definedName name="nenkhidau102">#REF!</definedName>
    <definedName name="nenkhidau120" localSheetId="10">#REF!</definedName>
    <definedName name="nenkhidau120">#REF!</definedName>
    <definedName name="nenkhidau1200" localSheetId="10">#REF!</definedName>
    <definedName name="nenkhidau1200">#REF!</definedName>
    <definedName name="nenkhidau200" localSheetId="10">#REF!</definedName>
    <definedName name="nenkhidau200">#REF!</definedName>
    <definedName name="nenkhidau240" localSheetId="10">#REF!</definedName>
    <definedName name="nenkhidau240">#REF!</definedName>
    <definedName name="nenkhidau300" localSheetId="10">#REF!</definedName>
    <definedName name="nenkhidau300">#REF!</definedName>
    <definedName name="nenkhidau360" localSheetId="10">#REF!</definedName>
    <definedName name="nenkhidau360">#REF!</definedName>
    <definedName name="nenkhidau5.5" localSheetId="10">#REF!</definedName>
    <definedName name="nenkhidau5.5">#REF!</definedName>
    <definedName name="nenkhidau540" localSheetId="10">#REF!</definedName>
    <definedName name="nenkhidau540">#REF!</definedName>
    <definedName name="nenkhidau600" localSheetId="10">#REF!</definedName>
    <definedName name="nenkhidau600">#REF!</definedName>
    <definedName name="nenkhidau660" localSheetId="10">#REF!</definedName>
    <definedName name="nenkhidau660">#REF!</definedName>
    <definedName name="nenkhidau75" localSheetId="10">#REF!</definedName>
    <definedName name="nenkhidau75">#REF!</definedName>
    <definedName name="nenkhidien10" localSheetId="10">#REF!</definedName>
    <definedName name="nenkhidien10">#REF!</definedName>
    <definedName name="nenkhidien150" localSheetId="10">#REF!</definedName>
    <definedName name="nenkhidien150">#REF!</definedName>
    <definedName name="nenkhidien216" localSheetId="10">#REF!</definedName>
    <definedName name="nenkhidien216">#REF!</definedName>
    <definedName name="nenkhidien22" localSheetId="10">#REF!</definedName>
    <definedName name="nenkhidien22">#REF!</definedName>
    <definedName name="nenkhidien270" localSheetId="10">#REF!</definedName>
    <definedName name="nenkhidien270">#REF!</definedName>
    <definedName name="nenkhidien30" localSheetId="10">#REF!</definedName>
    <definedName name="nenkhidien30">#REF!</definedName>
    <definedName name="nenkhidien300" localSheetId="10">#REF!</definedName>
    <definedName name="nenkhidien300">#REF!</definedName>
    <definedName name="nenkhidien5" localSheetId="10">#REF!</definedName>
    <definedName name="nenkhidien5">#REF!</definedName>
    <definedName name="nenkhidien56" localSheetId="10">#REF!</definedName>
    <definedName name="nenkhidien56">#REF!</definedName>
    <definedName name="nenkhidien600" localSheetId="10">#REF!</definedName>
    <definedName name="nenkhidien600">#REF!</definedName>
    <definedName name="nenkhixang11" localSheetId="10">#REF!</definedName>
    <definedName name="nenkhixang11">#REF!</definedName>
    <definedName name="nenkhixang120" localSheetId="10">#REF!</definedName>
    <definedName name="nenkhixang120">#REF!</definedName>
    <definedName name="nenkhixang200" localSheetId="10">#REF!</definedName>
    <definedName name="nenkhixang200">#REF!</definedName>
    <definedName name="nenkhixang25" localSheetId="10">#REF!</definedName>
    <definedName name="nenkhixang25">#REF!</definedName>
    <definedName name="nenkhixang3" localSheetId="10">#REF!</definedName>
    <definedName name="nenkhixang3">#REF!</definedName>
    <definedName name="nenkhixang300" localSheetId="10">#REF!</definedName>
    <definedName name="nenkhixang300">#REF!</definedName>
    <definedName name="nenkhixang40" localSheetId="10">#REF!</definedName>
    <definedName name="nenkhixang40">#REF!</definedName>
    <definedName name="nenkhixang600" localSheetId="10">#REF!</definedName>
    <definedName name="nenkhixang600">#REF!</definedName>
    <definedName name="NET" localSheetId="7">#REF!</definedName>
    <definedName name="NET" localSheetId="10">#REF!</definedName>
    <definedName name="NET" localSheetId="6">#REF!</definedName>
    <definedName name="NET">#REF!</definedName>
    <definedName name="NET_1" localSheetId="7">#REF!</definedName>
    <definedName name="NET_1" localSheetId="10">#REF!</definedName>
    <definedName name="NET_1" localSheetId="6">#REF!</definedName>
    <definedName name="NET_1">#REF!</definedName>
    <definedName name="NET_ANA" localSheetId="7">#REF!</definedName>
    <definedName name="NET_ANA" localSheetId="10">#REF!</definedName>
    <definedName name="NET_ANA" localSheetId="6">#REF!</definedName>
    <definedName name="NET_ANA">#REF!</definedName>
    <definedName name="NET_ANA_1" localSheetId="7">#REF!</definedName>
    <definedName name="NET_ANA_1" localSheetId="10">#REF!</definedName>
    <definedName name="NET_ANA_1" localSheetId="6">#REF!</definedName>
    <definedName name="NET_ANA_1">#REF!</definedName>
    <definedName name="NET_ANA_2" localSheetId="7">#REF!</definedName>
    <definedName name="NET_ANA_2" localSheetId="10">#REF!</definedName>
    <definedName name="NET_ANA_2" localSheetId="6">#REF!</definedName>
    <definedName name="NET_ANA_2">#REF!</definedName>
    <definedName name="NEWNAME" hidden="1">{#N/A,#N/A,FALSE,"CCTV"}</definedName>
    <definedName name="NG_THANG" localSheetId="10">#REF!</definedName>
    <definedName name="NG_THANG">#REF!</definedName>
    <definedName name="NGAØY" localSheetId="10">#REF!</definedName>
    <definedName name="NGAØY">#REF!</definedName>
    <definedName name="ngau" localSheetId="10">#REF!</definedName>
    <definedName name="ngau">#REF!</definedName>
    <definedName name="ngu" hidden="1">{"'Sheet1'!$L$16"}</definedName>
    <definedName name="NH" localSheetId="10">#REF!</definedName>
    <definedName name="NH">#REF!</definedName>
    <definedName name="Nh_n_cáng" localSheetId="7">#REF!</definedName>
    <definedName name="Nh_n_cáng" localSheetId="10">#REF!</definedName>
    <definedName name="Nh_n_cáng" localSheetId="6">#REF!</definedName>
    <definedName name="Nh_n_cáng">#REF!</definedName>
    <definedName name="NHAÂN_COÂNG" localSheetId="10">'CP Tham dinh, nghiem thu'!BTRAM</definedName>
    <definedName name="NHAÂN_COÂNG">BTRAM</definedName>
    <definedName name="NHAÄP" localSheetId="10">#REF!</definedName>
    <definedName name="NHAÄP">#REF!</definedName>
    <definedName name="NHANH2_CG4" hidden="1">{"'Sheet1'!$L$16"}</definedName>
    <definedName name="nhn" localSheetId="10">#REF!</definedName>
    <definedName name="nhn">#REF!</definedName>
    <definedName name="NHot" localSheetId="10">#REF!</definedName>
    <definedName name="NHot">#REF!</definedName>
    <definedName name="nhu" localSheetId="10">#REF!</definedName>
    <definedName name="nhu">#REF!</definedName>
    <definedName name="nhua" localSheetId="10">#REF!</definedName>
    <definedName name="nhua">#REF!</definedName>
    <definedName name="nhuad" localSheetId="10">#REF!</definedName>
    <definedName name="nhuad">#REF!</definedName>
    <definedName name="nhuaduong" localSheetId="10">#REF!</definedName>
    <definedName name="nhuaduong">#REF!</definedName>
    <definedName name="nig" localSheetId="10">#REF!</definedName>
    <definedName name="nig">#REF!</definedName>
    <definedName name="nig1p" localSheetId="10">#REF!</definedName>
    <definedName name="nig1p">#REF!</definedName>
    <definedName name="nig3p" localSheetId="10">#REF!</definedName>
    <definedName name="nig3p">#REF!</definedName>
    <definedName name="NIGnc" localSheetId="10">#REF!</definedName>
    <definedName name="NIGnc">#REF!</definedName>
    <definedName name="nignc1p" localSheetId="10">#REF!</definedName>
    <definedName name="nignc1p">#REF!</definedName>
    <definedName name="NIGvc" localSheetId="10">#REF!</definedName>
    <definedName name="NIGvc">#REF!</definedName>
    <definedName name="NIGvl" localSheetId="10">#REF!</definedName>
    <definedName name="NIGvl">#REF!</definedName>
    <definedName name="nigvl1p" localSheetId="10">#REF!</definedName>
    <definedName name="nigvl1p">#REF!</definedName>
    <definedName name="nin" localSheetId="10">#REF!</definedName>
    <definedName name="nin">#REF!</definedName>
    <definedName name="nin14nc3p" localSheetId="10">#REF!</definedName>
    <definedName name="nin14nc3p">#REF!</definedName>
    <definedName name="nin14vl3p" localSheetId="10">#REF!</definedName>
    <definedName name="nin14vl3p">#REF!</definedName>
    <definedName name="nin1903p" localSheetId="10">#REF!</definedName>
    <definedName name="nin1903p">#REF!</definedName>
    <definedName name="nin190nc3p" localSheetId="10">#REF!</definedName>
    <definedName name="nin190nc3p">#REF!</definedName>
    <definedName name="nin190vl3p" localSheetId="10">#REF!</definedName>
    <definedName name="nin190vl3p">#REF!</definedName>
    <definedName name="NIN20nc" localSheetId="10">#REF!</definedName>
    <definedName name="NIN20nc">#REF!</definedName>
    <definedName name="NIN20vc" localSheetId="10">#REF!</definedName>
    <definedName name="NIN20vc">#REF!</definedName>
    <definedName name="NIN20vl" localSheetId="10">#REF!</definedName>
    <definedName name="NIN20vl">#REF!</definedName>
    <definedName name="nin2903p" localSheetId="10">#REF!</definedName>
    <definedName name="nin2903p">#REF!</definedName>
    <definedName name="nin290nc3p" localSheetId="10">#REF!</definedName>
    <definedName name="nin290nc3p">#REF!</definedName>
    <definedName name="nin290vl3p" localSheetId="10">#REF!</definedName>
    <definedName name="nin290vl3p">#REF!</definedName>
    <definedName name="nin3p" localSheetId="10">#REF!</definedName>
    <definedName name="nin3p">#REF!</definedName>
    <definedName name="NIN9020nc" localSheetId="10">#REF!</definedName>
    <definedName name="NIN9020nc">#REF!</definedName>
    <definedName name="NIN9020vc" localSheetId="10">#REF!</definedName>
    <definedName name="NIN9020vc">#REF!</definedName>
    <definedName name="NIN9020vl" localSheetId="10">#REF!</definedName>
    <definedName name="NIN9020vl">#REF!</definedName>
    <definedName name="NIN90nc" localSheetId="10">#REF!</definedName>
    <definedName name="NIN90nc">#REF!</definedName>
    <definedName name="NIN90vc" localSheetId="10">#REF!</definedName>
    <definedName name="NIN90vc">#REF!</definedName>
    <definedName name="NIN90vl" localSheetId="10">#REF!</definedName>
    <definedName name="NIN90vl">#REF!</definedName>
    <definedName name="nind" localSheetId="10">#REF!</definedName>
    <definedName name="nind">#REF!</definedName>
    <definedName name="nind1p" localSheetId="10">#REF!</definedName>
    <definedName name="nind1p">#REF!</definedName>
    <definedName name="nind3p" localSheetId="10">#REF!</definedName>
    <definedName name="nind3p">#REF!</definedName>
    <definedName name="nindnc1p" localSheetId="10">#REF!</definedName>
    <definedName name="nindnc1p">#REF!</definedName>
    <definedName name="nindnc3p" localSheetId="10">#REF!</definedName>
    <definedName name="nindnc3p">#REF!</definedName>
    <definedName name="NINDvc" localSheetId="10">#REF!</definedName>
    <definedName name="NINDvc">#REF!</definedName>
    <definedName name="nindvl1p" localSheetId="10">#REF!</definedName>
    <definedName name="nindvl1p">#REF!</definedName>
    <definedName name="nindvl3p" localSheetId="10">#REF!</definedName>
    <definedName name="nindvl3p">#REF!</definedName>
    <definedName name="ning1p" localSheetId="10">#REF!</definedName>
    <definedName name="ning1p">#REF!</definedName>
    <definedName name="ningnc1p" localSheetId="10">#REF!</definedName>
    <definedName name="ningnc1p">#REF!</definedName>
    <definedName name="ningvl1p" localSheetId="10">#REF!</definedName>
    <definedName name="ningvl1p">#REF!</definedName>
    <definedName name="ninnc3p" localSheetId="10">#REF!</definedName>
    <definedName name="ninnc3p">#REF!</definedName>
    <definedName name="nint1p" localSheetId="10">#REF!</definedName>
    <definedName name="nint1p">#REF!</definedName>
    <definedName name="nintnc1p" localSheetId="10">#REF!</definedName>
    <definedName name="nintnc1p">#REF!</definedName>
    <definedName name="nintvl1p" localSheetId="10">#REF!</definedName>
    <definedName name="nintvl1p">#REF!</definedName>
    <definedName name="NINvc" localSheetId="10">#REF!</definedName>
    <definedName name="NINvc">#REF!</definedName>
    <definedName name="ninvl3p" localSheetId="10">#REF!</definedName>
    <definedName name="ninvl3p">#REF!</definedName>
    <definedName name="nl" localSheetId="10">#REF!</definedName>
    <definedName name="nl">#REF!</definedName>
    <definedName name="NL12nc" localSheetId="10">#REF!</definedName>
    <definedName name="NL12nc">#REF!</definedName>
    <definedName name="NL12vl" localSheetId="10">#REF!</definedName>
    <definedName name="NL12vl">#REF!</definedName>
    <definedName name="nl1p" localSheetId="10">#REF!</definedName>
    <definedName name="nl1p">#REF!</definedName>
    <definedName name="nl3p" localSheetId="10">#REF!</definedName>
    <definedName name="nl3p">#REF!</definedName>
    <definedName name="nlnc3p" localSheetId="10">#REF!</definedName>
    <definedName name="nlnc3p">#REF!</definedName>
    <definedName name="nlnc3pha" localSheetId="10">#REF!</definedName>
    <definedName name="nlnc3pha">#REF!</definedName>
    <definedName name="NLTK1p" localSheetId="10">#REF!</definedName>
    <definedName name="NLTK1p">#REF!</definedName>
    <definedName name="nlvl3p" localSheetId="10">#REF!</definedName>
    <definedName name="nlvl3p">#REF!</definedName>
    <definedName name="nn" localSheetId="10">#REF!</definedName>
    <definedName name="nn">#REF!</definedName>
    <definedName name="nn1p" localSheetId="10">#REF!</definedName>
    <definedName name="nn1p">#REF!</definedName>
    <definedName name="nn3p" localSheetId="10">#REF!</definedName>
    <definedName name="nn3p">#REF!</definedName>
    <definedName name="nnn" hidden="1">{"'Sheet1'!$L$16"}</definedName>
    <definedName name="nnnc3p" localSheetId="10">#REF!</definedName>
    <definedName name="nnnc3p">#REF!</definedName>
    <definedName name="nnvl3p" localSheetId="10">#REF!</definedName>
    <definedName name="nnvl3p">#REF!</definedName>
    <definedName name="No" localSheetId="10">#REF!</definedName>
    <definedName name="No">#REF!</definedName>
    <definedName name="NOÄI_DUNG" localSheetId="10">#REF!</definedName>
    <definedName name="NOÄI_DUNG">#REF!</definedName>
    <definedName name="none" localSheetId="10">#REF!</definedName>
    <definedName name="none">#REF!</definedName>
    <definedName name="NopQ" localSheetId="10">#REF!</definedName>
    <definedName name="NopQ">#REF!</definedName>
    <definedName name="NPP" localSheetId="10">#REF!</definedName>
    <definedName name="NPP">#REF!</definedName>
    <definedName name="nsc" localSheetId="10">#REF!</definedName>
    <definedName name="nsc">#REF!</definedName>
    <definedName name="nsk" localSheetId="10">#REF!</definedName>
    <definedName name="nsk">#REF!</definedName>
    <definedName name="NU" localSheetId="10">#REF!</definedName>
    <definedName name="NU">#REF!</definedName>
    <definedName name="Number_of_Payments" localSheetId="10">MATCH(0.01,End_Bal,-1)+1</definedName>
    <definedName name="Number_of_Payments">MATCH(0.01,End_Bal,-1)+1</definedName>
    <definedName name="nuoc" localSheetId="7">[10]gvl!$N$38</definedName>
    <definedName name="nuoc" localSheetId="10">[10]gvl!$N$38</definedName>
    <definedName name="nuoc" localSheetId="6">[10]gvl!$N$38</definedName>
    <definedName name="nuoc">[10]gvl!$N$38</definedName>
    <definedName name="Nuoclanh" localSheetId="7">#REF!</definedName>
    <definedName name="Nuoclanh" localSheetId="10">#REF!</definedName>
    <definedName name="Nuoclanh" localSheetId="15">#REF!</definedName>
    <definedName name="Nuoclanh" localSheetId="6">#REF!</definedName>
    <definedName name="Nuoclanh">#REF!</definedName>
    <definedName name="nuocngung" localSheetId="7">#REF!</definedName>
    <definedName name="nuocngung" localSheetId="10">#REF!</definedName>
    <definedName name="nuocngung" localSheetId="15">#REF!</definedName>
    <definedName name="nuocngung" localSheetId="6">#REF!</definedName>
    <definedName name="nuocngung">#REF!</definedName>
    <definedName name="NV" localSheetId="10">#REF!</definedName>
    <definedName name="NV">#REF!</definedName>
    <definedName name="NXHT" localSheetId="10">#REF!</definedName>
    <definedName name="NXHT">#REF!</definedName>
    <definedName name="NXnc" localSheetId="10">#REF!</definedName>
    <definedName name="NXnc">#REF!</definedName>
    <definedName name="NXT" localSheetId="10">#REF!</definedName>
    <definedName name="NXT">#REF!</definedName>
    <definedName name="NXvl" localSheetId="10">#REF!</definedName>
    <definedName name="NXvl">#REF!</definedName>
    <definedName name="O_M" localSheetId="10">#REF!</definedName>
    <definedName name="O_M">#REF!</definedName>
    <definedName name="OD" localSheetId="10">#REF!</definedName>
    <definedName name="OD">#REF!</definedName>
    <definedName name="ODC" localSheetId="10">#REF!</definedName>
    <definedName name="ODC">#REF!</definedName>
    <definedName name="ODS" localSheetId="10">#REF!</definedName>
    <definedName name="ODS">#REF!</definedName>
    <definedName name="ODU" localSheetId="10">#REF!</definedName>
    <definedName name="ODU">#REF!</definedName>
    <definedName name="OM" localSheetId="10">#REF!</definedName>
    <definedName name="OM">#REF!</definedName>
    <definedName name="OMC" localSheetId="10">#REF!</definedName>
    <definedName name="OMC">#REF!</definedName>
    <definedName name="OME" localSheetId="10">#REF!</definedName>
    <definedName name="OME">#REF!</definedName>
    <definedName name="OMW" localSheetId="10">#REF!</definedName>
    <definedName name="OMW">#REF!</definedName>
    <definedName name="OOM" localSheetId="10">#REF!</definedName>
    <definedName name="OOM">#REF!</definedName>
    <definedName name="open" localSheetId="10">#REF!</definedName>
    <definedName name="open">#REF!</definedName>
    <definedName name="ophom" localSheetId="10">#REF!</definedName>
    <definedName name="ophom">#REF!</definedName>
    <definedName name="ORD" localSheetId="10">#REF!</definedName>
    <definedName name="ORD">#REF!</definedName>
    <definedName name="ORF" localSheetId="10">#REF!</definedName>
    <definedName name="ORF">#REF!</definedName>
    <definedName name="OTHER_PANEL" localSheetId="7">'[12]NEW-PANEL'!#REF!</definedName>
    <definedName name="OTHER_PANEL" localSheetId="10">'[12]NEW-PANEL'!#REF!</definedName>
    <definedName name="OTHER_PANEL" localSheetId="6">'[12]NEW-PANEL'!#REF!</definedName>
    <definedName name="OTHER_PANEL">'[12]NEW-PANEL'!#REF!</definedName>
    <definedName name="otobt6" localSheetId="10">#REF!</definedName>
    <definedName name="otobt6">#REF!</definedName>
    <definedName name="otothung10" localSheetId="10">#REF!</definedName>
    <definedName name="otothung10">#REF!</definedName>
    <definedName name="otothung12" localSheetId="10">#REF!</definedName>
    <definedName name="otothung12">#REF!</definedName>
    <definedName name="otothung12.5" localSheetId="10">#REF!</definedName>
    <definedName name="otothung12.5">#REF!</definedName>
    <definedName name="otothung2" localSheetId="10">#REF!</definedName>
    <definedName name="otothung2">#REF!</definedName>
    <definedName name="otothung2.5" localSheetId="10">#REF!</definedName>
    <definedName name="otothung2.5">#REF!</definedName>
    <definedName name="otothung20" localSheetId="10">#REF!</definedName>
    <definedName name="otothung20">#REF!</definedName>
    <definedName name="otothung4" localSheetId="10">#REF!</definedName>
    <definedName name="otothung4">#REF!</definedName>
    <definedName name="otothung5" localSheetId="10">#REF!</definedName>
    <definedName name="otothung5">#REF!</definedName>
    <definedName name="otothung6" localSheetId="10">#REF!</definedName>
    <definedName name="otothung6">#REF!</definedName>
    <definedName name="otothung7" localSheetId="10">#REF!</definedName>
    <definedName name="otothung7">#REF!</definedName>
    <definedName name="ototudo10" localSheetId="10">#REF!</definedName>
    <definedName name="ototudo10">#REF!</definedName>
    <definedName name="ototudo12" localSheetId="10">#REF!</definedName>
    <definedName name="ototudo12">#REF!</definedName>
    <definedName name="ototudo15" localSheetId="10">#REF!</definedName>
    <definedName name="ototudo15">#REF!</definedName>
    <definedName name="ototudo2.5" localSheetId="10">#REF!</definedName>
    <definedName name="ototudo2.5">#REF!</definedName>
    <definedName name="ototudo20" localSheetId="10">#REF!</definedName>
    <definedName name="ototudo20">#REF!</definedName>
    <definedName name="ototudo25" localSheetId="10">#REF!</definedName>
    <definedName name="ototudo25">#REF!</definedName>
    <definedName name="ototudo27" localSheetId="10">#REF!</definedName>
    <definedName name="ototudo27">#REF!</definedName>
    <definedName name="ototudo3.5" localSheetId="10">#REF!</definedName>
    <definedName name="ototudo3.5">#REF!</definedName>
    <definedName name="ototudo4" localSheetId="10">#REF!</definedName>
    <definedName name="ototudo4">#REF!</definedName>
    <definedName name="ototudo5" localSheetId="10">#REF!</definedName>
    <definedName name="ototudo5">#REF!</definedName>
    <definedName name="ototudo6" localSheetId="10">#REF!</definedName>
    <definedName name="ototudo6">#REF!</definedName>
    <definedName name="ototudo7" localSheetId="10">#REF!</definedName>
    <definedName name="ototudo7">#REF!</definedName>
    <definedName name="ototudo9" localSheetId="10">#REF!</definedName>
    <definedName name="ototudo9">#REF!</definedName>
    <definedName name="ototuoinuoc4" localSheetId="10">#REF!</definedName>
    <definedName name="ototuoinuoc4">#REF!</definedName>
    <definedName name="ototuoinuoc5" localSheetId="10">#REF!</definedName>
    <definedName name="ototuoinuoc5">#REF!</definedName>
    <definedName name="ototuoinuoc6" localSheetId="10">#REF!</definedName>
    <definedName name="ototuoinuoc6">#REF!</definedName>
    <definedName name="ototuoinuoc7" localSheetId="10">#REF!</definedName>
    <definedName name="ototuoinuoc7">#REF!</definedName>
    <definedName name="oxy" localSheetId="10">#REF!</definedName>
    <definedName name="oxy">#REF!</definedName>
    <definedName name="P" localSheetId="7">#REF!</definedName>
    <definedName name="P" localSheetId="10">#REF!</definedName>
    <definedName name="P" localSheetId="15">#REF!</definedName>
    <definedName name="P" localSheetId="6">#REF!</definedName>
    <definedName name="P">#REF!</definedName>
    <definedName name="PA" localSheetId="7">#REF!</definedName>
    <definedName name="PA" localSheetId="10">#REF!</definedName>
    <definedName name="PA" localSheetId="15">#REF!</definedName>
    <definedName name="PA" localSheetId="6">#REF!</definedName>
    <definedName name="PA">#REF!</definedName>
    <definedName name="panen" localSheetId="10">#REF!</definedName>
    <definedName name="panen">#REF!</definedName>
    <definedName name="PChe" localSheetId="10">#REF!</definedName>
    <definedName name="PChe">#REF!</definedName>
    <definedName name="PEJM" localSheetId="7">#REF!</definedName>
    <definedName name="PEJM" localSheetId="10">#REF!</definedName>
    <definedName name="PEJM" localSheetId="15">#REF!</definedName>
    <definedName name="PEJM" localSheetId="6">#REF!</definedName>
    <definedName name="PEJM">#REF!</definedName>
    <definedName name="PF" localSheetId="7">#REF!</definedName>
    <definedName name="PF" localSheetId="10">#REF!</definedName>
    <definedName name="PF" localSheetId="15">#REF!</definedName>
    <definedName name="PF" localSheetId="6">#REF!</definedName>
    <definedName name="PF">#REF!</definedName>
    <definedName name="PHAN_DIEN_DZ0.4KV" localSheetId="10">#REF!</definedName>
    <definedName name="PHAN_DIEN_DZ0.4KV">#REF!</definedName>
    <definedName name="PHAN_DIEN_TBA" localSheetId="10">#REF!</definedName>
    <definedName name="PHAN_DIEN_TBA">#REF!</definedName>
    <definedName name="PHAN_MUA_SAM_DZ0.4KV" localSheetId="10">#REF!</definedName>
    <definedName name="PHAN_MUA_SAM_DZ0.4KV">#REF!</definedName>
    <definedName name="phatdien10" localSheetId="10">#REF!</definedName>
    <definedName name="phatdien10">#REF!</definedName>
    <definedName name="phatdien112" localSheetId="10">#REF!</definedName>
    <definedName name="phatdien112">#REF!</definedName>
    <definedName name="phatdien122" localSheetId="10">#REF!</definedName>
    <definedName name="phatdien122">#REF!</definedName>
    <definedName name="phatdien15" localSheetId="10">#REF!</definedName>
    <definedName name="phatdien15">#REF!</definedName>
    <definedName name="phatdien20" localSheetId="10">#REF!</definedName>
    <definedName name="phatdien20">#REF!</definedName>
    <definedName name="phatdien25" localSheetId="10">#REF!</definedName>
    <definedName name="phatdien25">#REF!</definedName>
    <definedName name="phatdien30" localSheetId="10">#REF!</definedName>
    <definedName name="phatdien30">#REF!</definedName>
    <definedName name="phatdien38" localSheetId="10">#REF!</definedName>
    <definedName name="phatdien38">#REF!</definedName>
    <definedName name="phatdien45" localSheetId="10">#REF!</definedName>
    <definedName name="phatdien45">#REF!</definedName>
    <definedName name="phatdien5.2" localSheetId="10">#REF!</definedName>
    <definedName name="phatdien5.2">#REF!</definedName>
    <definedName name="phatdien50" localSheetId="10">#REF!</definedName>
    <definedName name="phatdien50">#REF!</definedName>
    <definedName name="phatdien60" localSheetId="10">#REF!</definedName>
    <definedName name="phatdien60">#REF!</definedName>
    <definedName name="phatdien75" localSheetId="10">#REF!</definedName>
    <definedName name="phatdien75">#REF!</definedName>
    <definedName name="phatdien8" localSheetId="10">#REF!</definedName>
    <definedName name="phatdien8">#REF!</definedName>
    <definedName name="PHC" localSheetId="10">#REF!</definedName>
    <definedName name="PHC">#REF!</definedName>
    <definedName name="phu_luc_vua" localSheetId="10">#REF!</definedName>
    <definedName name="phu_luc_vua">#REF!</definedName>
    <definedName name="PHUNHUAN" localSheetId="10">#REF!</definedName>
    <definedName name="PHUNHUAN">#REF!</definedName>
    <definedName name="PIP" localSheetId="10">BlankMacro1</definedName>
    <definedName name="PIP">BlankMacro1</definedName>
    <definedName name="PIPE2" localSheetId="10">BlankMacro1</definedName>
    <definedName name="PIPE2">BlankMacro1</definedName>
    <definedName name="PIPE40" localSheetId="10">#REF!</definedName>
    <definedName name="PIPE40">#REF!</definedName>
    <definedName name="PK" localSheetId="7">#REF!</definedName>
    <definedName name="PK" localSheetId="10">#REF!</definedName>
    <definedName name="PK" localSheetId="2">#REF!</definedName>
    <definedName name="PK" localSheetId="15">#REF!</definedName>
    <definedName name="PK" localSheetId="6">#REF!</definedName>
    <definedName name="PK">#REF!</definedName>
    <definedName name="PKmayin" localSheetId="10">#REF!</definedName>
    <definedName name="PKmayin">#REF!</definedName>
    <definedName name="PL" hidden="1">{"'Sheet1'!$L$16"}</definedName>
    <definedName name="PL_指示燈___P.B.___REST_P.B._壓扣開關" localSheetId="7">'[12]NEW-PANEL'!#REF!</definedName>
    <definedName name="PL_指示燈___P.B.___REST_P.B._壓扣開關" localSheetId="10">'[12]NEW-PANEL'!#REF!</definedName>
    <definedName name="PL_指示燈___P.B.___REST_P.B._壓扣開關" localSheetId="6">'[12]NEW-PANEL'!#REF!</definedName>
    <definedName name="PL_指示燈___P.B.___REST_P.B._壓扣開關">'[12]NEW-PANEL'!#REF!</definedName>
    <definedName name="PlucBcaoTD" hidden="1">{"'Sheet1'!$L$16"}</definedName>
    <definedName name="PM" localSheetId="7">[15]IBASE!$AH$16:$AV$110</definedName>
    <definedName name="PM" localSheetId="10">[15]IBASE!$AH$16:$AV$110</definedName>
    <definedName name="PM" localSheetId="6">[15]IBASE!$AH$16:$AV$110</definedName>
    <definedName name="PM">[15]IBASE!$AH$16:$AV$110</definedName>
    <definedName name="PMS" hidden="1">{"'Sheet1'!$L$16"}</definedName>
    <definedName name="pope" hidden="1">{"'Sheet1'!$L$16"}</definedName>
    <definedName name="PPP" localSheetId="10">BlankMacro1</definedName>
    <definedName name="PPP">BlankMacro1</definedName>
    <definedName name="PRC" localSheetId="10">#REF!</definedName>
    <definedName name="PRC">#REF!</definedName>
    <definedName name="PRICE" localSheetId="10">#REF!</definedName>
    <definedName name="PRICE">#REF!</definedName>
    <definedName name="PRICE1" localSheetId="10">#REF!</definedName>
    <definedName name="PRICE1">#REF!</definedName>
    <definedName name="_xlnm.Print_Area" localSheetId="0">'Bia '!$A$1:$K$22</definedName>
    <definedName name="_xlnm.Print_Area" localSheetId="7">'CP lap HSTK'!$A$1:$F$12</definedName>
    <definedName name="_xlnm.Print_Area" localSheetId="10">'CP Tham dinh, nghiem thu'!$A$1:$F$33</definedName>
    <definedName name="_xlnm.Print_Area" localSheetId="13">'CP thẩm định, nghiệm thu'!$A$1:$F$22</definedName>
    <definedName name="_xlnm.Print_Area" localSheetId="11">'DTCT den chop Master'!$A$1:$M$54</definedName>
    <definedName name="_xlnm.Print_Area" localSheetId="2">GT!$A$1:$F$25</definedName>
    <definedName name="_xlnm.Print_Area" localSheetId="15">'lương 2017'!$A$1:$E$30</definedName>
    <definedName name="_xlnm.Print_Area" localSheetId="6">'TH CP lap HSTK'!$A$1:$E$11</definedName>
    <definedName name="_xlnm.Print_Area" localSheetId="1">'Thuyet minh'!$A$1:$L$18</definedName>
    <definedName name="_xlnm.Print_Area" localSheetId="4">'Tien luong he thong'!$A$1:$F$80</definedName>
    <definedName name="_xlnm.Print_Area" localSheetId="5">TLDK!$A$1:$F$157</definedName>
    <definedName name="_xlnm.Print_Area" localSheetId="3">'Tổng hợp chung'!$A$1:$J$15</definedName>
    <definedName name="_xlnm.Print_Area">#REF!</definedName>
    <definedName name="Print_Area_MI" localSheetId="7">#REF!</definedName>
    <definedName name="Print_Area_MI" localSheetId="10">#REF!</definedName>
    <definedName name="Print_Area_MI" localSheetId="15">#REF!</definedName>
    <definedName name="Print_Area_MI" localSheetId="6">#REF!</definedName>
    <definedName name="Print_Area_MI">#REF!</definedName>
    <definedName name="_xlnm.Print_Titles" localSheetId="10">'CP Tham dinh, nghiem thu'!$5:$6</definedName>
    <definedName name="_xlnm.Print_Titles" localSheetId="11">'DTCT den chop Master'!$6:$7</definedName>
    <definedName name="_xlnm.Print_Titles" localSheetId="2">GT!$4:$4</definedName>
    <definedName name="_xlnm.Print_Titles" localSheetId="15">'lương 2017'!$2:$2</definedName>
    <definedName name="_xlnm.Print_Titles" localSheetId="3">'Tổng hợp chung'!$3:$3</definedName>
    <definedName name="_xlnm.Print_Titles">#N/A</definedName>
    <definedName name="Print_Titles_MI" localSheetId="7">#REF!</definedName>
    <definedName name="Print_Titles_MI" localSheetId="10">#REF!</definedName>
    <definedName name="Print_Titles_MI" localSheetId="2">#REF!</definedName>
    <definedName name="Print_Titles_MI" localSheetId="15">#REF!</definedName>
    <definedName name="Print_Titles_MI" localSheetId="6">#REF!</definedName>
    <definedName name="Print_Titles_MI">#REF!</definedName>
    <definedName name="PRINTA" localSheetId="7">#REF!</definedName>
    <definedName name="PRINTA" localSheetId="10">#REF!</definedName>
    <definedName name="PRINTA" localSheetId="2">#REF!</definedName>
    <definedName name="PRINTA" localSheetId="15">#REF!</definedName>
    <definedName name="PRINTA" localSheetId="6">#REF!</definedName>
    <definedName name="PRINTA">#REF!</definedName>
    <definedName name="PRINTB" localSheetId="7">#REF!</definedName>
    <definedName name="PRINTB" localSheetId="10">#REF!</definedName>
    <definedName name="PRINTB" localSheetId="6">#REF!</definedName>
    <definedName name="PRINTB">#REF!</definedName>
    <definedName name="PRINTC" localSheetId="7">#REF!</definedName>
    <definedName name="PRINTC" localSheetId="10">#REF!</definedName>
    <definedName name="PRINTC" localSheetId="6">#REF!</definedName>
    <definedName name="PRINTC">#REF!</definedName>
    <definedName name="prjName" localSheetId="7">#REF!</definedName>
    <definedName name="prjName" localSheetId="10">#REF!</definedName>
    <definedName name="prjName" localSheetId="15">#REF!</definedName>
    <definedName name="prjName" localSheetId="6">#REF!</definedName>
    <definedName name="prjName">#REF!</definedName>
    <definedName name="prjNo" localSheetId="7">#REF!</definedName>
    <definedName name="prjNo" localSheetId="10">#REF!</definedName>
    <definedName name="prjNo" localSheetId="15">#REF!</definedName>
    <definedName name="prjNo" localSheetId="6">#REF!</definedName>
    <definedName name="prjNo">#REF!</definedName>
    <definedName name="PROJ" localSheetId="7">[6]LEGEND!$D$4</definedName>
    <definedName name="PROJ" localSheetId="10">[6]LEGEND!$D$4</definedName>
    <definedName name="PROJ" localSheetId="6">[6]LEGEND!$D$4</definedName>
    <definedName name="PROJ">[6]LEGEND!$D$4</definedName>
    <definedName name="ProjectOwnerVN" localSheetId="10">#REF!</definedName>
    <definedName name="ProjectOwnerVN">#REF!</definedName>
    <definedName name="PROPOSAL" localSheetId="7">#REF!</definedName>
    <definedName name="PROPOSAL" localSheetId="10">#REF!</definedName>
    <definedName name="PROPOSAL" localSheetId="15">#REF!</definedName>
    <definedName name="PROPOSAL" localSheetId="6">#REF!</definedName>
    <definedName name="PROPOSAL">#REF!</definedName>
    <definedName name="PT" localSheetId="10">BlankMacro1</definedName>
    <definedName name="PT">BlankMacro1</definedName>
    <definedName name="PT_A1" localSheetId="10">#REF!</definedName>
    <definedName name="PT_A1">#REF!</definedName>
    <definedName name="PT_Duong" localSheetId="10">#REF!</definedName>
    <definedName name="PT_Duong">#REF!</definedName>
    <definedName name="ptdg" localSheetId="10">#REF!</definedName>
    <definedName name="ptdg">#REF!</definedName>
    <definedName name="PTDG_cau" localSheetId="10">#REF!</definedName>
    <definedName name="PTDG_cau">#REF!</definedName>
    <definedName name="ptdg_cong" localSheetId="10">#REF!</definedName>
    <definedName name="ptdg_cong">#REF!</definedName>
    <definedName name="ptdg_duong" localSheetId="10">#REF!</definedName>
    <definedName name="ptdg_duong">#REF!</definedName>
    <definedName name="ptdg_ke" localSheetId="10">#REF!</definedName>
    <definedName name="ptdg_ke">#REF!</definedName>
    <definedName name="PtichDTL">#N/A</definedName>
    <definedName name="pvd" localSheetId="10">#REF!</definedName>
    <definedName name="pvd">#REF!</definedName>
    <definedName name="q1u" localSheetId="10">#REF!</definedName>
    <definedName name="q1u">#REF!</definedName>
    <definedName name="qtdm" localSheetId="10">#REF!</definedName>
    <definedName name="qtdm">#REF!</definedName>
    <definedName name="QUAN1" localSheetId="10">#REF!</definedName>
    <definedName name="QUAN1">#REF!</definedName>
    <definedName name="QUAN10" localSheetId="10">#REF!</definedName>
    <definedName name="QUAN10">#REF!</definedName>
    <definedName name="QUAN11" localSheetId="10">#REF!</definedName>
    <definedName name="QUAN11">#REF!</definedName>
    <definedName name="QUAN12" localSheetId="10">#REF!</definedName>
    <definedName name="QUAN12">#REF!</definedName>
    <definedName name="QUAN2" localSheetId="10">#REF!</definedName>
    <definedName name="QUAN2">#REF!</definedName>
    <definedName name="QUAN4" localSheetId="10">#REF!</definedName>
    <definedName name="QUAN4">#REF!</definedName>
    <definedName name="QUAN7" localSheetId="10">#REF!</definedName>
    <definedName name="QUAN7">#REF!</definedName>
    <definedName name="QUAN8B" localSheetId="10">#REF!</definedName>
    <definedName name="QUAN8B">#REF!</definedName>
    <definedName name="QUANGTIEN2" localSheetId="10">#REF!</definedName>
    <definedName name="QUANGTIEN2">#REF!</definedName>
    <definedName name="Ra" localSheetId="10">#REF!</definedName>
    <definedName name="Ra">#REF!</definedName>
    <definedName name="ra11p" localSheetId="10">#REF!</definedName>
    <definedName name="ra11p">#REF!</definedName>
    <definedName name="ra13p" localSheetId="10">#REF!</definedName>
    <definedName name="ra13p">#REF!</definedName>
    <definedName name="Racot" localSheetId="10">#REF!</definedName>
    <definedName name="Racot">#REF!</definedName>
    <definedName name="Radam" localSheetId="10">#REF!</definedName>
    <definedName name="Radam">#REF!</definedName>
    <definedName name="rate">14000</definedName>
    <definedName name="RBOHT" localSheetId="10">#REF!</definedName>
    <definedName name="RBOHT">#REF!</definedName>
    <definedName name="RBOSHT" localSheetId="10">#REF!</definedName>
    <definedName name="RBOSHT">#REF!</definedName>
    <definedName name="RBSHT" localSheetId="10">#REF!</definedName>
    <definedName name="RBSHT">#REF!</definedName>
    <definedName name="RCF" localSheetId="10">#REF!</definedName>
    <definedName name="RCF">#REF!</definedName>
    <definedName name="RCKM" localSheetId="10">#REF!</definedName>
    <definedName name="RCKM">#REF!</definedName>
    <definedName name="RDEC" localSheetId="10">#REF!</definedName>
    <definedName name="RDEC">#REF!</definedName>
    <definedName name="RDEFF" localSheetId="10">#REF!</definedName>
    <definedName name="RDEFF">#REF!</definedName>
    <definedName name="RDFC" localSheetId="10">#REF!</definedName>
    <definedName name="RDFC">#REF!</definedName>
    <definedName name="RDFU" localSheetId="10">#REF!</definedName>
    <definedName name="RDFU">#REF!</definedName>
    <definedName name="RDLIF" localSheetId="10">#REF!</definedName>
    <definedName name="RDLIF">#REF!</definedName>
    <definedName name="RDOM" localSheetId="10">#REF!</definedName>
    <definedName name="RDOM">#REF!</definedName>
    <definedName name="rdpcf" localSheetId="10">#REF!</definedName>
    <definedName name="rdpcf">#REF!</definedName>
    <definedName name="RDRC" localSheetId="10">#REF!</definedName>
    <definedName name="RDRC">#REF!</definedName>
    <definedName name="RDRF" localSheetId="10">#REF!</definedName>
    <definedName name="RDRF">#REF!</definedName>
    <definedName name="_xlnm.Recorder" localSheetId="10">#REF!</definedName>
    <definedName name="_xlnm.Recorder">#REF!</definedName>
    <definedName name="RECOUT">#N/A</definedName>
    <definedName name="REG" localSheetId="10">#REF!</definedName>
    <definedName name="REG">#REF!</definedName>
    <definedName name="RFP003A" localSheetId="10">#REF!</definedName>
    <definedName name="RFP003A">#REF!</definedName>
    <definedName name="RFP003B" localSheetId="10">#REF!</definedName>
    <definedName name="RFP003B">#REF!</definedName>
    <definedName name="RFP003C" localSheetId="10">#REF!</definedName>
    <definedName name="RFP003C">#REF!</definedName>
    <definedName name="RFP003D" localSheetId="10">#REF!</definedName>
    <definedName name="RFP003D">#REF!</definedName>
    <definedName name="RFP003E" localSheetId="10">#REF!</definedName>
    <definedName name="RFP003E">#REF!</definedName>
    <definedName name="RFP003F" localSheetId="10">#REF!</definedName>
    <definedName name="RFP003F">#REF!</definedName>
    <definedName name="RGLIF" localSheetId="10">#REF!</definedName>
    <definedName name="RGLIF">#REF!</definedName>
    <definedName name="RHEC" localSheetId="10">#REF!</definedName>
    <definedName name="RHEC">#REF!</definedName>
    <definedName name="RHEFF" localSheetId="10">#REF!</definedName>
    <definedName name="RHEFF">#REF!</definedName>
    <definedName name="RHHC" localSheetId="10">#REF!</definedName>
    <definedName name="RHHC">#REF!</definedName>
    <definedName name="RHLIF" localSheetId="10">#REF!</definedName>
    <definedName name="RHLIF">#REF!</definedName>
    <definedName name="RHOM" localSheetId="10">#REF!</definedName>
    <definedName name="RHOM">#REF!</definedName>
    <definedName name="RHSHT" localSheetId="10">#REF!</definedName>
    <definedName name="RHSHT">#REF!</definedName>
    <definedName name="Ricoh" localSheetId="10">#REF!</definedName>
    <definedName name="Ricoh">#REF!</definedName>
    <definedName name="RIR" localSheetId="10">#REF!</definedName>
    <definedName name="RIR">#REF!</definedName>
    <definedName name="RLF" localSheetId="10">#REF!</definedName>
    <definedName name="RLF">#REF!</definedName>
    <definedName name="RLKM" localSheetId="10">#REF!</definedName>
    <definedName name="RLKM">#REF!</definedName>
    <definedName name="RLL" localSheetId="10">#REF!</definedName>
    <definedName name="RLL">#REF!</definedName>
    <definedName name="RLOM" localSheetId="10">#REF!</definedName>
    <definedName name="RLOM">#REF!</definedName>
    <definedName name="RMSHT" localSheetId="10">#REF!</definedName>
    <definedName name="RMSHT">#REF!</definedName>
    <definedName name="Rn" localSheetId="10">#REF!</definedName>
    <definedName name="Rn">#REF!</definedName>
    <definedName name="Rncot" localSheetId="10">#REF!</definedName>
    <definedName name="Rncot">#REF!</definedName>
    <definedName name="Rndam" localSheetId="10">#REF!</definedName>
    <definedName name="Rndam">#REF!</definedName>
    <definedName name="rnp">32</definedName>
    <definedName name="rong1" localSheetId="10">#REF!</definedName>
    <definedName name="rong1">#REF!</definedName>
    <definedName name="rong2" localSheetId="10">#REF!</definedName>
    <definedName name="rong2">#REF!</definedName>
    <definedName name="rong3" localSheetId="10">#REF!</definedName>
    <definedName name="rong3">#REF!</definedName>
    <definedName name="rong4" localSheetId="10">#REF!</definedName>
    <definedName name="rong4">#REF!</definedName>
    <definedName name="rong5" localSheetId="10">#REF!</definedName>
    <definedName name="rong5">#REF!</definedName>
    <definedName name="rong6" localSheetId="10">#REF!</definedName>
    <definedName name="rong6">#REF!</definedName>
    <definedName name="RPHEC" localSheetId="10">#REF!</definedName>
    <definedName name="RPHEC">#REF!</definedName>
    <definedName name="RPHLIF" localSheetId="10">#REF!</definedName>
    <definedName name="RPHLIF">#REF!</definedName>
    <definedName name="RPHOM" localSheetId="10">#REF!</definedName>
    <definedName name="RPHOM">#REF!</definedName>
    <definedName name="RPHPC" localSheetId="10">#REF!</definedName>
    <definedName name="RPHPC">#REF!</definedName>
    <definedName name="RSBC" localSheetId="10">#REF!</definedName>
    <definedName name="RSBC">#REF!</definedName>
    <definedName name="RSBLIF" localSheetId="10">#REF!</definedName>
    <definedName name="RSBLIF">#REF!</definedName>
    <definedName name="RSIC" localSheetId="10">#REF!</definedName>
    <definedName name="RSIC">#REF!</definedName>
    <definedName name="RSIN" localSheetId="10">#REF!</definedName>
    <definedName name="RSIN">#REF!</definedName>
    <definedName name="RSLIF" localSheetId="10">#REF!</definedName>
    <definedName name="RSLIF">#REF!</definedName>
    <definedName name="RSOM" localSheetId="10">#REF!</definedName>
    <definedName name="RSOM">#REF!</definedName>
    <definedName name="RSPI" localSheetId="10">#REF!</definedName>
    <definedName name="RSPI">#REF!</definedName>
    <definedName name="RSSC" localSheetId="10">#REF!</definedName>
    <definedName name="RSSC">#REF!</definedName>
    <definedName name="RT" localSheetId="7">#REF!</definedName>
    <definedName name="RT" localSheetId="10">#REF!</definedName>
    <definedName name="RT" localSheetId="15">#REF!</definedName>
    <definedName name="RT" localSheetId="6">#REF!</definedName>
    <definedName name="RT">#REF!</definedName>
    <definedName name="RWTPhi" localSheetId="10">#REF!</definedName>
    <definedName name="RWTPhi">#REF!</definedName>
    <definedName name="RWTPlo" localSheetId="10">#REF!</definedName>
    <definedName name="RWTPlo">#REF!</definedName>
    <definedName name="S_2_Bï_v_nh" localSheetId="10">#REF!</definedName>
    <definedName name="S_2_Bï_v_nh">#REF!</definedName>
    <definedName name="s8.1" localSheetId="10">#REF!</definedName>
    <definedName name="s8.1">#REF!</definedName>
    <definedName name="s8.2u" localSheetId="10">#REF!</definedName>
    <definedName name="s8.2u">#REF!</definedName>
    <definedName name="s8.2v" localSheetId="10">#REF!</definedName>
    <definedName name="s8.2v">#REF!</definedName>
    <definedName name="s8.3au" localSheetId="10">#REF!</definedName>
    <definedName name="s8.3au">#REF!</definedName>
    <definedName name="s8.3av" localSheetId="10">#REF!</definedName>
    <definedName name="s8.3av">#REF!</definedName>
    <definedName name="s8.3bu" localSheetId="10">#REF!</definedName>
    <definedName name="s8.3bu">#REF!</definedName>
    <definedName name="s8.3bv" localSheetId="10">#REF!</definedName>
    <definedName name="s8.3bv">#REF!</definedName>
    <definedName name="s8.4u" localSheetId="10">#REF!</definedName>
    <definedName name="s8.4u">#REF!</definedName>
    <definedName name="s8.4v" localSheetId="10">#REF!</definedName>
    <definedName name="s8.4v">#REF!</definedName>
    <definedName name="san" localSheetId="10">#REF!</definedName>
    <definedName name="san">#REF!</definedName>
    <definedName name="San1x2" localSheetId="10">#REF!</definedName>
    <definedName name="San1x2">#REF!</definedName>
    <definedName name="San2x4" localSheetId="10">#REF!</definedName>
    <definedName name="San2x4">#REF!</definedName>
    <definedName name="San4x6" localSheetId="10">#REF!</definedName>
    <definedName name="San4x6">#REF!</definedName>
    <definedName name="sand" localSheetId="10">#REF!</definedName>
    <definedName name="sand">#REF!</definedName>
    <definedName name="sang___10" localSheetId="7">#REF!</definedName>
    <definedName name="sang___10" localSheetId="10">#REF!</definedName>
    <definedName name="sang___10" localSheetId="15">#REF!</definedName>
    <definedName name="sang___10" localSheetId="6">#REF!</definedName>
    <definedName name="sang___10">#REF!</definedName>
    <definedName name="sas" hidden="1">{"'Sheet1'!$L$16"}</definedName>
    <definedName name="SB" localSheetId="7">[15]IBASE!$AH$7:$AL$14</definedName>
    <definedName name="SB" localSheetId="10">[15]IBASE!$AH$7:$AL$14</definedName>
    <definedName name="SB" localSheetId="6">[15]IBASE!$AH$7:$AL$14</definedName>
    <definedName name="SB">[15]IBASE!$AH$7:$AL$14</definedName>
    <definedName name="SBBK" localSheetId="10">#REF!</definedName>
    <definedName name="SBBK">#REF!</definedName>
    <definedName name="scao98" localSheetId="10">#REF!</definedName>
    <definedName name="scao98">#REF!</definedName>
    <definedName name="SCCR" localSheetId="10">#REF!</definedName>
    <definedName name="SCCR">#REF!</definedName>
    <definedName name="SCDT" localSheetId="10">#REF!</definedName>
    <definedName name="SCDT">#REF!</definedName>
    <definedName name="SCH" localSheetId="10">#REF!</definedName>
    <definedName name="SCH">#REF!</definedName>
    <definedName name="SCHUYEN" localSheetId="10">#REF!</definedName>
    <definedName name="SCHUYEN">#REF!</definedName>
    <definedName name="SCT_BKTC" localSheetId="10">#REF!</definedName>
    <definedName name="SCT_BKTC">#REF!</definedName>
    <definedName name="sd1p" localSheetId="10">#REF!</definedName>
    <definedName name="sd1p">#REF!</definedName>
    <definedName name="SDF" localSheetId="10">#REF!</definedName>
    <definedName name="SDF">#REF!</definedName>
    <definedName name="sdfsd" localSheetId="10">#REF!</definedName>
    <definedName name="sdfsd">#REF!</definedName>
    <definedName name="sdfsdf" hidden="1">{"'Sheet1'!$L$16"}</definedName>
    <definedName name="SDMONG" localSheetId="10">#REF!</definedName>
    <definedName name="SDMONG">#REF!</definedName>
    <definedName name="SEDI" localSheetId="10">#REF!</definedName>
    <definedName name="SEDI">#REF!</definedName>
    <definedName name="sencount" hidden="1">1</definedName>
    <definedName name="sff" hidden="1">{"'Sheet1'!$L$16"}</definedName>
    <definedName name="sfsd" hidden="1">{"'Sheet1'!$L$16"}</definedName>
    <definedName name="SFSDFS" localSheetId="10">#REF!</definedName>
    <definedName name="SFSDFS">#REF!</definedName>
    <definedName name="SFSDGDG" hidden="1">{"'Sheet1'!$L$16"}</definedName>
    <definedName name="sgfsđghfg" hidden="1">{"Offgrid",#N/A,FALSE,"OFFGRID";"Region",#N/A,FALSE,"REGION";"Offgrid -2",#N/A,FALSE,"OFFGRID";"WTP",#N/A,FALSE,"WTP";"WTP -2",#N/A,FALSE,"WTP";"Project",#N/A,FALSE,"PROJECT";"Summary -2",#N/A,FALSE,"SUMMARY"}</definedName>
    <definedName name="sharp" localSheetId="10">#REF!</definedName>
    <definedName name="sharp">#REF!</definedName>
    <definedName name="Sheet1" localSheetId="10">#REF!</definedName>
    <definedName name="Sheet1">#REF!</definedName>
    <definedName name="sho" localSheetId="10">#REF!</definedName>
    <definedName name="sho">#REF!</definedName>
    <definedName name="sht1p" localSheetId="10">#REF!</definedName>
    <definedName name="sht1p">#REF!</definedName>
    <definedName name="sieucao" localSheetId="10">#REF!</definedName>
    <definedName name="sieucao">#REF!</definedName>
    <definedName name="SIZE" localSheetId="10">#REF!</definedName>
    <definedName name="SIZE">#REF!</definedName>
    <definedName name="SL" localSheetId="7">#REF!</definedName>
    <definedName name="SL" localSheetId="10">#REF!</definedName>
    <definedName name="SL" localSheetId="15">#REF!</definedName>
    <definedName name="SL" localSheetId="6">#REF!</definedName>
    <definedName name="SL">#REF!</definedName>
    <definedName name="SL_CRD" localSheetId="10">#REF!</definedName>
    <definedName name="SL_CRD">#REF!</definedName>
    <definedName name="SL_CRS" localSheetId="10">#REF!</definedName>
    <definedName name="SL_CRS">#REF!</definedName>
    <definedName name="SL_CS" localSheetId="10">#REF!</definedName>
    <definedName name="SL_CS">#REF!</definedName>
    <definedName name="SL_DD" localSheetId="10">#REF!</definedName>
    <definedName name="SL_DD">#REF!</definedName>
    <definedName name="slg" localSheetId="10">#REF!</definedName>
    <definedName name="slg">#REF!</definedName>
    <definedName name="slk" localSheetId="10">#REF!</definedName>
    <definedName name="slk">#REF!</definedName>
    <definedName name="sll" localSheetId="10">#REF!</definedName>
    <definedName name="sll">#REF!</definedName>
    <definedName name="SLTT" localSheetId="10">#REF!</definedName>
    <definedName name="SLTT">#REF!</definedName>
    <definedName name="SOÁ_CHUYEÁN" localSheetId="10">#REF!</definedName>
    <definedName name="SOÁ_CHUYEÁN">#REF!</definedName>
    <definedName name="soc3p" localSheetId="10">#REF!</definedName>
    <definedName name="soc3p">#REF!</definedName>
    <definedName name="SOHT" localSheetId="10">#REF!</definedName>
    <definedName name="SOHT">#REF!</definedName>
    <definedName name="soi" localSheetId="10">#REF!</definedName>
    <definedName name="soi">#REF!</definedName>
    <definedName name="solieu" localSheetId="10">#REF!</definedName>
    <definedName name="solieu">#REF!</definedName>
    <definedName name="son" localSheetId="10">#REF!</definedName>
    <definedName name="son">#REF!</definedName>
    <definedName name="SORT" localSheetId="7">#REF!</definedName>
    <definedName name="SORT" localSheetId="10">#REF!</definedName>
    <definedName name="SORT" localSheetId="15">#REF!</definedName>
    <definedName name="SORT" localSheetId="6">#REF!</definedName>
    <definedName name="SORT">#REF!</definedName>
    <definedName name="SORT_AREA" localSheetId="7">'[16]DI-ESTI'!$A$8:$R$489</definedName>
    <definedName name="SORT_AREA" localSheetId="10">'[16]DI-ESTI'!$A$8:$R$489</definedName>
    <definedName name="SORT_AREA" localSheetId="6">'[16]DI-ESTI'!$A$8:$R$489</definedName>
    <definedName name="SORT_AREA">'[16]DI-ESTI'!$A$8:$R$489</definedName>
    <definedName name="Sothutu" localSheetId="10">#REF!</definedName>
    <definedName name="Sothutu">#REF!</definedName>
    <definedName name="SOTIEN_BKTC" localSheetId="10">#REF!</definedName>
    <definedName name="SOTIEN_BKTC">#REF!</definedName>
    <definedName name="SP" localSheetId="7">#REF!</definedName>
    <definedName name="SP" localSheetId="10">#REF!</definedName>
    <definedName name="SP" localSheetId="15">#REF!</definedName>
    <definedName name="SP" localSheetId="6">#REF!</definedName>
    <definedName name="SP">#REF!</definedName>
    <definedName name="Spanner_Auto_File">"C:\My Documents\tinh cdo.x2a"</definedName>
    <definedName name="SPEC" localSheetId="7">#REF!</definedName>
    <definedName name="SPEC" localSheetId="10">#REF!</definedName>
    <definedName name="SPEC" localSheetId="2">#REF!</definedName>
    <definedName name="SPEC" localSheetId="15">#REF!</definedName>
    <definedName name="SPEC" localSheetId="6">#REF!</definedName>
    <definedName name="SPEC">#REF!</definedName>
    <definedName name="SPECSUMMARY" localSheetId="7">#REF!</definedName>
    <definedName name="SPECSUMMARY" localSheetId="10">#REF!</definedName>
    <definedName name="SPECSUMMARY" localSheetId="2">#REF!</definedName>
    <definedName name="SPECSUMMARY" localSheetId="15">#REF!</definedName>
    <definedName name="SPECSUMMARY" localSheetId="6">#REF!</definedName>
    <definedName name="SPECSUMMARY">#REF!</definedName>
    <definedName name="spk1p" localSheetId="10">#REF!</definedName>
    <definedName name="spk1p">#REF!</definedName>
    <definedName name="Sprack" localSheetId="10">#REF!</definedName>
    <definedName name="Sprack">#REF!</definedName>
    <definedName name="SS" hidden="1">{"'Sheet1'!$L$16"}</definedName>
    <definedName name="ST_TH2_131">3</definedName>
    <definedName name="st1p" localSheetId="10">#REF!</definedName>
    <definedName name="st1p">#REF!</definedName>
    <definedName name="start" localSheetId="10">#REF!</definedName>
    <definedName name="start">#REF!</definedName>
    <definedName name="Start_1" localSheetId="7">#REF!</definedName>
    <definedName name="Start_1" localSheetId="10">#REF!</definedName>
    <definedName name="Start_1" localSheetId="2">#REF!</definedName>
    <definedName name="Start_1" localSheetId="15">#REF!</definedName>
    <definedName name="Start_1" localSheetId="6">#REF!</definedName>
    <definedName name="Start_1">#REF!</definedName>
    <definedName name="Start_10" localSheetId="7">#REF!</definedName>
    <definedName name="Start_10" localSheetId="10">#REF!</definedName>
    <definedName name="Start_10" localSheetId="15">#REF!</definedName>
    <definedName name="Start_10" localSheetId="6">#REF!</definedName>
    <definedName name="Start_10">#REF!</definedName>
    <definedName name="Start_11" localSheetId="7">#REF!</definedName>
    <definedName name="Start_11" localSheetId="10">#REF!</definedName>
    <definedName name="Start_11" localSheetId="15">#REF!</definedName>
    <definedName name="Start_11" localSheetId="6">#REF!</definedName>
    <definedName name="Start_11">#REF!</definedName>
    <definedName name="Start_12" localSheetId="7">#REF!</definedName>
    <definedName name="Start_12" localSheetId="10">#REF!</definedName>
    <definedName name="Start_12" localSheetId="15">#REF!</definedName>
    <definedName name="Start_12" localSheetId="6">#REF!</definedName>
    <definedName name="Start_12">#REF!</definedName>
    <definedName name="Start_13" localSheetId="7">#REF!</definedName>
    <definedName name="Start_13" localSheetId="10">#REF!</definedName>
    <definedName name="Start_13" localSheetId="15">#REF!</definedName>
    <definedName name="Start_13" localSheetId="6">#REF!</definedName>
    <definedName name="Start_13">#REF!</definedName>
    <definedName name="Start_2" localSheetId="7">#REF!</definedName>
    <definedName name="Start_2" localSheetId="10">#REF!</definedName>
    <definedName name="Start_2" localSheetId="15">#REF!</definedName>
    <definedName name="Start_2" localSheetId="6">#REF!</definedName>
    <definedName name="Start_2">#REF!</definedName>
    <definedName name="Start_3" localSheetId="7">#REF!</definedName>
    <definedName name="Start_3" localSheetId="10">#REF!</definedName>
    <definedName name="Start_3" localSheetId="15">#REF!</definedName>
    <definedName name="Start_3" localSheetId="6">#REF!</definedName>
    <definedName name="Start_3">#REF!</definedName>
    <definedName name="Start_4" localSheetId="7">#REF!</definedName>
    <definedName name="Start_4" localSheetId="10">#REF!</definedName>
    <definedName name="Start_4" localSheetId="15">#REF!</definedName>
    <definedName name="Start_4" localSheetId="6">#REF!</definedName>
    <definedName name="Start_4">#REF!</definedName>
    <definedName name="Start_5" localSheetId="7">#REF!</definedName>
    <definedName name="Start_5" localSheetId="10">#REF!</definedName>
    <definedName name="Start_5" localSheetId="15">#REF!</definedName>
    <definedName name="Start_5" localSheetId="6">#REF!</definedName>
    <definedName name="Start_5">#REF!</definedName>
    <definedName name="Start_6" localSheetId="7">#REF!</definedName>
    <definedName name="Start_6" localSheetId="10">#REF!</definedName>
    <definedName name="Start_6" localSheetId="15">#REF!</definedName>
    <definedName name="Start_6" localSheetId="6">#REF!</definedName>
    <definedName name="Start_6">#REF!</definedName>
    <definedName name="Start_7" localSheetId="7">#REF!</definedName>
    <definedName name="Start_7" localSheetId="10">#REF!</definedName>
    <definedName name="Start_7" localSheetId="15">#REF!</definedName>
    <definedName name="Start_7" localSheetId="6">#REF!</definedName>
    <definedName name="Start_7">#REF!</definedName>
    <definedName name="Start_8" localSheetId="7">#REF!</definedName>
    <definedName name="Start_8" localSheetId="10">#REF!</definedName>
    <definedName name="Start_8" localSheetId="15">#REF!</definedName>
    <definedName name="Start_8" localSheetId="6">#REF!</definedName>
    <definedName name="Start_8">#REF!</definedName>
    <definedName name="Start_9" localSheetId="7">#REF!</definedName>
    <definedName name="Start_9" localSheetId="10">#REF!</definedName>
    <definedName name="Start_9" localSheetId="15">#REF!</definedName>
    <definedName name="Start_9" localSheetId="6">#REF!</definedName>
    <definedName name="Start_9">#REF!</definedName>
    <definedName name="Stt" localSheetId="7">#REF!</definedName>
    <definedName name="Stt" localSheetId="10">#REF!</definedName>
    <definedName name="Stt" localSheetId="6">#REF!</definedName>
    <definedName name="Stt">#REF!</definedName>
    <definedName name="SU" localSheetId="10">#REF!</definedName>
    <definedName name="SU">#REF!</definedName>
    <definedName name="sub" localSheetId="10">#REF!</definedName>
    <definedName name="sub">#REF!</definedName>
    <definedName name="SUL" localSheetId="10">#REF!</definedName>
    <definedName name="SUL">#REF!</definedName>
    <definedName name="SUM" localSheetId="7">#REF!,#REF!</definedName>
    <definedName name="SUM" localSheetId="10">#REF!,#REF!</definedName>
    <definedName name="SUM" localSheetId="2">#REF!,#REF!</definedName>
    <definedName name="SUM" localSheetId="15">#REF!,#REF!</definedName>
    <definedName name="SUM" localSheetId="6">#REF!,#REF!</definedName>
    <definedName name="SUM">#REF!,#REF!</definedName>
    <definedName name="SUMITOMO" localSheetId="10">#REF!</definedName>
    <definedName name="SUMITOMO">#REF!</definedName>
    <definedName name="SUMITOMO_GT" localSheetId="10">#REF!</definedName>
    <definedName name="SUMITOMO_GT">#REF!</definedName>
    <definedName name="SumLisPT" localSheetId="10">#REF!</definedName>
    <definedName name="SumLisPT">#REF!</definedName>
    <definedName name="SUMMARY" localSheetId="7">#REF!</definedName>
    <definedName name="SUMMARY" localSheetId="10">#REF!</definedName>
    <definedName name="SUMMARY" localSheetId="6">#REF!</definedName>
    <definedName name="SUMMARY">#REF!</definedName>
    <definedName name="sumTB" localSheetId="7">#REF!</definedName>
    <definedName name="sumTB" localSheetId="10">#REF!</definedName>
    <definedName name="sumTB" localSheetId="6">#REF!</definedName>
    <definedName name="sumTB">#REF!</definedName>
    <definedName name="sumXL" localSheetId="7">#REF!</definedName>
    <definedName name="sumXL" localSheetId="10">#REF!</definedName>
    <definedName name="sumXL" localSheetId="6">#REF!</definedName>
    <definedName name="sumXL">#REF!</definedName>
    <definedName name="sung">#N/A</definedName>
    <definedName name="sur" localSheetId="10">#REF!</definedName>
    <definedName name="sur">#REF!</definedName>
    <definedName name="T" localSheetId="7">#REF!</definedName>
    <definedName name="T" localSheetId="10">#REF!</definedName>
    <definedName name="T" localSheetId="2">#REF!</definedName>
    <definedName name="T" localSheetId="15">#REF!</definedName>
    <definedName name="T" localSheetId="6">#REF!</definedName>
    <definedName name="T">#REF!</definedName>
    <definedName name="T.3" hidden="1">{"'Sheet1'!$L$16"}</definedName>
    <definedName name="T.6KV" localSheetId="7">'[17]DD 10KV'!#REF!</definedName>
    <definedName name="T.6KV" localSheetId="10">'[17]DD 10KV'!#REF!</definedName>
    <definedName name="T.6KV" localSheetId="6">'[17]DD 10KV'!#REF!</definedName>
    <definedName name="T.6KV">'[17]DD 10KV'!#REF!</definedName>
    <definedName name="T.TBA" localSheetId="7">#REF!</definedName>
    <definedName name="T.TBA" localSheetId="10">#REF!</definedName>
    <definedName name="T.TBA" localSheetId="15">#REF!</definedName>
    <definedName name="T.TBA" localSheetId="6">#REF!</definedName>
    <definedName name="T.TBA">#REF!</definedName>
    <definedName name="T0.4" localSheetId="7">#REF!</definedName>
    <definedName name="T0.4" localSheetId="10">#REF!</definedName>
    <definedName name="T0.4" localSheetId="15">#REF!</definedName>
    <definedName name="T0.4" localSheetId="6">#REF!</definedName>
    <definedName name="T0.4">#REF!</definedName>
    <definedName name="T02_DANH_MUC_CONG_VIEC" localSheetId="10">#REF!</definedName>
    <definedName name="T02_DANH_MUC_CONG_VIEC">#REF!</definedName>
    <definedName name="T09_DINH_MUC_DU_TOAN" localSheetId="10">#REF!</definedName>
    <definedName name="T09_DINH_MUC_DU_TOAN">#REF!</definedName>
    <definedName name="t101p" localSheetId="10">#REF!</definedName>
    <definedName name="t101p">#REF!</definedName>
    <definedName name="t103p" localSheetId="10">#REF!</definedName>
    <definedName name="t103p">#REF!</definedName>
    <definedName name="T10HT" localSheetId="10">#REF!</definedName>
    <definedName name="T10HT">#REF!</definedName>
    <definedName name="t10nc1p" localSheetId="10">#REF!</definedName>
    <definedName name="t10nc1p">#REF!</definedName>
    <definedName name="t10vl1p" localSheetId="10">#REF!</definedName>
    <definedName name="t10vl1p">#REF!</definedName>
    <definedName name="t121p" localSheetId="10">#REF!</definedName>
    <definedName name="t121p">#REF!</definedName>
    <definedName name="t123p" localSheetId="10">#REF!</definedName>
    <definedName name="t123p">#REF!</definedName>
    <definedName name="T12vc" localSheetId="10">#REF!</definedName>
    <definedName name="T12vc">#REF!</definedName>
    <definedName name="t141p" localSheetId="10">#REF!</definedName>
    <definedName name="t141p">#REF!</definedName>
    <definedName name="t143p" localSheetId="10">#REF!</definedName>
    <definedName name="t143p">#REF!</definedName>
    <definedName name="t14nc3p" localSheetId="10">#REF!</definedName>
    <definedName name="t14nc3p">#REF!</definedName>
    <definedName name="t14vl3p" localSheetId="10">#REF!</definedName>
    <definedName name="t14vl3p">#REF!</definedName>
    <definedName name="T44QUAN3" localSheetId="10">#REF!</definedName>
    <definedName name="T44QUAN3">#REF!</definedName>
    <definedName name="T45GOVAP1" localSheetId="10">#REF!</definedName>
    <definedName name="T45GOVAP1">#REF!</definedName>
    <definedName name="T45HCUCHI" localSheetId="10">#REF!</definedName>
    <definedName name="T45HCUCHI">#REF!</definedName>
    <definedName name="T45HHOCMON" localSheetId="10">#REF!</definedName>
    <definedName name="T45HHOCMON">#REF!</definedName>
    <definedName name="T45QBINHCHANH" localSheetId="10">#REF!</definedName>
    <definedName name="T45QBINHCHANH">#REF!</definedName>
    <definedName name="T45QBINHTAN" localSheetId="10">#REF!</definedName>
    <definedName name="T45QBINHTAN">#REF!</definedName>
    <definedName name="T45QBINHTHANH1" localSheetId="10">#REF!</definedName>
    <definedName name="T45QBINHTHANH1">#REF!</definedName>
    <definedName name="T45QBINHTHANH2" localSheetId="10">#REF!</definedName>
    <definedName name="T45QBINHTHANH2">#REF!</definedName>
    <definedName name="T45QGOVAP1" localSheetId="10">#REF!</definedName>
    <definedName name="T45QGOVAP1">#REF!</definedName>
    <definedName name="T45QGOVAP2" localSheetId="10">#REF!</definedName>
    <definedName name="T45QGOVAP2">#REF!</definedName>
    <definedName name="T45QPHUNHUAN" localSheetId="10">#REF!</definedName>
    <definedName name="T45QPHUNHUAN">#REF!</definedName>
    <definedName name="T45QTANBINH2" localSheetId="10">#REF!</definedName>
    <definedName name="T45QTANBINH2">#REF!</definedName>
    <definedName name="T45QTANHBINH1" localSheetId="10">#REF!</definedName>
    <definedName name="T45QTANHBINH1">#REF!</definedName>
    <definedName name="T45QTANPHU" localSheetId="10">#REF!</definedName>
    <definedName name="T45QTANPHU">#REF!</definedName>
    <definedName name="T45QTHUDUC1" localSheetId="10">#REF!</definedName>
    <definedName name="T45QTHUDUC1">#REF!</definedName>
    <definedName name="T45QTHUDUC2" localSheetId="10">#REF!</definedName>
    <definedName name="T45QTHUDUC2">#REF!</definedName>
    <definedName name="T45QUAN1" localSheetId="10">#REF!</definedName>
    <definedName name="T45QUAN1">#REF!</definedName>
    <definedName name="T45QUAN10" localSheetId="10">#REF!</definedName>
    <definedName name="T45QUAN10">#REF!</definedName>
    <definedName name="T45QUAN11" localSheetId="10">#REF!</definedName>
    <definedName name="T45QUAN11">#REF!</definedName>
    <definedName name="T45QUAN12" localSheetId="10">#REF!</definedName>
    <definedName name="T45QUAN12">#REF!</definedName>
    <definedName name="T45QUAN2" localSheetId="10">#REF!</definedName>
    <definedName name="T45QUAN2">#REF!</definedName>
    <definedName name="T45QUAN3" localSheetId="10">#REF!</definedName>
    <definedName name="T45QUAN3">#REF!</definedName>
    <definedName name="T45QUAN4" localSheetId="10">#REF!</definedName>
    <definedName name="T45QUAN4">#REF!</definedName>
    <definedName name="T45QUAN6A" localSheetId="10">#REF!</definedName>
    <definedName name="T45QUAN6A">#REF!</definedName>
    <definedName name="T45QUAN6B" localSheetId="10">#REF!</definedName>
    <definedName name="T45QUAN6B">#REF!</definedName>
    <definedName name="T45QUAN7" localSheetId="10">#REF!</definedName>
    <definedName name="T45QUAN7">#REF!</definedName>
    <definedName name="T45QUAN8B" localSheetId="10">#REF!</definedName>
    <definedName name="T45QUAN8B">#REF!</definedName>
    <definedName name="T45QUAN9" localSheetId="10">#REF!</definedName>
    <definedName name="T45QUAN9">#REF!</definedName>
    <definedName name="T7HT" localSheetId="10">#REF!</definedName>
    <definedName name="T7HT">#REF!</definedName>
    <definedName name="T8HT" localSheetId="10">#REF!</definedName>
    <definedName name="T8HT">#REF!</definedName>
    <definedName name="tadao" localSheetId="10">#REF!</definedName>
    <definedName name="tadao">#REF!</definedName>
    <definedName name="Tæng_c_ng_suÊt_hiÖn_t_i">"THOP"</definedName>
    <definedName name="TAMTINH" localSheetId="10">#REF!</definedName>
    <definedName name="TAMTINH">#REF!</definedName>
    <definedName name="TANBINH1" localSheetId="10">#REF!</definedName>
    <definedName name="TANBINH1">#REF!</definedName>
    <definedName name="TANBINH2" localSheetId="10">#REF!</definedName>
    <definedName name="TANBINH2">#REF!</definedName>
    <definedName name="TANK" localSheetId="10">#REF!</definedName>
    <definedName name="TANK">#REF!</definedName>
    <definedName name="TANPHU" localSheetId="10">#REF!</definedName>
    <definedName name="TANPHU">#REF!</definedName>
    <definedName name="taun" localSheetId="10">#REF!</definedName>
    <definedName name="taun">#REF!</definedName>
    <definedName name="Tax" localSheetId="10">#REF!</definedName>
    <definedName name="Tax">#REF!</definedName>
    <definedName name="TaxTV">10%</definedName>
    <definedName name="TaxXL">5%</definedName>
    <definedName name="TBA" localSheetId="10">#REF!</definedName>
    <definedName name="TBA">#REF!</definedName>
    <definedName name="tbtram" localSheetId="10">#REF!</definedName>
    <definedName name="tbtram">#REF!</definedName>
    <definedName name="TBTT" localSheetId="10">#REF!</definedName>
    <definedName name="TBTT">#REF!</definedName>
    <definedName name="TBXD" localSheetId="10">#REF!</definedName>
    <definedName name="TBXD">#REF!</definedName>
    <definedName name="TC" localSheetId="10">#REF!</definedName>
    <definedName name="TC">#REF!</definedName>
    <definedName name="TC_NHANH1" localSheetId="10">#REF!</definedName>
    <definedName name="TC_NHANH1">#REF!</definedName>
    <definedName name="TC44HCUCHI" localSheetId="10">#REF!</definedName>
    <definedName name="TC44HCUCHI">#REF!</definedName>
    <definedName name="TC44HHOCMON" localSheetId="10">#REF!</definedName>
    <definedName name="TC44HHOCMON">#REF!</definedName>
    <definedName name="TC44QBINHCHANH" localSheetId="10">#REF!</definedName>
    <definedName name="TC44QBINHCHANH">#REF!</definedName>
    <definedName name="TC44QBINHTAN" localSheetId="10">#REF!</definedName>
    <definedName name="TC44QBINHTAN">#REF!</definedName>
    <definedName name="TC44QBINHTHANH1" localSheetId="10">#REF!</definedName>
    <definedName name="TC44QBINHTHANH1">#REF!</definedName>
    <definedName name="TC44QBINHTHANH2" localSheetId="10">#REF!</definedName>
    <definedName name="TC44QBINHTHANH2">#REF!</definedName>
    <definedName name="TC44QGOVAP1" localSheetId="10">#REF!</definedName>
    <definedName name="TC44QGOVAP1">#REF!</definedName>
    <definedName name="TC44QGOVAP2" localSheetId="10">#REF!</definedName>
    <definedName name="TC44QGOVAP2">#REF!</definedName>
    <definedName name="TC44QPHUNHUAN" localSheetId="10">#REF!</definedName>
    <definedName name="TC44QPHUNHUAN">#REF!</definedName>
    <definedName name="TC44QTANBINH1" localSheetId="10">#REF!</definedName>
    <definedName name="TC44QTANBINH1">#REF!</definedName>
    <definedName name="TC44QTANBINH2" localSheetId="10">#REF!</definedName>
    <definedName name="TC44QTANBINH2">#REF!</definedName>
    <definedName name="TC44QTANPHU" localSheetId="10">#REF!</definedName>
    <definedName name="TC44QTANPHU">#REF!</definedName>
    <definedName name="TC44QTHUDUC1" localSheetId="10">#REF!</definedName>
    <definedName name="TC44QTHUDUC1">#REF!</definedName>
    <definedName name="TC44QTHUDUC2" localSheetId="10">#REF!</definedName>
    <definedName name="TC44QTHUDUC2">#REF!</definedName>
    <definedName name="TC44QUAN1" localSheetId="10">#REF!</definedName>
    <definedName name="TC44QUAN1">#REF!</definedName>
    <definedName name="TC44QUAN10" localSheetId="10">#REF!</definedName>
    <definedName name="TC44QUAN10">#REF!</definedName>
    <definedName name="TC44QUAN11" localSheetId="10">#REF!</definedName>
    <definedName name="TC44QUAN11">#REF!</definedName>
    <definedName name="TC44QUAN12" localSheetId="10">#REF!</definedName>
    <definedName name="TC44QUAN12">#REF!</definedName>
    <definedName name="TC44QUAN2" localSheetId="10">#REF!</definedName>
    <definedName name="TC44QUAN2">#REF!</definedName>
    <definedName name="TC44QUAN32" localSheetId="10">#REF!</definedName>
    <definedName name="TC44QUAN32">#REF!</definedName>
    <definedName name="TC44QUAN4" localSheetId="10">#REF!</definedName>
    <definedName name="TC44QUAN4">#REF!</definedName>
    <definedName name="TC44QUAN5" localSheetId="10">#REF!</definedName>
    <definedName name="TC44QUAN5">#REF!</definedName>
    <definedName name="TC44QUAN6A" localSheetId="10">#REF!</definedName>
    <definedName name="TC44QUAN6A">#REF!</definedName>
    <definedName name="TC44QUAN6B" localSheetId="10">#REF!</definedName>
    <definedName name="TC44QUAN6B">#REF!</definedName>
    <definedName name="TC44QUAN7" localSheetId="10">#REF!</definedName>
    <definedName name="TC44QUAN7">#REF!</definedName>
    <definedName name="TC44QUAN8A" localSheetId="10">#REF!</definedName>
    <definedName name="TC44QUAN8A">#REF!</definedName>
    <definedName name="TC44QUAN8B" localSheetId="10">#REF!</definedName>
    <definedName name="TC44QUAN8B">#REF!</definedName>
    <definedName name="TCDHT" localSheetId="10">#REF!</definedName>
    <definedName name="TCDHT">#REF!</definedName>
    <definedName name="Tchuan" localSheetId="10">#REF!</definedName>
    <definedName name="Tchuan">#REF!</definedName>
    <definedName name="TCT" localSheetId="7">#REF!</definedName>
    <definedName name="TCT" localSheetId="10">#REF!</definedName>
    <definedName name="TCT" localSheetId="15">#REF!</definedName>
    <definedName name="TCT" localSheetId="6">#REF!</definedName>
    <definedName name="TCT">#REF!</definedName>
    <definedName name="TCTRU" localSheetId="10">#REF!</definedName>
    <definedName name="TCTRU">#REF!</definedName>
    <definedName name="td10vl" localSheetId="10">#REF!</definedName>
    <definedName name="td10vl">#REF!</definedName>
    <definedName name="td12nc" localSheetId="10">#REF!</definedName>
    <definedName name="td12nc">#REF!</definedName>
    <definedName name="TD12vl" localSheetId="10">#REF!</definedName>
    <definedName name="TD12vl">#REF!</definedName>
    <definedName name="td1p" localSheetId="10">#REF!</definedName>
    <definedName name="td1p">#REF!</definedName>
    <definedName name="TD1p1nc" localSheetId="10">#REF!</definedName>
    <definedName name="TD1p1nc">#REF!</definedName>
    <definedName name="td1p1vc" localSheetId="10">#REF!</definedName>
    <definedName name="td1p1vc">#REF!</definedName>
    <definedName name="TD1p1vl" localSheetId="10">#REF!</definedName>
    <definedName name="TD1p1vl">#REF!</definedName>
    <definedName name="td3p" localSheetId="10">#REF!</definedName>
    <definedName name="td3p">#REF!</definedName>
    <definedName name="TDctnc" localSheetId="10">#REF!</definedName>
    <definedName name="TDctnc">#REF!</definedName>
    <definedName name="TDctvc" localSheetId="10">#REF!</definedName>
    <definedName name="TDctvc">#REF!</definedName>
    <definedName name="TDctvl" localSheetId="10">#REF!</definedName>
    <definedName name="TDctvl">#REF!</definedName>
    <definedName name="tdia" localSheetId="10">#REF!</definedName>
    <definedName name="tdia">#REF!</definedName>
    <definedName name="tdnc1p" localSheetId="10">#REF!</definedName>
    <definedName name="tdnc1p">#REF!</definedName>
    <definedName name="tdt" localSheetId="10">#REF!</definedName>
    <definedName name="tdt">#REF!</definedName>
    <definedName name="tdtr2cnc" localSheetId="10">#REF!</definedName>
    <definedName name="tdtr2cnc">#REF!</definedName>
    <definedName name="tdtr2cvl" localSheetId="10">#REF!</definedName>
    <definedName name="tdtr2cvl">#REF!</definedName>
    <definedName name="tdvl1p" localSheetId="10">#REF!</definedName>
    <definedName name="tdvl1p">#REF!</definedName>
    <definedName name="tenck" localSheetId="10">#REF!</definedName>
    <definedName name="tenck">#REF!</definedName>
    <definedName name="TenCtr" localSheetId="10">#REF!</definedName>
    <definedName name="TenCtr">#REF!</definedName>
    <definedName name="Tengoi" localSheetId="10">#REF!</definedName>
    <definedName name="Tengoi">#REF!</definedName>
    <definedName name="TenHMuc" localSheetId="10">#REF!</definedName>
    <definedName name="TenHMuc">#REF!</definedName>
    <definedName name="test" localSheetId="7">#REF!</definedName>
    <definedName name="test" localSheetId="10">#REF!</definedName>
    <definedName name="test" localSheetId="15">#REF!</definedName>
    <definedName name="test" localSheetId="6">#REF!</definedName>
    <definedName name="test">#REF!</definedName>
    <definedName name="Test5">NA()</definedName>
    <definedName name="text" localSheetId="10">#REF!,#REF!,#REF!,#REF!,#REF!</definedName>
    <definedName name="text">#REF!,#REF!,#REF!,#REF!,#REF!</definedName>
    <definedName name="tg" localSheetId="10">#REF!</definedName>
    <definedName name="tg">#REF!</definedName>
    <definedName name="TH.tinh" localSheetId="10">#REF!</definedName>
    <definedName name="TH.tinh">#REF!</definedName>
    <definedName name="tha" hidden="1">{"'Sheet1'!$L$16"}</definedName>
    <definedName name="thang" localSheetId="10">#REF!</definedName>
    <definedName name="thang">#REF!</definedName>
    <definedName name="Thang_Long" localSheetId="10">#REF!</definedName>
    <definedName name="Thang_Long">#REF!</definedName>
    <definedName name="Thang_Long_GT" localSheetId="10">#REF!</definedName>
    <definedName name="Thang_Long_GT">#REF!</definedName>
    <definedName name="Thang1" hidden="1">{"'Sheet1'!$L$16"}</definedName>
    <definedName name="thang10" hidden="1">{"'Sheet1'!$L$16"}</definedName>
    <definedName name="thanh" localSheetId="10">#REF!</definedName>
    <definedName name="thanh">#REF!</definedName>
    <definedName name="Thanh_CT" localSheetId="10">#REF!</definedName>
    <definedName name="Thanh_CT">#REF!</definedName>
    <definedName name="thanhtien" localSheetId="10">#REF!</definedName>
    <definedName name="thanhtien">#REF!</definedName>
    <definedName name="Thautinh" localSheetId="10">#REF!</definedName>
    <definedName name="Thautinh">#REF!</definedName>
    <definedName name="thcp2">#N/A</definedName>
    <definedName name="thdt" localSheetId="10">#REF!</definedName>
    <definedName name="thdt">#REF!</definedName>
    <definedName name="THDT_CT_XOM_NOI" localSheetId="10">#REF!</definedName>
    <definedName name="THDT_CT_XOM_NOI">#REF!</definedName>
    <definedName name="THDT_HT_DAO_THUONG" localSheetId="10">#REF!</definedName>
    <definedName name="THDT_HT_DAO_THUONG">#REF!</definedName>
    <definedName name="THDT_HT_XOM_NOI" localSheetId="10">#REF!</definedName>
    <definedName name="THDT_HT_XOM_NOI">#REF!</definedName>
    <definedName name="THDT_NPP_XOM_NOI" localSheetId="10">#REF!</definedName>
    <definedName name="THDT_NPP_XOM_NOI">#REF!</definedName>
    <definedName name="THDT_TBA_XOM_NOI" localSheetId="10">#REF!</definedName>
    <definedName name="THDT_TBA_XOM_NOI">#REF!</definedName>
    <definedName name="thdtct">#N/A</definedName>
    <definedName name="thep" localSheetId="10">#REF!</definedName>
    <definedName name="thep">#REF!</definedName>
    <definedName name="THEP_D32" localSheetId="10">#REF!</definedName>
    <definedName name="THEP_D32">#REF!</definedName>
    <definedName name="thep18" localSheetId="10">#REF!</definedName>
    <definedName name="thep18">#REF!</definedName>
    <definedName name="thepban" localSheetId="10">#REF!</definedName>
    <definedName name="thepban">#REF!</definedName>
    <definedName name="thepbuoc" localSheetId="10">#REF!</definedName>
    <definedName name="thepbuoc">#REF!</definedName>
    <definedName name="thepma">10500</definedName>
    <definedName name="thepto" localSheetId="10">#REF!</definedName>
    <definedName name="thepto">#REF!</definedName>
    <definedName name="thetichck" localSheetId="10">#REF!</definedName>
    <definedName name="thetichck">#REF!</definedName>
    <definedName name="THGO1pnc" localSheetId="10">#REF!</definedName>
    <definedName name="THGO1pnc">#REF!</definedName>
    <definedName name="thht" localSheetId="10">#REF!</definedName>
    <definedName name="thht">#REF!</definedName>
    <definedName name="THI" localSheetId="10">#REF!</definedName>
    <definedName name="THI">#REF!</definedName>
    <definedName name="Thinghiem" localSheetId="10">#REF!</definedName>
    <definedName name="Thinghiem">#REF!</definedName>
    <definedName name="THK" localSheetId="7">#REF!</definedName>
    <definedName name="THK" localSheetId="10">#REF!</definedName>
    <definedName name="THK" localSheetId="15">#REF!</definedName>
    <definedName name="THK" localSheetId="6">#REF!</definedName>
    <definedName name="THK">#REF!</definedName>
    <definedName name="thkp3" localSheetId="10">#REF!</definedName>
    <definedName name="thkp3">#REF!</definedName>
    <definedName name="THlnns" localSheetId="10">#REF!</definedName>
    <definedName name="THlnns">#REF!</definedName>
    <definedName name="THOP">"THOP"</definedName>
    <definedName name="THop2" localSheetId="7">[18]TDT!$D$88</definedName>
    <definedName name="THop2" localSheetId="10">[18]TDT!$D$88</definedName>
    <definedName name="THop2" localSheetId="6">[18]TDT!$D$88</definedName>
    <definedName name="THop2">[18]TDT!$D$88</definedName>
    <definedName name="THT" localSheetId="10">#REF!</definedName>
    <definedName name="THT">#REF!</definedName>
    <definedName name="thtich1" localSheetId="10">#REF!</definedName>
    <definedName name="thtich1">#REF!</definedName>
    <definedName name="thtich2" localSheetId="10">#REF!</definedName>
    <definedName name="thtich2">#REF!</definedName>
    <definedName name="thtich3" localSheetId="10">#REF!</definedName>
    <definedName name="thtich3">#REF!</definedName>
    <definedName name="thtich4" localSheetId="10">#REF!</definedName>
    <definedName name="thtich4">#REF!</definedName>
    <definedName name="thtich5" localSheetId="10">#REF!</definedName>
    <definedName name="thtich5">#REF!</definedName>
    <definedName name="thtich6" localSheetId="10">#REF!</definedName>
    <definedName name="thtich6">#REF!</definedName>
    <definedName name="thtt" localSheetId="10">#REF!</definedName>
    <definedName name="thtt">#REF!</definedName>
    <definedName name="THUDUC1" localSheetId="10">#REF!</definedName>
    <definedName name="THUDUC1">#REF!</definedName>
    <definedName name="THUDUC2" localSheetId="10">#REF!</definedName>
    <definedName name="THUDUC2">#REF!</definedName>
    <definedName name="thue">6</definedName>
    <definedName name="thuhut" localSheetId="10">#REF!</definedName>
    <definedName name="thuhut">#REF!</definedName>
    <definedName name="thuy" hidden="1">{"'Sheet1'!$L$16"}</definedName>
    <definedName name="TI" localSheetId="10">#REF!</definedName>
    <definedName name="TI">#REF!</definedName>
    <definedName name="Tien" localSheetId="10">#REF!</definedName>
    <definedName name="Tien">#REF!</definedName>
    <definedName name="TIENDO" localSheetId="10">#REF!</definedName>
    <definedName name="TIENDO">#REF!</definedName>
    <definedName name="TIENDO1" localSheetId="10">#REF!</definedName>
    <definedName name="TIENDO1">#REF!</definedName>
    <definedName name="TIENLUONG" localSheetId="10">#REF!</definedName>
    <definedName name="TIENLUONG">#REF!</definedName>
    <definedName name="TIENVC" localSheetId="10">#REF!</definedName>
    <definedName name="TIENVC">#REF!</definedName>
    <definedName name="Tiepdiama">9500</definedName>
    <definedName name="TIEU_HAO_VAT_TU_DZ0.4KV" localSheetId="10">#REF!</definedName>
    <definedName name="TIEU_HAO_VAT_TU_DZ0.4KV">#REF!</definedName>
    <definedName name="TIEU_HAO_VAT_TU_DZ22KV" localSheetId="10">#REF!</definedName>
    <definedName name="TIEU_HAO_VAT_TU_DZ22KV">#REF!</definedName>
    <definedName name="TIEU_HAO_VAT_TU_TBA" localSheetId="10">#REF!</definedName>
    <definedName name="TIEU_HAO_VAT_TU_TBA">#REF!</definedName>
    <definedName name="Tim_Lan_Xuat_Hien" localSheetId="10">#REF!</definedName>
    <definedName name="Tim_Lan_Xuat_Hien">#REF!</definedName>
    <definedName name="tim_xuat_hien" localSheetId="10">#REF!</definedName>
    <definedName name="tim_xuat_hien">#REF!</definedName>
    <definedName name="TIT" localSheetId="10">#REF!</definedName>
    <definedName name="TIT">#REF!</definedName>
    <definedName name="TITAN" localSheetId="10">#REF!</definedName>
    <definedName name="TITAN">#REF!</definedName>
    <definedName name="TK" localSheetId="10">#REF!</definedName>
    <definedName name="TK">#REF!</definedName>
    <definedName name="TKB" localSheetId="10">#REF!</definedName>
    <definedName name="TKB">#REF!</definedName>
    <definedName name="TKCOÙ" localSheetId="10">#REF!</definedName>
    <definedName name="TKCOÙ">#REF!</definedName>
    <definedName name="TKNÔÏ" localSheetId="10">#REF!</definedName>
    <definedName name="TKNÔÏ">#REF!</definedName>
    <definedName name="TKP" localSheetId="10">#REF!</definedName>
    <definedName name="TKP">#REF!</definedName>
    <definedName name="TL" localSheetId="10">#REF!</definedName>
    <definedName name="TL">#REF!</definedName>
    <definedName name="TLAC120" localSheetId="10">#REF!</definedName>
    <definedName name="TLAC120">#REF!</definedName>
    <definedName name="TLAC35" localSheetId="10">#REF!</definedName>
    <definedName name="TLAC35">#REF!</definedName>
    <definedName name="TLAC50" localSheetId="10">#REF!</definedName>
    <definedName name="TLAC50">#REF!</definedName>
    <definedName name="TLAC70" localSheetId="10">#REF!</definedName>
    <definedName name="TLAC70">#REF!</definedName>
    <definedName name="TLAC95" localSheetId="10">#REF!</definedName>
    <definedName name="TLAC95">#REF!</definedName>
    <definedName name="TLDPK" localSheetId="10">#REF!</definedName>
    <definedName name="TLDPK">#REF!</definedName>
    <definedName name="Tle" localSheetId="10">#REF!</definedName>
    <definedName name="Tle">#REF!</definedName>
    <definedName name="tluong" localSheetId="10">#REF!</definedName>
    <definedName name="tluong">#REF!</definedName>
    <definedName name="TMDT1" localSheetId="10">#REF!</definedName>
    <definedName name="TMDT1">#REF!</definedName>
    <definedName name="TMDT2" localSheetId="10">#REF!</definedName>
    <definedName name="TMDT2">#REF!</definedName>
    <definedName name="TMDTmoi" localSheetId="10">#REF!</definedName>
    <definedName name="TMDTmoi">#REF!</definedName>
    <definedName name="TN" localSheetId="10">#REF!</definedName>
    <definedName name="TN">#REF!</definedName>
    <definedName name="tnk">1.5</definedName>
    <definedName name="Toanbo" localSheetId="10">#REF!</definedName>
    <definedName name="Toanbo">#REF!</definedName>
    <definedName name="Tong" localSheetId="10">#REF!</definedName>
    <definedName name="Tong">#REF!</definedName>
    <definedName name="TONG_GIA_TRI_CONG_TRINH" localSheetId="10">#REF!</definedName>
    <definedName name="TONG_GIA_TRI_CONG_TRINH">#REF!</definedName>
    <definedName name="TONG_HOP_THI_NGHIEM_DZ0.4KV" localSheetId="10">#REF!</definedName>
    <definedName name="TONG_HOP_THI_NGHIEM_DZ0.4KV">#REF!</definedName>
    <definedName name="TONG_HOP_THI_NGHIEM_DZ22KV" localSheetId="10">#REF!</definedName>
    <definedName name="TONG_HOP_THI_NGHIEM_DZ22KV">#REF!</definedName>
    <definedName name="TONG_KE_TBA" localSheetId="10">#REF!</definedName>
    <definedName name="TONG_KE_TBA">#REF!</definedName>
    <definedName name="Tong_nhom" localSheetId="10">#REF!</definedName>
    <definedName name="Tong_nhom">#REF!</definedName>
    <definedName name="tongbt" localSheetId="10">#REF!</definedName>
    <definedName name="tongbt">#REF!</definedName>
    <definedName name="tongcong" localSheetId="10">#REF!</definedName>
    <definedName name="tongcong">#REF!</definedName>
    <definedName name="tongdientich" localSheetId="10">#REF!</definedName>
    <definedName name="tongdientich">#REF!</definedName>
    <definedName name="TONGDUTOAN" localSheetId="10">#REF!</definedName>
    <definedName name="TONGDUTOAN">#REF!</definedName>
    <definedName name="tonghop" localSheetId="7">#REF!</definedName>
    <definedName name="tonghop" localSheetId="10">#REF!</definedName>
    <definedName name="tonghop" localSheetId="6">#REF!</definedName>
    <definedName name="tonghop">#REF!</definedName>
    <definedName name="TongLN" localSheetId="10">#REF!</definedName>
    <definedName name="TongLN">#REF!</definedName>
    <definedName name="TongNgS" localSheetId="10">#REF!</definedName>
    <definedName name="TongNgS">#REF!</definedName>
    <definedName name="tongthep" localSheetId="10">#REF!</definedName>
    <definedName name="tongthep">#REF!</definedName>
    <definedName name="tongthetich" localSheetId="10">#REF!</definedName>
    <definedName name="tongthetich">#REF!</definedName>
    <definedName name="Tonmai" localSheetId="10">#REF!</definedName>
    <definedName name="Tonmai">#REF!</definedName>
    <definedName name="TOP" localSheetId="10">#REF!</definedName>
    <definedName name="TOP">#REF!</definedName>
    <definedName name="TOSHIBA" localSheetId="10">#REF!</definedName>
    <definedName name="TOSHIBA">#REF!</definedName>
    <definedName name="TOTAL" localSheetId="7">#REF!</definedName>
    <definedName name="TOTAL" localSheetId="10">#REF!</definedName>
    <definedName name="TOTAL" localSheetId="15">#REF!</definedName>
    <definedName name="TOTAL" localSheetId="6">#REF!</definedName>
    <definedName name="TOTAL">#REF!</definedName>
    <definedName name="TotalDonorFund" localSheetId="10">#REF!</definedName>
    <definedName name="TotalDonorFund">#REF!</definedName>
    <definedName name="TotalFund" localSheetId="10">#REF!</definedName>
    <definedName name="TotalFund">#REF!</definedName>
    <definedName name="TPLRP" localSheetId="10">#REF!</definedName>
    <definedName name="TPLRP">#REF!</definedName>
    <definedName name="TR10HT" localSheetId="10">#REF!</definedName>
    <definedName name="TR10HT">#REF!</definedName>
    <definedName name="TR11HT" localSheetId="10">#REF!</definedName>
    <definedName name="TR11HT">#REF!</definedName>
    <definedName name="TR12HT" localSheetId="10">#REF!</definedName>
    <definedName name="TR12HT">#REF!</definedName>
    <definedName name="TR13HT" localSheetId="10">#REF!</definedName>
    <definedName name="TR13HT">#REF!</definedName>
    <definedName name="TR14HT" localSheetId="10">#REF!</definedName>
    <definedName name="TR14HT">#REF!</definedName>
    <definedName name="TR17HT" localSheetId="10">#REF!</definedName>
    <definedName name="TR17HT">#REF!</definedName>
    <definedName name="TR18HT" localSheetId="10">#REF!</definedName>
    <definedName name="TR18HT">#REF!</definedName>
    <definedName name="TR1HT" localSheetId="10">#REF!</definedName>
    <definedName name="TR1HT">#REF!</definedName>
    <definedName name="TR21HT" localSheetId="10">#REF!</definedName>
    <definedName name="TR21HT">#REF!</definedName>
    <definedName name="TR22HT" localSheetId="10">#REF!</definedName>
    <definedName name="TR22HT">#REF!</definedName>
    <definedName name="TR23HT" localSheetId="10">#REF!</definedName>
    <definedName name="TR23HT">#REF!</definedName>
    <definedName name="TR24HT" localSheetId="10">#REF!</definedName>
    <definedName name="TR24HT">#REF!</definedName>
    <definedName name="TR25HT" localSheetId="10">#REF!</definedName>
    <definedName name="TR25HT">#REF!</definedName>
    <definedName name="TR26HT" localSheetId="10">#REF!</definedName>
    <definedName name="TR26HT">#REF!</definedName>
    <definedName name="TR2HT" localSheetId="10">#REF!</definedName>
    <definedName name="TR2HT">#REF!</definedName>
    <definedName name="TR3HT" localSheetId="10">#REF!</definedName>
    <definedName name="TR3HT">#REF!</definedName>
    <definedName name="TR4HT" localSheetId="10">#REF!</definedName>
    <definedName name="TR4HT">#REF!</definedName>
    <definedName name="TR5HT" localSheetId="10">#REF!</definedName>
    <definedName name="TR5HT">#REF!</definedName>
    <definedName name="TR6HT" localSheetId="10">#REF!</definedName>
    <definedName name="TR6HT">#REF!</definedName>
    <definedName name="TR7HT" localSheetId="10">#REF!</definedName>
    <definedName name="TR7HT">#REF!</definedName>
    <definedName name="TR8HT" localSheetId="10">#REF!</definedName>
    <definedName name="TR8HT">#REF!</definedName>
    <definedName name="TR9HT" localSheetId="10">#REF!</definedName>
    <definedName name="TR9HT">#REF!</definedName>
    <definedName name="Tra_Cot" localSheetId="10">#REF!</definedName>
    <definedName name="Tra_Cot">#REF!</definedName>
    <definedName name="Tra_DM_su_dung" localSheetId="10">#REF!</definedName>
    <definedName name="Tra_DM_su_dung">#REF!</definedName>
    <definedName name="Tra_don_gia_KS" localSheetId="10">#REF!</definedName>
    <definedName name="Tra_don_gia_KS">#REF!</definedName>
    <definedName name="Tra_DTCT" localSheetId="10">#REF!</definedName>
    <definedName name="Tra_DTCT">#REF!</definedName>
    <definedName name="Tra_ten_cong" localSheetId="10">#REF!</definedName>
    <definedName name="Tra_ten_cong">#REF!</definedName>
    <definedName name="Tra_tim_hang_mucPT_trung" localSheetId="10">#REF!</definedName>
    <definedName name="Tra_tim_hang_mucPT_trung">#REF!</definedName>
    <definedName name="Tra_TL" localSheetId="10">#REF!</definedName>
    <definedName name="Tra_TL">#REF!</definedName>
    <definedName name="Tra_ty_le2" localSheetId="10">#REF!</definedName>
    <definedName name="Tra_ty_le2">#REF!</definedName>
    <definedName name="Tra_ty_le3" localSheetId="10">#REF!</definedName>
    <definedName name="Tra_ty_le3">#REF!</definedName>
    <definedName name="Tra_ty_le4" localSheetId="10">#REF!</definedName>
    <definedName name="Tra_ty_le4">#REF!</definedName>
    <definedName name="Tra_ty_le5" localSheetId="10">#REF!</definedName>
    <definedName name="Tra_ty_le5">#REF!</definedName>
    <definedName name="TRA_VAT_LIEU" localSheetId="10">#REF!</definedName>
    <definedName name="TRA_VAT_LIEU">#REF!</definedName>
    <definedName name="traA103" localSheetId="10">#REF!</definedName>
    <definedName name="traA103">#REF!</definedName>
    <definedName name="TRADE2" localSheetId="10">#REF!</definedName>
    <definedName name="TRADE2">#REF!</definedName>
    <definedName name="tramatcong1" localSheetId="10">#REF!</definedName>
    <definedName name="tramatcong1">#REF!</definedName>
    <definedName name="tramatcong2" localSheetId="10">#REF!</definedName>
    <definedName name="tramatcong2">#REF!</definedName>
    <definedName name="tramtbtn25" localSheetId="10">#REF!</definedName>
    <definedName name="tramtbtn25">#REF!</definedName>
    <definedName name="tramtbtn30" localSheetId="10">#REF!</definedName>
    <definedName name="tramtbtn30">#REF!</definedName>
    <definedName name="tramtbtn40" localSheetId="10">#REF!</definedName>
    <definedName name="tramtbtn40">#REF!</definedName>
    <definedName name="tramtbtn50" localSheetId="10">#REF!</definedName>
    <definedName name="tramtbtn50">#REF!</definedName>
    <definedName name="tramtbtn60" localSheetId="10">#REF!</definedName>
    <definedName name="tramtbtn60">#REF!</definedName>
    <definedName name="tramtbtn80" localSheetId="10">#REF!</definedName>
    <definedName name="tramtbtn80">#REF!</definedName>
    <definedName name="tranhietdo" localSheetId="10">#REF!</definedName>
    <definedName name="tranhietdo">#REF!</definedName>
    <definedName name="TRANSFORMER" localSheetId="7">'[12]NEW-PANEL'!#REF!</definedName>
    <definedName name="TRANSFORMER" localSheetId="10">'[12]NEW-PANEL'!#REF!</definedName>
    <definedName name="TRANSFORMER" localSheetId="6">'[12]NEW-PANEL'!#REF!</definedName>
    <definedName name="TRANSFORMER">'[12]NEW-PANEL'!#REF!</definedName>
    <definedName name="TRAvH" localSheetId="10">#REF!</definedName>
    <definedName name="TRAvH">#REF!</definedName>
    <definedName name="TRAVL" localSheetId="10">#REF!</definedName>
    <definedName name="TRAVL">#REF!</definedName>
    <definedName name="TRHT" localSheetId="10">#REF!</definedName>
    <definedName name="TRHT">#REF!</definedName>
    <definedName name="TRISO" localSheetId="10">#REF!</definedName>
    <definedName name="TRISO">#REF!</definedName>
    <definedName name="Trô_P1" localSheetId="10">#REF!</definedName>
    <definedName name="Trô_P1">#REF!</definedName>
    <definedName name="Trô_P10" localSheetId="10">#REF!</definedName>
    <definedName name="Trô_P10">#REF!</definedName>
    <definedName name="Trô_P11" localSheetId="10">#REF!</definedName>
    <definedName name="Trô_P11">#REF!</definedName>
    <definedName name="Trô_P2" localSheetId="10">#REF!</definedName>
    <definedName name="Trô_P2">#REF!</definedName>
    <definedName name="Trô_P3" localSheetId="10">#REF!</definedName>
    <definedName name="Trô_P3">#REF!</definedName>
    <definedName name="Trô_P4" localSheetId="10">#REF!</definedName>
    <definedName name="Trô_P4">#REF!</definedName>
    <definedName name="Trô_P5" localSheetId="10">#REF!</definedName>
    <definedName name="Trô_P5">#REF!</definedName>
    <definedName name="Trô_P6" localSheetId="10">#REF!</definedName>
    <definedName name="Trô_P6">#REF!</definedName>
    <definedName name="Trô_P7" localSheetId="10">#REF!</definedName>
    <definedName name="Trô_P7">#REF!</definedName>
    <definedName name="Trô_P8" localSheetId="10">#REF!</definedName>
    <definedName name="Trô_P8">#REF!</definedName>
    <definedName name="Trô_P9" localSheetId="10">#REF!</definedName>
    <definedName name="Trô_P9">#REF!</definedName>
    <definedName name="tronbetong100" localSheetId="10">#REF!</definedName>
    <definedName name="tronbetong100">#REF!</definedName>
    <definedName name="tronbetong1150" localSheetId="10">#REF!</definedName>
    <definedName name="tronbetong1150">#REF!</definedName>
    <definedName name="tronbetong150" localSheetId="10">#REF!</definedName>
    <definedName name="tronbetong150">#REF!</definedName>
    <definedName name="tronbetong1600" localSheetId="10">#REF!</definedName>
    <definedName name="tronbetong1600">#REF!</definedName>
    <definedName name="tronbetong200" localSheetId="10">#REF!</definedName>
    <definedName name="tronbetong200">#REF!</definedName>
    <definedName name="tronbetong250" localSheetId="10">#REF!</definedName>
    <definedName name="tronbetong250">#REF!</definedName>
    <definedName name="tronbetong425" localSheetId="10">#REF!</definedName>
    <definedName name="tronbetong425">#REF!</definedName>
    <definedName name="tronbetong500" localSheetId="10">#REF!</definedName>
    <definedName name="tronbetong500">#REF!</definedName>
    <definedName name="tronbetong800" localSheetId="10">#REF!</definedName>
    <definedName name="tronbetong800">#REF!</definedName>
    <definedName name="tronvua110" localSheetId="10">#REF!</definedName>
    <definedName name="tronvua110">#REF!</definedName>
    <definedName name="tronvua150" localSheetId="10">#REF!</definedName>
    <definedName name="tronvua150">#REF!</definedName>
    <definedName name="tronvua200" localSheetId="10">#REF!</definedName>
    <definedName name="tronvua200">#REF!</definedName>
    <definedName name="tronvua250" localSheetId="10">#REF!</definedName>
    <definedName name="tronvua250">#REF!</definedName>
    <definedName name="tronvua325" localSheetId="10">#REF!</definedName>
    <definedName name="tronvua325">#REF!</definedName>
    <definedName name="tronvua80" localSheetId="10">#REF!</definedName>
    <definedName name="tronvua80">#REF!</definedName>
    <definedName name="trt" localSheetId="10">#REF!</definedName>
    <definedName name="trt">#REF!</definedName>
    <definedName name="TRU" localSheetId="10">#REF!</definedName>
    <definedName name="TRU">#REF!</definedName>
    <definedName name="TS" localSheetId="10">#REF!</definedName>
    <definedName name="TS">#REF!</definedName>
    <definedName name="TSNB" localSheetId="10">#REF!</definedName>
    <definedName name="TSNB">#REF!</definedName>
    <definedName name="tt" localSheetId="10">#REF!</definedName>
    <definedName name="tt">#REF!</definedName>
    <definedName name="TT_1P" localSheetId="10">#REF!</definedName>
    <definedName name="TT_1P">#REF!</definedName>
    <definedName name="TT_3p" localSheetId="10">#REF!</definedName>
    <definedName name="TT_3p">#REF!</definedName>
    <definedName name="ttao" localSheetId="10">#REF!</definedName>
    <definedName name="ttao">#REF!</definedName>
    <definedName name="ttbt" localSheetId="10">#REF!</definedName>
    <definedName name="ttbt">#REF!</definedName>
    <definedName name="ttdb">1.2</definedName>
    <definedName name="TTDD1P" localSheetId="10">#REF!</definedName>
    <definedName name="TTDD1P">#REF!</definedName>
    <definedName name="TTDKKH" localSheetId="10">#REF!</definedName>
    <definedName name="TTDKKH">#REF!</definedName>
    <definedName name="tthi" localSheetId="10">#REF!</definedName>
    <definedName name="tthi">#REF!</definedName>
    <definedName name="TTMTC" localSheetId="10">#REF!</definedName>
    <definedName name="TTMTC">#REF!</definedName>
    <definedName name="TTNC" localSheetId="10">#REF!</definedName>
    <definedName name="TTNC">#REF!</definedName>
    <definedName name="ttronmk" localSheetId="10">#REF!</definedName>
    <definedName name="ttronmk">#REF!</definedName>
    <definedName name="TTVAn5" localSheetId="10">#REF!</definedName>
    <definedName name="TTVAn5">#REF!</definedName>
    <definedName name="TUAN45" localSheetId="10">#REF!</definedName>
    <definedName name="TUAN45">#REF!</definedName>
    <definedName name="TUAN46" localSheetId="10">#REF!</definedName>
    <definedName name="TUAN46">#REF!</definedName>
    <definedName name="TUAN48" localSheetId="10">#REF!</definedName>
    <definedName name="TUAN48">#REF!</definedName>
    <definedName name="TUAN49" localSheetId="10">#REF!</definedName>
    <definedName name="TUAN49">#REF!</definedName>
    <definedName name="TUAN50" localSheetId="10">#REF!</definedName>
    <definedName name="TUAN50">#REF!</definedName>
    <definedName name="TUAN51" localSheetId="10">#REF!</definedName>
    <definedName name="TUAN51">#REF!</definedName>
    <definedName name="TUAN52" localSheetId="10">#REF!</definedName>
    <definedName name="TUAN52">#REF!</definedName>
    <definedName name="Tuong_dau_HD" localSheetId="10">#REF!</definedName>
    <definedName name="Tuong_dau_HD">#REF!</definedName>
    <definedName name="Tuvan" localSheetId="10">#REF!</definedName>
    <definedName name="Tuvan">#REF!</definedName>
    <definedName name="tuyennhanh" hidden="1">{"'Sheet1'!$L$16"}</definedName>
    <definedName name="tv75nc" localSheetId="10">#REF!</definedName>
    <definedName name="tv75nc">#REF!</definedName>
    <definedName name="tv75vl" localSheetId="10">#REF!</definedName>
    <definedName name="tv75vl">#REF!</definedName>
    <definedName name="TXB11QBINHCHANH" localSheetId="10">#REF!</definedName>
    <definedName name="TXB11QBINHCHANH">#REF!</definedName>
    <definedName name="TXB11QBINHTAN" localSheetId="10">#REF!</definedName>
    <definedName name="TXB11QBINHTAN">#REF!</definedName>
    <definedName name="TXB11QBINHTHANH1" localSheetId="10">#REF!</definedName>
    <definedName name="TXB11QBINHTHANH1">#REF!</definedName>
    <definedName name="TXB11QBINHTHANH2" localSheetId="10">#REF!</definedName>
    <definedName name="TXB11QBINHTHANH2">#REF!</definedName>
    <definedName name="TXB11QCUCHI" localSheetId="10">#REF!</definedName>
    <definedName name="TXB11QCUCHI">#REF!</definedName>
    <definedName name="TXB11QGOVAP1" localSheetId="10">#REF!</definedName>
    <definedName name="TXB11QGOVAP1">#REF!</definedName>
    <definedName name="TXB11QGOVAP2" localSheetId="10">#REF!</definedName>
    <definedName name="TXB11QGOVAP2">#REF!</definedName>
    <definedName name="TXB11QHOCMON" localSheetId="10">#REF!</definedName>
    <definedName name="TXB11QHOCMON">#REF!</definedName>
    <definedName name="TXB11QPHUNHUAN" localSheetId="10">#REF!</definedName>
    <definedName name="TXB11QPHUNHUAN">#REF!</definedName>
    <definedName name="TXB11QTANBINH1" localSheetId="10">#REF!</definedName>
    <definedName name="TXB11QTANBINH1">#REF!</definedName>
    <definedName name="TXB11QTANBINH2" localSheetId="10">#REF!</definedName>
    <definedName name="TXB11QTANBINH2">#REF!</definedName>
    <definedName name="TXB11QTANPHU" localSheetId="10">#REF!</definedName>
    <definedName name="TXB11QTANPHU">#REF!</definedName>
    <definedName name="TXB11QTHUDUC1" localSheetId="10">#REF!</definedName>
    <definedName name="TXB11QTHUDUC1">#REF!</definedName>
    <definedName name="TXB11QTHUDUC2" localSheetId="10">#REF!</definedName>
    <definedName name="TXB11QTHUDUC2">#REF!</definedName>
    <definedName name="TXB11QUAN1" localSheetId="10">#REF!</definedName>
    <definedName name="TXB11QUAN1">#REF!</definedName>
    <definedName name="TXB11QUAN10" localSheetId="10">#REF!</definedName>
    <definedName name="TXB11QUAN10">#REF!</definedName>
    <definedName name="TXB11QUAN11" localSheetId="10">#REF!</definedName>
    <definedName name="TXB11QUAN11">#REF!</definedName>
    <definedName name="TXB11QUAN12" localSheetId="10">#REF!</definedName>
    <definedName name="TXB11QUAN12">#REF!</definedName>
    <definedName name="TXB11QUAN2" localSheetId="10">#REF!</definedName>
    <definedName name="TXB11QUAN2">#REF!</definedName>
    <definedName name="TXB11QUAN4" localSheetId="10">#REF!</definedName>
    <definedName name="TXB11QUAN4">#REF!</definedName>
    <definedName name="TXB11QUAN6B" localSheetId="10">#REF!</definedName>
    <definedName name="TXB11QUAN6B">#REF!</definedName>
    <definedName name="TXB11QUAN7" localSheetId="10">#REF!</definedName>
    <definedName name="TXB11QUAN7">#REF!</definedName>
    <definedName name="TXB11QUAN8A" localSheetId="10">#REF!</definedName>
    <definedName name="TXB11QUAN8A">#REF!</definedName>
    <definedName name="TXB11QUAN8B" localSheetId="10">#REF!</definedName>
    <definedName name="TXB11QUAN8B">#REF!</definedName>
    <definedName name="TXB44QUAN5" localSheetId="10">#REF!</definedName>
    <definedName name="TXB44QUAN5">#REF!</definedName>
    <definedName name="TXB44QUAN6A" localSheetId="10">#REF!</definedName>
    <definedName name="TXB44QUAN6A">#REF!</definedName>
    <definedName name="TXL">#N/A</definedName>
    <definedName name="ty_le" localSheetId="10">#REF!</definedName>
    <definedName name="ty_le">#REF!</definedName>
    <definedName name="ty_le_BTN" localSheetId="10">#REF!</definedName>
    <definedName name="ty_le_BTN">#REF!</definedName>
    <definedName name="Ty_le1" localSheetId="10">#REF!</definedName>
    <definedName name="Ty_le1">#REF!</definedName>
    <definedName name="TYPE" localSheetId="10">#REF!</definedName>
    <definedName name="TYPE">#REF!</definedName>
    <definedName name="TYPEEA" localSheetId="10">#REF!</definedName>
    <definedName name="TYPEEA">#REF!</definedName>
    <definedName name="TYT" localSheetId="10">BlankMacro1</definedName>
    <definedName name="TYT">BlankMacro1</definedName>
    <definedName name="ưdw" hidden="1">{"'Sheet1'!$L$16"}</definedName>
    <definedName name="UNIT" localSheetId="10">#REF!</definedName>
    <definedName name="UNIT">#REF!</definedName>
    <definedName name="unitt" localSheetId="10">BlankMacro1</definedName>
    <definedName name="unitt">BlankMacro1</definedName>
    <definedName name="UNL" localSheetId="10">#REF!</definedName>
    <definedName name="UNL">#REF!</definedName>
    <definedName name="UP" localSheetId="7">#REF!,#REF!,#REF!,#REF!,#REF!,#REF!,#REF!,#REF!,#REF!,#REF!,#REF!</definedName>
    <definedName name="UP" localSheetId="10">#REF!,#REF!,#REF!,#REF!,#REF!,#REF!,#REF!,#REF!,#REF!,#REF!,#REF!</definedName>
    <definedName name="UP" localSheetId="2">#REF!,#REF!,#REF!,#REF!,#REF!,#REF!,#REF!,#REF!,#REF!,#REF!,#REF!</definedName>
    <definedName name="UP" localSheetId="15">#REF!,#REF!,#REF!,#REF!,#REF!,#REF!,#REF!,#REF!,#REF!,#REF!,#REF!</definedName>
    <definedName name="UP" localSheetId="6">#REF!,#REF!,#REF!,#REF!,#REF!,#REF!,#REF!,#REF!,#REF!,#REF!,#REF!</definedName>
    <definedName name="UP">#REF!,#REF!,#REF!,#REF!,#REF!,#REF!,#REF!,#REF!,#REF!,#REF!,#REF!</definedName>
    <definedName name="upnoc" localSheetId="10">#REF!</definedName>
    <definedName name="upnoc">#REF!</definedName>
    <definedName name="usd" localSheetId="7">[19]SUMMARY!$I$16</definedName>
    <definedName name="usd" localSheetId="10">[19]SUMMARY!$I$16</definedName>
    <definedName name="usd" localSheetId="2">#REF!</definedName>
    <definedName name="usd" localSheetId="6">[19]SUMMARY!$I$16</definedName>
    <definedName name="usd">[19]SUMMARY!$I$16</definedName>
    <definedName name="ut" localSheetId="10">BlankMacro1</definedName>
    <definedName name="ut">BlankMacro1</definedName>
    <definedName name="V_t_tõ" localSheetId="7">#REF!</definedName>
    <definedName name="V_t_tõ" localSheetId="10">#REF!</definedName>
    <definedName name="V_t_tõ" localSheetId="2">#REF!</definedName>
    <definedName name="V_t_tõ" localSheetId="6">#REF!</definedName>
    <definedName name="V_t_tõ">#REF!</definedName>
    <definedName name="VAÄT_LIEÄU">"ATRAM"</definedName>
    <definedName name="VaDate" localSheetId="10" hidden="1">#REF!</definedName>
    <definedName name="VaDate" hidden="1">#REF!</definedName>
    <definedName name="Value0" localSheetId="10">#REF!</definedName>
    <definedName name="Value0">#REF!</definedName>
    <definedName name="Value1" localSheetId="10">#REF!</definedName>
    <definedName name="Value1">#REF!</definedName>
    <definedName name="Value10" localSheetId="10">#REF!</definedName>
    <definedName name="Value10">#REF!</definedName>
    <definedName name="Value11" localSheetId="10">#REF!</definedName>
    <definedName name="Value11">#REF!</definedName>
    <definedName name="Value12" localSheetId="10">#REF!</definedName>
    <definedName name="Value12">#REF!</definedName>
    <definedName name="Value13" localSheetId="10">#REF!</definedName>
    <definedName name="Value13">#REF!</definedName>
    <definedName name="Value14" localSheetId="10">#REF!</definedName>
    <definedName name="Value14">#REF!</definedName>
    <definedName name="Value15" localSheetId="10">#REF!</definedName>
    <definedName name="Value15">#REF!</definedName>
    <definedName name="Value16" localSheetId="10">#REF!</definedName>
    <definedName name="Value16">#REF!</definedName>
    <definedName name="Value17" localSheetId="10">#REF!</definedName>
    <definedName name="Value17">#REF!</definedName>
    <definedName name="Value18" localSheetId="10">#REF!</definedName>
    <definedName name="Value18">#REF!</definedName>
    <definedName name="Value19" localSheetId="10">#REF!</definedName>
    <definedName name="Value19">#REF!</definedName>
    <definedName name="Value2" localSheetId="10">#REF!</definedName>
    <definedName name="Value2">#REF!</definedName>
    <definedName name="Value20" localSheetId="10">#REF!</definedName>
    <definedName name="Value20">#REF!</definedName>
    <definedName name="Value21" localSheetId="10">#REF!</definedName>
    <definedName name="Value21">#REF!</definedName>
    <definedName name="Value22" localSheetId="10">#REF!</definedName>
    <definedName name="Value22">#REF!</definedName>
    <definedName name="Value23" localSheetId="10">#REF!</definedName>
    <definedName name="Value23">#REF!</definedName>
    <definedName name="Value24" localSheetId="10">#REF!</definedName>
    <definedName name="Value24">#REF!</definedName>
    <definedName name="Value25" localSheetId="10">#REF!</definedName>
    <definedName name="Value25">#REF!</definedName>
    <definedName name="Value26" localSheetId="10">#REF!</definedName>
    <definedName name="Value26">#REF!</definedName>
    <definedName name="Value27" localSheetId="10">#REF!</definedName>
    <definedName name="Value27">#REF!</definedName>
    <definedName name="Value28" localSheetId="10">#REF!</definedName>
    <definedName name="Value28">#REF!</definedName>
    <definedName name="Value29" localSheetId="10">#REF!</definedName>
    <definedName name="Value29">#REF!</definedName>
    <definedName name="Value3" localSheetId="10">#REF!</definedName>
    <definedName name="Value3">#REF!</definedName>
    <definedName name="Value30" localSheetId="10">#REF!</definedName>
    <definedName name="Value30">#REF!</definedName>
    <definedName name="Value31" localSheetId="10">#REF!</definedName>
    <definedName name="Value31">#REF!</definedName>
    <definedName name="Value32" localSheetId="10">#REF!</definedName>
    <definedName name="Value32">#REF!</definedName>
    <definedName name="Value33" localSheetId="10">#REF!</definedName>
    <definedName name="Value33">#REF!</definedName>
    <definedName name="Value34" localSheetId="10">#REF!</definedName>
    <definedName name="Value34">#REF!</definedName>
    <definedName name="Value35" localSheetId="10">#REF!</definedName>
    <definedName name="Value35">#REF!</definedName>
    <definedName name="Value36" localSheetId="10">#REF!</definedName>
    <definedName name="Value36">#REF!</definedName>
    <definedName name="Value37" localSheetId="10">#REF!</definedName>
    <definedName name="Value37">#REF!</definedName>
    <definedName name="Value38" localSheetId="10">#REF!</definedName>
    <definedName name="Value38">#REF!</definedName>
    <definedName name="Value39" localSheetId="10">#REF!</definedName>
    <definedName name="Value39">#REF!</definedName>
    <definedName name="Value4" localSheetId="10">#REF!</definedName>
    <definedName name="Value4">#REF!</definedName>
    <definedName name="Value40" localSheetId="10">#REF!</definedName>
    <definedName name="Value40">#REF!</definedName>
    <definedName name="Value41" localSheetId="10">#REF!</definedName>
    <definedName name="Value41">#REF!</definedName>
    <definedName name="Value42" localSheetId="10">#REF!</definedName>
    <definedName name="Value42">#REF!</definedName>
    <definedName name="Value43" localSheetId="10">#REF!</definedName>
    <definedName name="Value43">#REF!</definedName>
    <definedName name="Value44" localSheetId="10">#REF!</definedName>
    <definedName name="Value44">#REF!</definedName>
    <definedName name="Value45" localSheetId="10">#REF!</definedName>
    <definedName name="Value45">#REF!</definedName>
    <definedName name="Value46" localSheetId="10">#REF!</definedName>
    <definedName name="Value46">#REF!</definedName>
    <definedName name="Value47" localSheetId="10">#REF!</definedName>
    <definedName name="Value47">#REF!</definedName>
    <definedName name="Value48" localSheetId="10">#REF!</definedName>
    <definedName name="Value48">#REF!</definedName>
    <definedName name="Value49" localSheetId="10">#REF!</definedName>
    <definedName name="Value49">#REF!</definedName>
    <definedName name="Value5" localSheetId="10">#REF!</definedName>
    <definedName name="Value5">#REF!</definedName>
    <definedName name="Value50" localSheetId="10">#REF!</definedName>
    <definedName name="Value50">#REF!</definedName>
    <definedName name="Value51" localSheetId="10">#REF!</definedName>
    <definedName name="Value51">#REF!</definedName>
    <definedName name="Value52" localSheetId="10">#REF!</definedName>
    <definedName name="Value52">#REF!</definedName>
    <definedName name="Value53" localSheetId="10">#REF!</definedName>
    <definedName name="Value53">#REF!</definedName>
    <definedName name="Value54" localSheetId="10">#REF!</definedName>
    <definedName name="Value54">#REF!</definedName>
    <definedName name="Value55" localSheetId="10">#REF!</definedName>
    <definedName name="Value55">#REF!</definedName>
    <definedName name="Value6" localSheetId="10">#REF!</definedName>
    <definedName name="Value6">#REF!</definedName>
    <definedName name="Value7" localSheetId="10">#REF!</definedName>
    <definedName name="Value7">#REF!</definedName>
    <definedName name="Value8" localSheetId="10">#REF!</definedName>
    <definedName name="Value8">#REF!</definedName>
    <definedName name="Value9" localSheetId="10">#REF!</definedName>
    <definedName name="Value9">#REF!</definedName>
    <definedName name="Values_Entered" localSheetId="10">IF(Loan_Amount*Interest_Rate*Loan_Years*Loan_Start&gt;0,1,0)</definedName>
    <definedName name="Values_Entered">IF(Loan_Amount*Interest_Rate*Loan_Years*Loan_Start&gt;0,1,0)</definedName>
    <definedName name="VAN_CHUYEN_DUONG_DAI_DZ0.4KV" localSheetId="10">#REF!</definedName>
    <definedName name="VAN_CHUYEN_DUONG_DAI_DZ0.4KV">#REF!</definedName>
    <definedName name="VAN_CHUYEN_DUONG_DAI_DZ22KV" localSheetId="10">#REF!</definedName>
    <definedName name="VAN_CHUYEN_DUONG_DAI_DZ22KV">#REF!</definedName>
    <definedName name="VAN_CHUYEN_VAT_TU_CHUNG" localSheetId="10">#REF!</definedName>
    <definedName name="VAN_CHUYEN_VAT_TU_CHUNG">#REF!</definedName>
    <definedName name="VAN_TRUNG_CHUYEN_VAT_TU_CHUNG" localSheetId="10">#REF!</definedName>
    <definedName name="VAN_TRUNG_CHUYEN_VAT_TU_CHUNG">#REF!</definedName>
    <definedName name="vanthang0.3" localSheetId="10">#REF!</definedName>
    <definedName name="vanthang0.3">#REF!</definedName>
    <definedName name="vanthang0.5" localSheetId="10">#REF!</definedName>
    <definedName name="vanthang0.5">#REF!</definedName>
    <definedName name="vanthang2" localSheetId="10">#REF!</definedName>
    <definedName name="vanthang2">#REF!</definedName>
    <definedName name="VarDate" localSheetId="10" hidden="1">#REF!</definedName>
    <definedName name="VarDate" hidden="1">#REF!</definedName>
    <definedName name="VARIINST" localSheetId="7">#REF!</definedName>
    <definedName name="VARIINST" localSheetId="10">#REF!</definedName>
    <definedName name="VARIINST" localSheetId="15">#REF!</definedName>
    <definedName name="VARIINST" localSheetId="6">#REF!</definedName>
    <definedName name="VARIINST">#REF!</definedName>
    <definedName name="VARIPURC" localSheetId="7">#REF!</definedName>
    <definedName name="VARIPURC" localSheetId="10">#REF!</definedName>
    <definedName name="VARIPURC" localSheetId="15">#REF!</definedName>
    <definedName name="VARIPURC" localSheetId="6">#REF!</definedName>
    <definedName name="VARIPURC">#REF!</definedName>
    <definedName name="VAT" localSheetId="2">#REF!</definedName>
    <definedName name="VAT">1.05</definedName>
    <definedName name="VAT_LIEU_DEN_CHAN_CONG_TRINH" localSheetId="10">#REF!</definedName>
    <definedName name="VAT_LIEU_DEN_CHAN_CONG_TRINH">#REF!</definedName>
    <definedName name="Vat_tu" localSheetId="10">#REF!</definedName>
    <definedName name="Vat_tu">#REF!</definedName>
    <definedName name="VatLieu" localSheetId="10">#REF!</definedName>
    <definedName name="VatLieu">#REF!</definedName>
    <definedName name="VATM" hidden="1">{"'Sheet1'!$L$16"}</definedName>
    <definedName name="vbtchongnuocm300" localSheetId="10">#REF!</definedName>
    <definedName name="vbtchongnuocm300">#REF!</definedName>
    <definedName name="vbtm150" localSheetId="10">#REF!</definedName>
    <definedName name="vbtm150">#REF!</definedName>
    <definedName name="vbtm300" localSheetId="10">#REF!</definedName>
    <definedName name="vbtm300">#REF!</definedName>
    <definedName name="vbtm400" localSheetId="10">#REF!</definedName>
    <definedName name="vbtm400">#REF!</definedName>
    <definedName name="VC" localSheetId="7">#REF!</definedName>
    <definedName name="VC" localSheetId="10">#REF!</definedName>
    <definedName name="VC" localSheetId="15">#REF!</definedName>
    <definedName name="VC" localSheetId="6">#REF!</definedName>
    <definedName name="VC">#REF!</definedName>
    <definedName name="VCC" localSheetId="10">#REF!</definedName>
    <definedName name="VCC">#REF!</definedName>
    <definedName name="vccot" localSheetId="10">#REF!</definedName>
    <definedName name="vccot">#REF!</definedName>
    <definedName name="VCD" localSheetId="10">#REF!</definedName>
    <definedName name="VCD">#REF!</definedName>
    <definedName name="vcdc" localSheetId="10">#REF!</definedName>
    <definedName name="vcdc">#REF!</definedName>
    <definedName name="vcdd1">#N/A</definedName>
    <definedName name="VCHT" localSheetId="10">#REF!</definedName>
    <definedName name="VCHT">#REF!</definedName>
    <definedName name="VCPK4" localSheetId="10">#REF!</definedName>
    <definedName name="VCPK4">#REF!</definedName>
    <definedName name="vct" localSheetId="10">#REF!</definedName>
    <definedName name="vct">#REF!</definedName>
    <definedName name="vctb" localSheetId="10">#REF!</definedName>
    <definedName name="vctb">#REF!</definedName>
    <definedName name="VCTT" localSheetId="10">#REF!</definedName>
    <definedName name="VCTT">#REF!</definedName>
    <definedName name="vd" localSheetId="10">#REF!</definedName>
    <definedName name="vd">#REF!</definedName>
    <definedName name="vd3p" localSheetId="10">#REF!</definedName>
    <definedName name="vd3p">#REF!</definedName>
    <definedName name="vgjghfj" hidden="1">{"Offgrid",#N/A,FALSE,"OFFGRID";"Region",#N/A,FALSE,"REGION";"Offgrid -2",#N/A,FALSE,"OFFGRID";"WTP",#N/A,FALSE,"WTP";"WTP -2",#N/A,FALSE,"WTP";"Project",#N/A,FALSE,"PROJECT";"Summary -2",#N/A,FALSE,"SUMMARY"}</definedName>
    <definedName name="vgk" localSheetId="10">#REF!</definedName>
    <definedName name="vgk">#REF!</definedName>
    <definedName name="vgt" localSheetId="10">#REF!</definedName>
    <definedName name="vgt">#REF!</definedName>
    <definedName name="vkcauthang" localSheetId="10">#REF!</definedName>
    <definedName name="vkcauthang">#REF!</definedName>
    <definedName name="vksan" localSheetId="10">#REF!</definedName>
    <definedName name="vksan">#REF!</definedName>
    <definedName name="vl" localSheetId="10">#REF!</definedName>
    <definedName name="vl">#REF!</definedName>
    <definedName name="VL.M10.1" localSheetId="7">'[9]Giai trinh'!#REF!</definedName>
    <definedName name="VL.M10.1" localSheetId="10">'[9]Giai trinh'!#REF!</definedName>
    <definedName name="VL.M10.1" localSheetId="6">'[9]Giai trinh'!#REF!</definedName>
    <definedName name="VL.M10.1">'[9]Giai trinh'!#REF!</definedName>
    <definedName name="VL.M10.2" localSheetId="7">'[9]Giai trinh'!#REF!</definedName>
    <definedName name="VL.M10.2" localSheetId="10">'[9]Giai trinh'!#REF!</definedName>
    <definedName name="VL.M10.2" localSheetId="6">'[9]Giai trinh'!#REF!</definedName>
    <definedName name="VL.M10.2">'[9]Giai trinh'!#REF!</definedName>
    <definedName name="VL.MDT" localSheetId="7">'[9]Giai trinh'!#REF!</definedName>
    <definedName name="VL.MDT" localSheetId="10">'[9]Giai trinh'!#REF!</definedName>
    <definedName name="VL.MDT" localSheetId="6">'[9]Giai trinh'!#REF!</definedName>
    <definedName name="VL.MDT">'[9]Giai trinh'!#REF!</definedName>
    <definedName name="vl1p" localSheetId="10">#REF!</definedName>
    <definedName name="vl1p">#REF!</definedName>
    <definedName name="vl3p" localSheetId="10">#REF!</definedName>
    <definedName name="vl3p">#REF!</definedName>
    <definedName name="VLc" localSheetId="10">#REF!</definedName>
    <definedName name="VLc">#REF!</definedName>
    <definedName name="Vlcap0.7" localSheetId="10">#REF!</definedName>
    <definedName name="Vlcap0.7">#REF!</definedName>
    <definedName name="VLcap1" localSheetId="10">#REF!</definedName>
    <definedName name="VLcap1">#REF!</definedName>
    <definedName name="vlct" hidden="1">{"'Sheet1'!$L$16"}</definedName>
    <definedName name="VLCT3p" localSheetId="10">#REF!</definedName>
    <definedName name="VLCT3p">#REF!</definedName>
    <definedName name="vldg" localSheetId="10">#REF!</definedName>
    <definedName name="vldg">#REF!</definedName>
    <definedName name="vldn400" localSheetId="10">#REF!</definedName>
    <definedName name="vldn400">#REF!</definedName>
    <definedName name="vldn600" localSheetId="10">#REF!</definedName>
    <definedName name="vldn600">#REF!</definedName>
    <definedName name="VLIEU" localSheetId="10">#REF!</definedName>
    <definedName name="VLIEU">#REF!</definedName>
    <definedName name="VLM" localSheetId="10">#REF!</definedName>
    <definedName name="VLM">#REF!</definedName>
    <definedName name="vltram" localSheetId="10">#REF!</definedName>
    <definedName name="vltram">#REF!</definedName>
    <definedName name="VND" localSheetId="10">#REF!</definedName>
    <definedName name="VND">#REF!</definedName>
    <definedName name="Von.KL" localSheetId="10">#REF!</definedName>
    <definedName name="Von.KL">#REF!</definedName>
    <definedName name="vr3p" localSheetId="10">#REF!</definedName>
    <definedName name="vr3p">#REF!</definedName>
    <definedName name="VT" localSheetId="10">#REF!</definedName>
    <definedName name="VT">#REF!</definedName>
    <definedName name="vtu" localSheetId="10">#REF!</definedName>
    <definedName name="vtu">#REF!</definedName>
    <definedName name="VÙ" localSheetId="7">#REF!</definedName>
    <definedName name="VÙ" localSheetId="10">#REF!</definedName>
    <definedName name="VÙ" localSheetId="6">#REF!</definedName>
    <definedName name="VÙ">#REF!</definedName>
    <definedName name="VUAXM" localSheetId="10">#REF!</definedName>
    <definedName name="VUAXM">#REF!</definedName>
    <definedName name="vung" localSheetId="10">#REF!</definedName>
    <definedName name="vung">#REF!</definedName>
    <definedName name="vungdcd" localSheetId="10">#REF!</definedName>
    <definedName name="vungdcd">#REF!</definedName>
    <definedName name="vungdcl" localSheetId="10">#REF!</definedName>
    <definedName name="vungdcl">#REF!</definedName>
    <definedName name="vungnhapk" localSheetId="10">#REF!</definedName>
    <definedName name="vungnhapk">#REF!</definedName>
    <definedName name="vungnhapl" localSheetId="10">#REF!</definedName>
    <definedName name="vungnhapl">#REF!</definedName>
    <definedName name="vungxuatk" localSheetId="10">#REF!</definedName>
    <definedName name="vungxuatk">#REF!</definedName>
    <definedName name="vungxuatl" localSheetId="10">#REF!</definedName>
    <definedName name="vungxuatl">#REF!</definedName>
    <definedName name="VXCBB" hidden="1">{"'Sheet1'!$L$16"}</definedName>
    <definedName name="W" localSheetId="7">#REF!</definedName>
    <definedName name="W" localSheetId="10">#REF!</definedName>
    <definedName name="W" localSheetId="15">#REF!</definedName>
    <definedName name="W" localSheetId="6">#REF!</definedName>
    <definedName name="W">#REF!</definedName>
    <definedName name="wafef" hidden="1">{"'Sheet1'!$L$16"}</definedName>
    <definedName name="wd" localSheetId="10">#REF!</definedName>
    <definedName name="wd">#REF!</definedName>
    <definedName name="WIRE1">5</definedName>
    <definedName name="wl" localSheetId="10">#REF!</definedName>
    <definedName name="wl">#REF!</definedName>
    <definedName name="WRITE" hidden="1">{#N/A,#N/A,FALSE,"CCTV"}</definedName>
    <definedName name="wrn.aaa." hidden="1">{#N/A,#N/A,FALSE,"Sheet1";#N/A,#N/A,FALSE,"Sheet1";#N/A,#N/A,FALSE,"Sheet1"}</definedName>
    <definedName name="wrn.aaa.1" hidden="1">{#N/A,#N/A,FALSE,"Sheet1";#N/A,#N/A,FALSE,"Sheet1";#N/A,#N/A,FALSE,"Sheet1"}</definedName>
    <definedName name="wrn.BM." hidden="1">{#N/A,#N/A,FALSE,"CCTV"}</definedName>
    <definedName name="wrn.chi._.tiÆt." hidden="1">{#N/A,#N/A,FALSE,"Chi tiÆt"}</definedName>
    <definedName name="wrn.cong." hidden="1">{#N/A,#N/A,FALSE,"Sheet1"}</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WT">#N/A</definedName>
    <definedName name="WW">#N/A</definedName>
    <definedName name="X" localSheetId="7">#REF!</definedName>
    <definedName name="X" localSheetId="10">#REF!</definedName>
    <definedName name="X" localSheetId="2">#REF!</definedName>
    <definedName name="X" localSheetId="15">#REF!</definedName>
    <definedName name="X" localSheetId="6">#REF!</definedName>
    <definedName name="X">#REF!</definedName>
    <definedName name="x1pind" localSheetId="10">#REF!</definedName>
    <definedName name="x1pind">#REF!</definedName>
    <definedName name="X1pINDvc" localSheetId="10">#REF!</definedName>
    <definedName name="X1pINDvc">#REF!</definedName>
    <definedName name="x1ping" localSheetId="10">#REF!</definedName>
    <definedName name="x1ping">#REF!</definedName>
    <definedName name="X1pINGvc" localSheetId="10">#REF!</definedName>
    <definedName name="X1pINGvc">#REF!</definedName>
    <definedName name="x1pint" localSheetId="10">#REF!</definedName>
    <definedName name="x1pint">#REF!</definedName>
    <definedName name="XA" localSheetId="10">#REF!</definedName>
    <definedName name="XA">#REF!</definedName>
    <definedName name="xang" localSheetId="10">#REF!</definedName>
    <definedName name="xang">#REF!</definedName>
    <definedName name="xaylap" localSheetId="10">#REF!</definedName>
    <definedName name="xaylap">#REF!</definedName>
    <definedName name="XB_80" localSheetId="10">#REF!</definedName>
    <definedName name="XB_80">#REF!</definedName>
    <definedName name="XCCT">0.5</definedName>
    <definedName name="xd0.6" localSheetId="10">#REF!</definedName>
    <definedName name="xd0.6">#REF!</definedName>
    <definedName name="xd1.3" localSheetId="10">#REF!</definedName>
    <definedName name="xd1.3">#REF!</definedName>
    <definedName name="xd1.5" localSheetId="10">#REF!</definedName>
    <definedName name="xd1.5">#REF!</definedName>
    <definedName name="XDTT" localSheetId="10">#REF!</definedName>
    <definedName name="XDTT">#REF!</definedName>
    <definedName name="xebaoduong">{"'Sheet1'!$L$16"}</definedName>
    <definedName name="xerox" localSheetId="10">#REF!</definedName>
    <definedName name="xerox">#REF!</definedName>
    <definedName name="xetuoinhua190" localSheetId="10">#REF!</definedName>
    <definedName name="xetuoinhua190">#REF!</definedName>
    <definedName name="xfco" localSheetId="10">#REF!</definedName>
    <definedName name="xfco">#REF!</definedName>
    <definedName name="xfco3p" localSheetId="10">#REF!</definedName>
    <definedName name="xfco3p">#REF!</definedName>
    <definedName name="xfcotnc" localSheetId="10">#REF!</definedName>
    <definedName name="xfcotnc">#REF!</definedName>
    <definedName name="xfcotvl" localSheetId="10">#REF!</definedName>
    <definedName name="xfcotvl">#REF!</definedName>
    <definedName name="xgc100" localSheetId="10">#REF!</definedName>
    <definedName name="xgc100">#REF!</definedName>
    <definedName name="xgc150" localSheetId="10">#REF!</definedName>
    <definedName name="xgc150">#REF!</definedName>
    <definedName name="xgc200" localSheetId="10">#REF!</definedName>
    <definedName name="xgc200">#REF!</definedName>
    <definedName name="xh" localSheetId="10">#REF!</definedName>
    <definedName name="xh">#REF!</definedName>
    <definedName name="xhn" localSheetId="10">#REF!</definedName>
    <definedName name="xhn">#REF!</definedName>
    <definedName name="Xi_maêng" localSheetId="10">#REF!</definedName>
    <definedName name="Xi_maêng">#REF!</definedName>
    <definedName name="xig" localSheetId="10">#REF!</definedName>
    <definedName name="xig">#REF!</definedName>
    <definedName name="xig1" localSheetId="10">#REF!</definedName>
    <definedName name="xig1">#REF!</definedName>
    <definedName name="xig1p" localSheetId="10">#REF!</definedName>
    <definedName name="xig1p">#REF!</definedName>
    <definedName name="xig3p" localSheetId="10">#REF!</definedName>
    <definedName name="xig3p">#REF!</definedName>
    <definedName name="xignc3p" localSheetId="10">#REF!</definedName>
    <definedName name="xignc3p">#REF!</definedName>
    <definedName name="XIGvc" localSheetId="10">#REF!</definedName>
    <definedName name="XIGvc">#REF!</definedName>
    <definedName name="xigvl3p" localSheetId="10">#REF!</definedName>
    <definedName name="xigvl3p">#REF!</definedName>
    <definedName name="xin" localSheetId="10">#REF!</definedName>
    <definedName name="xin">#REF!</definedName>
    <definedName name="xin190" localSheetId="10">#REF!</definedName>
    <definedName name="xin190">#REF!</definedName>
    <definedName name="xin1903p" localSheetId="10">#REF!</definedName>
    <definedName name="xin1903p">#REF!</definedName>
    <definedName name="xin2903p" localSheetId="10">#REF!</definedName>
    <definedName name="xin2903p">#REF!</definedName>
    <definedName name="xin290nc3p" localSheetId="10">#REF!</definedName>
    <definedName name="xin290nc3p">#REF!</definedName>
    <definedName name="xin290vl3p" localSheetId="10">#REF!</definedName>
    <definedName name="xin290vl3p">#REF!</definedName>
    <definedName name="xin3p" localSheetId="10">#REF!</definedName>
    <definedName name="xin3p">#REF!</definedName>
    <definedName name="xind" localSheetId="10">#REF!</definedName>
    <definedName name="xind">#REF!</definedName>
    <definedName name="xind1p" localSheetId="10">#REF!</definedName>
    <definedName name="xind1p">#REF!</definedName>
    <definedName name="xind3p" localSheetId="10">#REF!</definedName>
    <definedName name="xind3p">#REF!</definedName>
    <definedName name="xindnc1p" localSheetId="10">#REF!</definedName>
    <definedName name="xindnc1p">#REF!</definedName>
    <definedName name="xindvl1p" localSheetId="10">#REF!</definedName>
    <definedName name="xindvl1p">#REF!</definedName>
    <definedName name="xing1p" localSheetId="10">#REF!</definedName>
    <definedName name="xing1p">#REF!</definedName>
    <definedName name="xingnc1p" localSheetId="10">#REF!</definedName>
    <definedName name="xingnc1p">#REF!</definedName>
    <definedName name="xingvl1p" localSheetId="10">#REF!</definedName>
    <definedName name="xingvl1p">#REF!</definedName>
    <definedName name="xinnc3p" localSheetId="10">#REF!</definedName>
    <definedName name="xinnc3p">#REF!</definedName>
    <definedName name="xint1p" localSheetId="10">#REF!</definedName>
    <definedName name="xint1p">#REF!</definedName>
    <definedName name="XINvc" localSheetId="10">#REF!</definedName>
    <definedName name="XINvc">#REF!</definedName>
    <definedName name="xinvl3p" localSheetId="10">#REF!</definedName>
    <definedName name="xinvl3p">#REF!</definedName>
    <definedName name="xit" localSheetId="10">#REF!</definedName>
    <definedName name="xit">#REF!</definedName>
    <definedName name="xit1" localSheetId="10">#REF!</definedName>
    <definedName name="xit1">#REF!</definedName>
    <definedName name="xit1p" localSheetId="10">#REF!</definedName>
    <definedName name="xit1p">#REF!</definedName>
    <definedName name="xit2nc3p" localSheetId="10">#REF!</definedName>
    <definedName name="xit2nc3p">#REF!</definedName>
    <definedName name="xit2vl3p" localSheetId="10">#REF!</definedName>
    <definedName name="xit2vl3p">#REF!</definedName>
    <definedName name="xit3p" localSheetId="10">#REF!</definedName>
    <definedName name="xit3p">#REF!</definedName>
    <definedName name="xitnc3p" localSheetId="10">#REF!</definedName>
    <definedName name="xitnc3p">#REF!</definedName>
    <definedName name="XITvc" localSheetId="10">#REF!</definedName>
    <definedName name="XITvc">#REF!</definedName>
    <definedName name="xitvl3p" localSheetId="10">#REF!</definedName>
    <definedName name="xitvl3p">#REF!</definedName>
    <definedName name="xk0.6" localSheetId="10">#REF!</definedName>
    <definedName name="xk0.6">#REF!</definedName>
    <definedName name="xk1.3" localSheetId="10">#REF!</definedName>
    <definedName name="xk1.3">#REF!</definedName>
    <definedName name="xk1.5" localSheetId="10">#REF!</definedName>
    <definedName name="xk1.5">#REF!</definedName>
    <definedName name="xld1.4" localSheetId="10">#REF!</definedName>
    <definedName name="xld1.4">#REF!</definedName>
    <definedName name="xlk1.4" localSheetId="10">#REF!</definedName>
    <definedName name="xlk1.4">#REF!</definedName>
    <definedName name="XLP" localSheetId="10">#REF!</definedName>
    <definedName name="XLP">#REF!</definedName>
    <definedName name="XLxa" localSheetId="10">#REF!</definedName>
    <definedName name="XLxa">#REF!</definedName>
    <definedName name="xm" localSheetId="7">[10]gvl!$N$16</definedName>
    <definedName name="xm" localSheetId="10">[10]gvl!$N$16</definedName>
    <definedName name="xm" localSheetId="6">[10]gvl!$N$16</definedName>
    <definedName name="xm">[10]gvl!$N$16</definedName>
    <definedName name="XM.M10.1" localSheetId="7">'[9]Giai trinh'!#REF!</definedName>
    <definedName name="XM.M10.1" localSheetId="10">'[9]Giai trinh'!#REF!</definedName>
    <definedName name="XM.M10.1" localSheetId="6">'[9]Giai trinh'!#REF!</definedName>
    <definedName name="XM.M10.1">'[9]Giai trinh'!#REF!</definedName>
    <definedName name="XM.M10.2" localSheetId="7">'[9]Giai trinh'!#REF!</definedName>
    <definedName name="XM.M10.2" localSheetId="10">'[9]Giai trinh'!#REF!</definedName>
    <definedName name="XM.M10.2" localSheetId="6">'[9]Giai trinh'!#REF!</definedName>
    <definedName name="XM.M10.2">'[9]Giai trinh'!#REF!</definedName>
    <definedName name="XM.MDT" localSheetId="7">'[9]Giai trinh'!#REF!</definedName>
    <definedName name="XM.MDT" localSheetId="10">'[9]Giai trinh'!#REF!</definedName>
    <definedName name="XM.MDT" localSheetId="6">'[9]Giai trinh'!#REF!</definedName>
    <definedName name="XM.MDT">'[9]Giai trinh'!#REF!</definedName>
    <definedName name="xmcax" localSheetId="10">#REF!</definedName>
    <definedName name="xmcax">#REF!</definedName>
    <definedName name="xn" localSheetId="10">#REF!</definedName>
    <definedName name="xn">#REF!</definedName>
    <definedName name="xoanhapk" localSheetId="10">#REF!,#REF!</definedName>
    <definedName name="xoanhapk">#REF!,#REF!</definedName>
    <definedName name="xoanhapl" localSheetId="10">#REF!,#REF!</definedName>
    <definedName name="xoanhapl">#REF!,#REF!</definedName>
    <definedName name="xòatuon" localSheetId="10">#REF!</definedName>
    <definedName name="xòatuon">#REF!</definedName>
    <definedName name="xoaxuatk" localSheetId="10">#REF!</definedName>
    <definedName name="xoaxuatk">#REF!</definedName>
    <definedName name="xoaxuatl" localSheetId="10">#REF!</definedName>
    <definedName name="xoaxuatl">#REF!</definedName>
    <definedName name="XUAÁT" localSheetId="10">#REF!</definedName>
    <definedName name="XUAÁT">#REF!</definedName>
    <definedName name="Xuân" localSheetId="10">#REF!</definedName>
    <definedName name="Xuân">#REF!</definedName>
    <definedName name="xuchoi0.15" localSheetId="10">#REF!</definedName>
    <definedName name="xuchoi0.15">#REF!</definedName>
    <definedName name="xuchoi0.25" localSheetId="10">#REF!</definedName>
    <definedName name="xuchoi0.25">#REF!</definedName>
    <definedName name="xuchoi0.3" localSheetId="10">#REF!</definedName>
    <definedName name="xuchoi0.3">#REF!</definedName>
    <definedName name="xuchoi0.35" localSheetId="10">#REF!</definedName>
    <definedName name="xuchoi0.35">#REF!</definedName>
    <definedName name="xuchoi0.4" localSheetId="10">#REF!</definedName>
    <definedName name="xuchoi0.4">#REF!</definedName>
    <definedName name="xuchoi0.65" localSheetId="10">#REF!</definedName>
    <definedName name="xuchoi0.65">#REF!</definedName>
    <definedName name="xuchoi0.75" localSheetId="10">#REF!</definedName>
    <definedName name="xuchoi0.75">#REF!</definedName>
    <definedName name="xuchoi1.25" localSheetId="10">#REF!</definedName>
    <definedName name="xuchoi1.25">#REF!</definedName>
    <definedName name="xuclat0.4" localSheetId="10">#REF!</definedName>
    <definedName name="xuclat0.4">#REF!</definedName>
    <definedName name="xuclat1" localSheetId="10">#REF!</definedName>
    <definedName name="xuclat1">#REF!</definedName>
    <definedName name="xuclat1.65" localSheetId="10">#REF!</definedName>
    <definedName name="xuclat1.65">#REF!</definedName>
    <definedName name="xuclat2" localSheetId="10">#REF!</definedName>
    <definedName name="xuclat2">#REF!</definedName>
    <definedName name="xuclat2.8" localSheetId="10">#REF!</definedName>
    <definedName name="xuclat2.8">#REF!</definedName>
    <definedName name="xucxich0.22" localSheetId="10">#REF!</definedName>
    <definedName name="xucxich0.22">#REF!</definedName>
    <definedName name="xucxich0.25" localSheetId="10">#REF!</definedName>
    <definedName name="xucxich0.25">#REF!</definedName>
    <definedName name="xucxich0.3" localSheetId="10">#REF!</definedName>
    <definedName name="xucxich0.3">#REF!</definedName>
    <definedName name="xucxich0.35" localSheetId="10">#REF!</definedName>
    <definedName name="xucxich0.35">#REF!</definedName>
    <definedName name="xucxich0.4" localSheetId="10">#REF!</definedName>
    <definedName name="xucxich0.4">#REF!</definedName>
    <definedName name="xucxich0.5" localSheetId="10">#REF!</definedName>
    <definedName name="xucxich0.5">#REF!</definedName>
    <definedName name="xucxich0.65" localSheetId="10">#REF!</definedName>
    <definedName name="xucxich0.65">#REF!</definedName>
    <definedName name="xucxich1" localSheetId="10">#REF!</definedName>
    <definedName name="xucxich1">#REF!</definedName>
    <definedName name="xucxich1.2" localSheetId="10">#REF!</definedName>
    <definedName name="xucxich1.2">#REF!</definedName>
    <definedName name="xucxich1.25" localSheetId="10">#REF!</definedName>
    <definedName name="xucxich1.25">#REF!</definedName>
    <definedName name="xucxich1.6" localSheetId="10">#REF!</definedName>
    <definedName name="xucxich1.6">#REF!</definedName>
    <definedName name="xucxich2" localSheetId="10">#REF!</definedName>
    <definedName name="xucxich2">#REF!</definedName>
    <definedName name="xucxich2.5" localSheetId="10">#REF!</definedName>
    <definedName name="xucxich2.5">#REF!</definedName>
    <definedName name="xucxich4" localSheetId="10">#REF!</definedName>
    <definedName name="xucxich4">#REF!</definedName>
    <definedName name="xucxich4.6" localSheetId="10">#REF!</definedName>
    <definedName name="xucxich4.6">#REF!</definedName>
    <definedName name="xucxich5" localSheetId="10">#REF!</definedName>
    <definedName name="xucxich5">#REF!</definedName>
    <definedName name="xvxcvxc" hidden="1">{"'Sheet1'!$L$16"}</definedName>
    <definedName name="xxxs" localSheetId="10">#REF!</definedName>
    <definedName name="xxxs">#REF!</definedName>
    <definedName name="Y" localSheetId="10">BlankMacro1</definedName>
    <definedName name="Y">BlankMacro1</definedName>
    <definedName name="yot" localSheetId="10">#REF!</definedName>
    <definedName name="yot">#REF!</definedName>
    <definedName name="YR0" localSheetId="10">#REF!</definedName>
    <definedName name="YR0">#REF!</definedName>
    <definedName name="YRP" localSheetId="10">#REF!</definedName>
    <definedName name="YRP">#REF!</definedName>
    <definedName name="Z" localSheetId="7">#REF!</definedName>
    <definedName name="Z" localSheetId="10">#REF!</definedName>
    <definedName name="Z" localSheetId="15">#REF!</definedName>
    <definedName name="Z" localSheetId="6">#REF!</definedName>
    <definedName name="Z">#REF!</definedName>
    <definedName name="Z_B6D82DE0_6701_11DA_9820_00304F1E4471_.wvu.Cols" localSheetId="10" hidden="1">#REF!</definedName>
    <definedName name="Z_B6D82DE0_6701_11DA_9820_00304F1E4471_.wvu.Cols" hidden="1">#REF!</definedName>
    <definedName name="Zo" localSheetId="10">#REF!</definedName>
    <definedName name="Zo">#REF!</definedName>
    <definedName name="ZXD" localSheetId="10">#REF!</definedName>
    <definedName name="ZXD">#REF!</definedName>
    <definedName name="ZYX" localSheetId="7">#REF!</definedName>
    <definedName name="ZYX" localSheetId="10">#REF!</definedName>
    <definedName name="ZYX" localSheetId="15">#REF!</definedName>
    <definedName name="ZYX" localSheetId="6">#REF!</definedName>
    <definedName name="ZYX">#REF!</definedName>
    <definedName name="ZZZ" localSheetId="7">#REF!</definedName>
    <definedName name="ZZZ" localSheetId="10">#REF!</definedName>
    <definedName name="ZZZ" localSheetId="15">#REF!</definedName>
    <definedName name="ZZZ" localSheetId="6">#REF!</definedName>
    <definedName name="ZZZ">#REF!</definedName>
    <definedName name="ㄱㄱㄱ" localSheetId="10">#REF!</definedName>
    <definedName name="ㄱㄱㄱ">#REF!</definedName>
    <definedName name="ㄱㄱㄱㄱ" localSheetId="10">#REF!</definedName>
    <definedName name="ㄱㄱㄱㄱ">#REF!</definedName>
    <definedName name="가실행" localSheetId="10">#REF!</definedName>
    <definedName name="가실행">#REF!</definedName>
    <definedName name="갑지" localSheetId="10">#REF!</definedName>
    <definedName name="갑지">#REF!</definedName>
    <definedName name="견적SHEET" hidden="1">{#N/A,#N/A,FALSE,"CCTV"}</definedName>
    <definedName name="견적품의" localSheetId="10">#REF!</definedName>
    <definedName name="견적품의">#REF!</definedName>
    <definedName name="공일" localSheetId="10">#REF!</definedName>
    <definedName name="공일">#REF!</definedName>
    <definedName name="규격수" localSheetId="10">#REF!</definedName>
    <definedName name="규격수">#REF!</definedName>
    <definedName name="ㄴ" localSheetId="10">#REF!</definedName>
    <definedName name="ㄴ">#REF!</definedName>
    <definedName name="ㄴㄴ" localSheetId="10">#REF!</definedName>
    <definedName name="ㄴㄴ">#REF!</definedName>
    <definedName name="ㄴㄴㄴ" localSheetId="10">#REF!</definedName>
    <definedName name="ㄴㄴㄴ">#REF!</definedName>
    <definedName name="ㄴㄴㄴㄴ" localSheetId="10">#REF!</definedName>
    <definedName name="ㄴㄴㄴㄴ">#REF!</definedName>
    <definedName name="ㄴㄴㄴㄴㄴ" localSheetId="10">#REF!</definedName>
    <definedName name="ㄴㄴㄴㄴㄴ">#REF!</definedName>
    <definedName name="노무" localSheetId="10">#REF!</definedName>
    <definedName name="노무">#REF!</definedName>
    <definedName name="노임" localSheetId="10">#REF!</definedName>
    <definedName name="노임">#REF!</definedName>
    <definedName name="단가" localSheetId="10">#REF!</definedName>
    <definedName name="단가">#REF!</definedName>
    <definedName name="단가적용표" localSheetId="10">#REF!</definedName>
    <definedName name="단가적용표">#REF!</definedName>
    <definedName name="ㄹ" localSheetId="10">#REF!</definedName>
    <definedName name="ㄹ">#REF!</definedName>
    <definedName name="ㄹㄹ" localSheetId="10">#REF!</definedName>
    <definedName name="ㄹㄹ">#REF!</definedName>
    <definedName name="ㄹㄹㄹ" localSheetId="10">#REF!</definedName>
    <definedName name="ㄹㄹㄹ">#REF!</definedName>
    <definedName name="ㄹㄹㄹㄹ" localSheetId="10">#REF!</definedName>
    <definedName name="ㄹㄹㄹㄹ">#REF!</definedName>
    <definedName name="ㄹㄹㄹㄹㄹ" localSheetId="10">#REF!</definedName>
    <definedName name="ㄹㄹㄹㄹㄹ">#REF!</definedName>
    <definedName name="ㄹㄹㄹㄹㄹㄹ" localSheetId="10">#REF!</definedName>
    <definedName name="ㄹㄹㄹㄹㄹㄹ">#REF!</definedName>
    <definedName name="ㄹㄹㄹㄹㄹㄹㄹ" localSheetId="10">#REF!</definedName>
    <definedName name="ㄹㄹㄹㄹㄹㄹㄹ">#REF!</definedName>
    <definedName name="ㄹㄹㄹㄹㄹㄹㄹㄹㄹㄹㄹ" localSheetId="10">#REF!</definedName>
    <definedName name="ㄹㄹㄹㄹㄹㄹㄹㄹㄹㄹㄹ">#REF!</definedName>
    <definedName name="ㄹㄹㄹㄹㄹㄹㄹㄹㄹㄹㄹㄹㄹㄹㄹ" localSheetId="10">#REF!</definedName>
    <definedName name="ㄹㄹㄹㄹㄹㄹㄹㄹㄹㄹㄹㄹㄹㄹㄹ">#REF!</definedName>
    <definedName name="ㅁ1" localSheetId="10">#REF!</definedName>
    <definedName name="ㅁ1">#REF!</definedName>
    <definedName name="ㅁ139" localSheetId="10">#REF!</definedName>
    <definedName name="ㅁ139">#REF!</definedName>
    <definedName name="부대" localSheetId="10">#REF!</definedName>
    <definedName name="부대">#REF!</definedName>
    <definedName name="ㅅㄱㄷ" localSheetId="10">#REF!</definedName>
    <definedName name="ㅅㄱㄷ">#REF!</definedName>
    <definedName name="상수" localSheetId="10">#REF!</definedName>
    <definedName name="상수">#REF!</definedName>
    <definedName name="설계" localSheetId="10">#REF!</definedName>
    <definedName name="설계">#REF!</definedName>
    <definedName name="설계사" localSheetId="10">#REF!</definedName>
    <definedName name="설계사">#REF!</definedName>
    <definedName name="설계삼" localSheetId="10">#REF!</definedName>
    <definedName name="설계삼">#REF!</definedName>
    <definedName name="설계오" localSheetId="10">#REF!</definedName>
    <definedName name="설계오">#REF!</definedName>
    <definedName name="설계육" localSheetId="10">#REF!</definedName>
    <definedName name="설계육">#REF!</definedName>
    <definedName name="설계이" localSheetId="10">#REF!</definedName>
    <definedName name="설계이">#REF!</definedName>
    <definedName name="수행능력" localSheetId="10">#REF!</definedName>
    <definedName name="수행능력">#REF!</definedName>
    <definedName name="ㅇㅇㅇ" localSheetId="10">#REF!</definedName>
    <definedName name="ㅇㅇㅇ">#REF!</definedName>
    <definedName name="의무비" localSheetId="10">#REF!</definedName>
    <definedName name="의무비">#REF!</definedName>
    <definedName name="이공구가설비" localSheetId="10">#REF!</definedName>
    <definedName name="이공구가설비">#REF!</definedName>
    <definedName name="이공구간접노무비" localSheetId="10">#REF!</definedName>
    <definedName name="이공구간접노무비">#REF!</definedName>
    <definedName name="이공구공사원가" localSheetId="10">#REF!</definedName>
    <definedName name="이공구공사원가">#REF!</definedName>
    <definedName name="이공구기타경비" localSheetId="10">#REF!</definedName>
    <definedName name="이공구기타경비">#REF!</definedName>
    <definedName name="이공구산재보험료" localSheetId="10">#REF!</definedName>
    <definedName name="이공구산재보험료">#REF!</definedName>
    <definedName name="이공구안전관리비" localSheetId="10">#REF!</definedName>
    <definedName name="이공구안전관리비">#REF!</definedName>
    <definedName name="이공구이윤" localSheetId="10">#REF!</definedName>
    <definedName name="이공구이윤">#REF!</definedName>
    <definedName name="이공구일반관리비" localSheetId="10">#REF!</definedName>
    <definedName name="이공구일반관리비">#REF!</definedName>
    <definedName name="인할" localSheetId="10">#REF!</definedName>
    <definedName name="인할">#REF!</definedName>
    <definedName name="일공구직영비" localSheetId="10">#REF!</definedName>
    <definedName name="일공구직영비">#REF!</definedName>
    <definedName name="자" localSheetId="10" hidden="1">#REF!</definedName>
    <definedName name="자" hidden="1">#REF!</definedName>
    <definedName name="자재" localSheetId="10">#REF!</definedName>
    <definedName name="자재">#REF!</definedName>
    <definedName name="전" localSheetId="10">#REF!</definedName>
    <definedName name="전">#REF!</definedName>
    <definedName name="전기공사" localSheetId="10">#REF!</definedName>
    <definedName name="전기공사">#REF!</definedName>
    <definedName name="주택사업본부" localSheetId="10">#REF!</definedName>
    <definedName name="주택사업본부">#REF!</definedName>
    <definedName name="중량" localSheetId="10">#REF!</definedName>
    <definedName name="중량">#REF!</definedName>
    <definedName name="중량표" localSheetId="10">#REF!</definedName>
    <definedName name="중량표">#REF!</definedName>
    <definedName name="직접비" localSheetId="10">#REF!</definedName>
    <definedName name="직접비">#REF!</definedName>
    <definedName name="직종" localSheetId="10">#REF!</definedName>
    <definedName name="직종">#REF!</definedName>
    <definedName name="철구사업본부" localSheetId="10">#REF!</definedName>
    <definedName name="철구사업본부">#REF!</definedName>
    <definedName name="ㅎ384" localSheetId="10">#REF!</definedName>
    <definedName name="ㅎ384">#REF!</definedName>
    <definedName name="형강단중집계_형강단중집계_List" localSheetId="10">#REF!</definedName>
    <definedName name="형강단중집계_형강단중집계_List">#REF!</definedName>
    <definedName name="ㅑ3081" localSheetId="10">#REF!</definedName>
    <definedName name="ㅑ3081">#REF!</definedName>
  </definedNames>
  <calcPr calcId="152511"/>
</workbook>
</file>

<file path=xl/calcChain.xml><?xml version="1.0" encoding="utf-8"?>
<calcChain xmlns="http://schemas.openxmlformats.org/spreadsheetml/2006/main">
  <c r="G5" i="11" l="1"/>
  <c r="F7" i="57"/>
  <c r="F9" i="57"/>
  <c r="F10" i="57"/>
  <c r="F11" i="57"/>
  <c r="F12" i="57"/>
  <c r="F13" i="57"/>
  <c r="F14" i="57"/>
  <c r="F15" i="57"/>
  <c r="F16" i="57"/>
  <c r="F17" i="57"/>
  <c r="F8" i="57"/>
  <c r="C19" i="48" l="1"/>
  <c r="C17" i="48"/>
  <c r="E19" i="48"/>
  <c r="E9" i="48"/>
  <c r="C9" i="48"/>
  <c r="I12" i="11"/>
  <c r="H12" i="11"/>
  <c r="G12" i="11"/>
  <c r="G9" i="11"/>
  <c r="G6" i="11" l="1"/>
  <c r="G4" i="11" s="1"/>
  <c r="H5" i="11"/>
  <c r="I5" i="11" l="1"/>
  <c r="H4" i="11"/>
  <c r="I4" i="11"/>
  <c r="D12" i="7"/>
  <c r="G8" i="11" l="1"/>
  <c r="H8" i="11" l="1"/>
  <c r="A2" i="56"/>
  <c r="H21" i="56"/>
  <c r="G21" i="56"/>
  <c r="I21" i="56" s="1"/>
  <c r="H20" i="56"/>
  <c r="G20" i="56"/>
  <c r="I20" i="56" s="1"/>
  <c r="H19" i="56"/>
  <c r="G19" i="56"/>
  <c r="I19" i="56" s="1"/>
  <c r="H18" i="56"/>
  <c r="G18" i="56"/>
  <c r="I18" i="56" s="1"/>
  <c r="H17" i="56"/>
  <c r="G17" i="56"/>
  <c r="I17" i="56" s="1"/>
  <c r="H16" i="56"/>
  <c r="G16" i="56"/>
  <c r="I16" i="56" s="1"/>
  <c r="H15" i="56"/>
  <c r="G15" i="56"/>
  <c r="I15" i="56" s="1"/>
  <c r="H14" i="56"/>
  <c r="G14" i="56"/>
  <c r="I14" i="56" s="1"/>
  <c r="H13" i="56"/>
  <c r="G13" i="56"/>
  <c r="I13" i="56" s="1"/>
  <c r="H12" i="56"/>
  <c r="G12" i="56"/>
  <c r="I12" i="56" s="1"/>
  <c r="H11" i="56"/>
  <c r="G11" i="56"/>
  <c r="I11" i="56" s="1"/>
  <c r="H10" i="56"/>
  <c r="G10" i="56"/>
  <c r="I10" i="56" s="1"/>
  <c r="H9" i="56"/>
  <c r="G9" i="56"/>
  <c r="I9" i="56" s="1"/>
  <c r="H8" i="56"/>
  <c r="G8" i="56"/>
  <c r="I8" i="56" s="1"/>
  <c r="I7" i="56"/>
  <c r="H7" i="56"/>
  <c r="G7" i="56"/>
  <c r="I8" i="11" l="1"/>
  <c r="C16" i="48" s="1"/>
  <c r="H7" i="11"/>
  <c r="J14" i="56"/>
  <c r="J10" i="56"/>
  <c r="J18" i="56"/>
  <c r="J9" i="56"/>
  <c r="J13" i="56"/>
  <c r="J17" i="56"/>
  <c r="J21" i="56"/>
  <c r="J8" i="56"/>
  <c r="J12" i="56"/>
  <c r="J16" i="56"/>
  <c r="J20" i="56"/>
  <c r="J7" i="56"/>
  <c r="J22" i="56" s="1"/>
  <c r="G13" i="11" s="1"/>
  <c r="J11" i="56"/>
  <c r="J15" i="56"/>
  <c r="J19" i="56"/>
  <c r="C15" i="48" l="1"/>
  <c r="E16" i="48"/>
  <c r="A2" i="10"/>
  <c r="B6" i="11" l="1"/>
  <c r="D5" i="55"/>
  <c r="A3" i="55"/>
  <c r="A2" i="48"/>
  <c r="A2" i="12"/>
  <c r="F21" i="12" l="1"/>
  <c r="F20" i="12"/>
  <c r="F19" i="12" s="1"/>
  <c r="F16" i="12"/>
  <c r="F17" i="12"/>
  <c r="F18" i="12"/>
  <c r="F15" i="12"/>
  <c r="F10" i="12"/>
  <c r="F11" i="12"/>
  <c r="F12" i="12"/>
  <c r="F9" i="12"/>
  <c r="F8" i="12" s="1"/>
  <c r="H13" i="11"/>
  <c r="I13" i="11" s="1"/>
  <c r="C20" i="48" s="1"/>
  <c r="F14" i="12"/>
  <c r="F13" i="12" l="1"/>
  <c r="F22" i="12"/>
  <c r="G10" i="11" s="1"/>
  <c r="C23" i="48"/>
  <c r="A2" i="54"/>
  <c r="E11" i="45"/>
  <c r="F11" i="45" s="1"/>
  <c r="D11" i="7"/>
  <c r="D10" i="7"/>
  <c r="D9" i="7"/>
  <c r="D8" i="7"/>
  <c r="D7" i="7"/>
  <c r="D6" i="7"/>
  <c r="D5" i="7"/>
  <c r="D4" i="7"/>
  <c r="D3" i="7"/>
  <c r="I10" i="11" l="1"/>
  <c r="C18" i="48" s="1"/>
  <c r="G7" i="11"/>
  <c r="E22" i="54"/>
  <c r="F22" i="54" s="1"/>
  <c r="E13" i="54"/>
  <c r="F13" i="54" s="1"/>
  <c r="E19" i="54"/>
  <c r="F19" i="54" s="1"/>
  <c r="E16" i="54"/>
  <c r="F16" i="54" s="1"/>
  <c r="E23" i="54"/>
  <c r="F23" i="54" s="1"/>
  <c r="E20" i="54"/>
  <c r="F20" i="54" s="1"/>
  <c r="E17" i="54"/>
  <c r="F17" i="54" s="1"/>
  <c r="E14" i="54"/>
  <c r="F14" i="54" s="1"/>
  <c r="E9" i="45"/>
  <c r="F9" i="45" s="1"/>
  <c r="E10" i="54"/>
  <c r="F10" i="54" s="1"/>
  <c r="F9" i="54" s="1"/>
  <c r="E10" i="45"/>
  <c r="F10" i="45" s="1"/>
  <c r="E11" i="54"/>
  <c r="F11" i="54" s="1"/>
  <c r="D23" i="48"/>
  <c r="E23" i="48" s="1"/>
  <c r="G11" i="11" l="1"/>
  <c r="I11" i="11" s="1"/>
  <c r="F18" i="54"/>
  <c r="F12" i="54"/>
  <c r="F8" i="54" s="1"/>
  <c r="F15" i="54"/>
  <c r="F21" i="54"/>
  <c r="C14" i="48" l="1"/>
  <c r="C8" i="48"/>
  <c r="G14" i="11"/>
  <c r="G15" i="11" s="1"/>
  <c r="D6" i="55"/>
  <c r="D7" i="55" s="1"/>
  <c r="A2" i="45"/>
  <c r="D8" i="55" l="1"/>
  <c r="I6" i="11" s="1"/>
  <c r="C6" i="48" s="1"/>
  <c r="A2" i="44"/>
  <c r="A2" i="55"/>
  <c r="F26" i="53"/>
  <c r="F27" i="53"/>
  <c r="F28" i="53"/>
  <c r="F30" i="53"/>
  <c r="F31" i="53"/>
  <c r="F25" i="53"/>
  <c r="F24" i="53"/>
  <c r="F22" i="53"/>
  <c r="F21" i="53"/>
  <c r="F20" i="53"/>
  <c r="F19" i="53"/>
  <c r="F18" i="53"/>
  <c r="F17" i="53"/>
  <c r="F16" i="53"/>
  <c r="F15" i="53"/>
  <c r="F14" i="53"/>
  <c r="F13" i="53" s="1"/>
  <c r="F10" i="53"/>
  <c r="F11" i="53"/>
  <c r="F8" i="53" s="1"/>
  <c r="F12" i="53"/>
  <c r="F9" i="53"/>
  <c r="A7" i="48"/>
  <c r="A8" i="48" s="1"/>
  <c r="A15" i="48"/>
  <c r="A10" i="45"/>
  <c r="A11" i="45" s="1"/>
  <c r="H24" i="36"/>
  <c r="H25" i="36"/>
  <c r="H26" i="36"/>
  <c r="H27" i="36"/>
  <c r="H23" i="36"/>
  <c r="G52" i="36"/>
  <c r="G51" i="36"/>
  <c r="M51" i="36"/>
  <c r="G48" i="36"/>
  <c r="G49" i="36"/>
  <c r="G47" i="36"/>
  <c r="K47" i="36" s="1"/>
  <c r="L47" i="36"/>
  <c r="G30" i="36"/>
  <c r="M30" i="36" s="1"/>
  <c r="G31" i="36"/>
  <c r="L31" i="36" s="1"/>
  <c r="G32" i="36"/>
  <c r="G33" i="36"/>
  <c r="L33" i="36" s="1"/>
  <c r="G34" i="36"/>
  <c r="G35" i="36"/>
  <c r="L35" i="36" s="1"/>
  <c r="G36" i="36"/>
  <c r="G37" i="36"/>
  <c r="G38" i="36"/>
  <c r="M38" i="36" s="1"/>
  <c r="G39" i="36"/>
  <c r="M39" i="36" s="1"/>
  <c r="L39" i="36"/>
  <c r="G40" i="36"/>
  <c r="L40" i="36" s="1"/>
  <c r="G41" i="36"/>
  <c r="L41" i="36" s="1"/>
  <c r="G42" i="36"/>
  <c r="M42" i="36" s="1"/>
  <c r="G43" i="36"/>
  <c r="L43" i="36" s="1"/>
  <c r="G44" i="36"/>
  <c r="L44" i="36" s="1"/>
  <c r="G45" i="36"/>
  <c r="M45" i="36" s="1"/>
  <c r="G46" i="36"/>
  <c r="M46" i="36" s="1"/>
  <c r="G29" i="36"/>
  <c r="M29" i="36" s="1"/>
  <c r="G27" i="36"/>
  <c r="G23" i="36"/>
  <c r="M23" i="36" s="1"/>
  <c r="G24" i="36"/>
  <c r="G25" i="36"/>
  <c r="L25" i="36" s="1"/>
  <c r="M25" i="36"/>
  <c r="G26" i="36"/>
  <c r="M26" i="36" s="1"/>
  <c r="G17" i="36"/>
  <c r="G15" i="36"/>
  <c r="M15" i="36" s="1"/>
  <c r="B23" i="36"/>
  <c r="B24" i="36"/>
  <c r="B25" i="36"/>
  <c r="B26" i="36"/>
  <c r="B27" i="36"/>
  <c r="B48" i="36"/>
  <c r="B49" i="36"/>
  <c r="B47" i="36"/>
  <c r="H38" i="36"/>
  <c r="K38" i="36" s="1"/>
  <c r="H39" i="36"/>
  <c r="H40" i="36"/>
  <c r="H41" i="36"/>
  <c r="H42" i="36"/>
  <c r="K42" i="36" s="1"/>
  <c r="H43" i="36"/>
  <c r="H44" i="36"/>
  <c r="H45" i="36"/>
  <c r="H46" i="36"/>
  <c r="H47" i="36"/>
  <c r="H48" i="36"/>
  <c r="H49" i="36"/>
  <c r="K49" i="36" s="1"/>
  <c r="H30" i="36"/>
  <c r="H31" i="36"/>
  <c r="H32" i="36"/>
  <c r="H33" i="36"/>
  <c r="H34" i="36"/>
  <c r="H35" i="36"/>
  <c r="H36" i="36"/>
  <c r="H37" i="36"/>
  <c r="H29" i="36"/>
  <c r="H21" i="36"/>
  <c r="I18" i="36"/>
  <c r="L18" i="36" s="1"/>
  <c r="I16" i="36"/>
  <c r="L16" i="36" s="1"/>
  <c r="H17" i="36"/>
  <c r="H15" i="36"/>
  <c r="A52" i="36"/>
  <c r="K51" i="36"/>
  <c r="M50" i="36"/>
  <c r="L50" i="36"/>
  <c r="K50" i="36"/>
  <c r="M49" i="36"/>
  <c r="L49" i="36"/>
  <c r="A30" i="36"/>
  <c r="A31" i="36" s="1"/>
  <c r="A32" i="36"/>
  <c r="A33" i="36" s="1"/>
  <c r="A34" i="36" s="1"/>
  <c r="A35" i="36"/>
  <c r="A36" i="36" s="1"/>
  <c r="A37" i="36" s="1"/>
  <c r="A38" i="36" s="1"/>
  <c r="A39" i="36"/>
  <c r="A40" i="36" s="1"/>
  <c r="A41" i="36" s="1"/>
  <c r="A42" i="36" s="1"/>
  <c r="A43" i="36" s="1"/>
  <c r="A44" i="36" s="1"/>
  <c r="A45" i="36" s="1"/>
  <c r="A46" i="36" s="1"/>
  <c r="A47" i="36" s="1"/>
  <c r="A48" i="36" s="1"/>
  <c r="A49" i="36" s="1"/>
  <c r="M28" i="36"/>
  <c r="L28" i="36"/>
  <c r="K28" i="36"/>
  <c r="M22" i="36"/>
  <c r="L22" i="36"/>
  <c r="K22" i="36"/>
  <c r="M18" i="36"/>
  <c r="K18" i="36"/>
  <c r="M16" i="36"/>
  <c r="K16" i="36"/>
  <c r="K15" i="36"/>
  <c r="A15" i="36"/>
  <c r="A17" i="36" s="1"/>
  <c r="A20" i="36" s="1"/>
  <c r="A21" i="36"/>
  <c r="A23" i="36" s="1"/>
  <c r="A24" i="36" s="1"/>
  <c r="A25" i="36"/>
  <c r="A26" i="36" s="1"/>
  <c r="A27" i="36"/>
  <c r="K26" i="36"/>
  <c r="K31" i="36"/>
  <c r="K35" i="36"/>
  <c r="M35" i="36"/>
  <c r="L38" i="36"/>
  <c r="L42" i="36"/>
  <c r="K23" i="36"/>
  <c r="I13" i="36"/>
  <c r="L13" i="36" s="1"/>
  <c r="I9" i="36"/>
  <c r="J17" i="20"/>
  <c r="I17" i="20"/>
  <c r="G14" i="36" s="1"/>
  <c r="G13" i="36" s="1"/>
  <c r="J14" i="20"/>
  <c r="I14" i="20"/>
  <c r="G12" i="36"/>
  <c r="J13" i="20"/>
  <c r="E22" i="20" s="1"/>
  <c r="G20" i="36" s="1"/>
  <c r="I13" i="20"/>
  <c r="J12" i="20"/>
  <c r="E23" i="20" s="1"/>
  <c r="G21" i="36" s="1"/>
  <c r="I12" i="20"/>
  <c r="G53" i="13"/>
  <c r="H142" i="13"/>
  <c r="G141" i="13"/>
  <c r="D141" i="13"/>
  <c r="H141" i="13" s="1"/>
  <c r="C141" i="13"/>
  <c r="B141" i="13"/>
  <c r="G140" i="13"/>
  <c r="D140" i="13"/>
  <c r="H140" i="13"/>
  <c r="C140" i="13"/>
  <c r="B140" i="13"/>
  <c r="G139" i="13"/>
  <c r="D139" i="13"/>
  <c r="H139" i="13"/>
  <c r="C139" i="13"/>
  <c r="B139" i="13"/>
  <c r="G138" i="13"/>
  <c r="D138" i="13"/>
  <c r="H138" i="13" s="1"/>
  <c r="C138" i="13"/>
  <c r="B138" i="13"/>
  <c r="G137" i="13"/>
  <c r="D137" i="13"/>
  <c r="C137" i="13"/>
  <c r="B137" i="13"/>
  <c r="G136" i="13"/>
  <c r="H136" i="13" s="1"/>
  <c r="D136" i="13"/>
  <c r="C136" i="13"/>
  <c r="B136" i="13"/>
  <c r="G135" i="13"/>
  <c r="D135" i="13"/>
  <c r="H135" i="13"/>
  <c r="C135" i="13"/>
  <c r="B135" i="13"/>
  <c r="G134" i="13"/>
  <c r="D134" i="13"/>
  <c r="H134" i="13"/>
  <c r="C134" i="13"/>
  <c r="B134" i="13"/>
  <c r="G133" i="13"/>
  <c r="D133" i="13"/>
  <c r="H133" i="13" s="1"/>
  <c r="C133" i="13"/>
  <c r="B133" i="13"/>
  <c r="G132" i="13"/>
  <c r="H132" i="13" s="1"/>
  <c r="D132" i="13"/>
  <c r="C132" i="13"/>
  <c r="B132" i="13"/>
  <c r="G131" i="13"/>
  <c r="D131" i="13"/>
  <c r="H131" i="13"/>
  <c r="C131" i="13"/>
  <c r="B131" i="13"/>
  <c r="G130" i="13"/>
  <c r="D130" i="13"/>
  <c r="H130" i="13"/>
  <c r="C130" i="13"/>
  <c r="B130" i="13"/>
  <c r="G129" i="13"/>
  <c r="D129" i="13"/>
  <c r="H129" i="13" s="1"/>
  <c r="C129" i="13"/>
  <c r="B129" i="13"/>
  <c r="G128" i="13"/>
  <c r="D128" i="13"/>
  <c r="H128" i="13"/>
  <c r="C128" i="13"/>
  <c r="B128" i="13"/>
  <c r="G127" i="13"/>
  <c r="D127" i="13"/>
  <c r="H127" i="13" s="1"/>
  <c r="C127" i="13"/>
  <c r="B127" i="13"/>
  <c r="G126" i="13"/>
  <c r="H126" i="13" s="1"/>
  <c r="D126" i="13"/>
  <c r="C126" i="13"/>
  <c r="B126" i="13"/>
  <c r="G125" i="13"/>
  <c r="D125" i="13"/>
  <c r="H125" i="13" s="1"/>
  <c r="C125" i="13"/>
  <c r="B125" i="13"/>
  <c r="G124" i="13"/>
  <c r="D124" i="13"/>
  <c r="H124" i="13"/>
  <c r="C124" i="13"/>
  <c r="B124" i="13"/>
  <c r="G123" i="13"/>
  <c r="D123" i="13"/>
  <c r="H123" i="13" s="1"/>
  <c r="C123" i="13"/>
  <c r="B123" i="13"/>
  <c r="G122" i="13"/>
  <c r="D122" i="13"/>
  <c r="C122" i="13"/>
  <c r="B122" i="13"/>
  <c r="G121" i="13"/>
  <c r="D121" i="13"/>
  <c r="C121" i="13"/>
  <c r="B121" i="13"/>
  <c r="G120" i="13"/>
  <c r="H120" i="13" s="1"/>
  <c r="D120" i="13"/>
  <c r="C120" i="13"/>
  <c r="B120" i="13"/>
  <c r="G119" i="13"/>
  <c r="D119" i="13"/>
  <c r="H119" i="13"/>
  <c r="C119" i="13"/>
  <c r="B119" i="13"/>
  <c r="G118" i="13"/>
  <c r="D118" i="13"/>
  <c r="H118" i="13"/>
  <c r="C118" i="13"/>
  <c r="B118" i="13"/>
  <c r="G117" i="13"/>
  <c r="D117" i="13"/>
  <c r="H117" i="13" s="1"/>
  <c r="C117" i="13"/>
  <c r="B117" i="13"/>
  <c r="G116" i="13"/>
  <c r="H116" i="13" s="1"/>
  <c r="D116" i="13"/>
  <c r="C116" i="13"/>
  <c r="B116" i="13"/>
  <c r="G115" i="13"/>
  <c r="D115" i="13"/>
  <c r="H115" i="13"/>
  <c r="C115" i="13"/>
  <c r="B115" i="13"/>
  <c r="G114" i="13"/>
  <c r="D114" i="13"/>
  <c r="H114" i="13"/>
  <c r="C114" i="13"/>
  <c r="B114" i="13"/>
  <c r="G113" i="13"/>
  <c r="D113" i="13"/>
  <c r="H113" i="13" s="1"/>
  <c r="C113" i="13"/>
  <c r="B113" i="13"/>
  <c r="G112" i="13"/>
  <c r="D112" i="13"/>
  <c r="H112" i="13"/>
  <c r="C112" i="13"/>
  <c r="B112" i="13"/>
  <c r="G111" i="13"/>
  <c r="D111" i="13"/>
  <c r="H111" i="13" s="1"/>
  <c r="C111" i="13"/>
  <c r="B111" i="13"/>
  <c r="A111" i="13"/>
  <c r="A112" i="13" s="1"/>
  <c r="A113" i="13" s="1"/>
  <c r="A114" i="13" s="1"/>
  <c r="A115" i="13"/>
  <c r="A116" i="13"/>
  <c r="A117" i="13" s="1"/>
  <c r="A118" i="13" s="1"/>
  <c r="A119" i="13" s="1"/>
  <c r="A120" i="13"/>
  <c r="A121" i="13" s="1"/>
  <c r="A122" i="13" s="1"/>
  <c r="A123" i="13" s="1"/>
  <c r="A124" i="13" s="1"/>
  <c r="A125" i="13" s="1"/>
  <c r="A126" i="13" s="1"/>
  <c r="A127" i="13" s="1"/>
  <c r="A128" i="13" s="1"/>
  <c r="A129" i="13" s="1"/>
  <c r="A130" i="13" s="1"/>
  <c r="A131" i="13"/>
  <c r="A132" i="13" s="1"/>
  <c r="A133" i="13" s="1"/>
  <c r="A134" i="13" s="1"/>
  <c r="A135" i="13" s="1"/>
  <c r="A136" i="13" s="1"/>
  <c r="A137" i="13" s="1"/>
  <c r="A138" i="13" s="1"/>
  <c r="A139" i="13" s="1"/>
  <c r="A140" i="13" s="1"/>
  <c r="A141" i="13" s="1"/>
  <c r="G110" i="13"/>
  <c r="D110" i="13"/>
  <c r="H110" i="13" s="1"/>
  <c r="C110" i="13"/>
  <c r="B110"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G62" i="13"/>
  <c r="H62" i="13" s="1"/>
  <c r="G59" i="13"/>
  <c r="G60" i="13"/>
  <c r="G58" i="13"/>
  <c r="H58" i="13"/>
  <c r="H57" i="13"/>
  <c r="H56" i="13"/>
  <c r="H55" i="13"/>
  <c r="G54" i="13"/>
  <c r="H54" i="13" s="1"/>
  <c r="A54" i="13"/>
  <c r="A55" i="13" s="1"/>
  <c r="A56" i="13" s="1"/>
  <c r="A57" i="13" s="1"/>
  <c r="A58" i="13" s="1"/>
  <c r="A59" i="13" s="1"/>
  <c r="A60" i="13" s="1"/>
  <c r="A61" i="13" s="1"/>
  <c r="A62" i="13" s="1"/>
  <c r="A63" i="13" s="1"/>
  <c r="A64" i="13"/>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H53" i="13"/>
  <c r="H51" i="13"/>
  <c r="H50" i="13"/>
  <c r="H49" i="13"/>
  <c r="H48" i="13"/>
  <c r="H47" i="13"/>
  <c r="H46" i="13"/>
  <c r="H45" i="13"/>
  <c r="H43" i="13" s="1"/>
  <c r="J43" i="13" s="1"/>
  <c r="A45" i="13"/>
  <c r="A46" i="13" s="1"/>
  <c r="A47" i="13"/>
  <c r="A48" i="13"/>
  <c r="A49" i="13"/>
  <c r="G44" i="13"/>
  <c r="H44"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8" i="13" s="1"/>
  <c r="J8" i="13" s="1"/>
  <c r="H12" i="13"/>
  <c r="H11" i="13"/>
  <c r="H10" i="13"/>
  <c r="A10" i="13"/>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H9" i="13"/>
  <c r="G10" i="36"/>
  <c r="I18" i="20"/>
  <c r="G61" i="13"/>
  <c r="H61" i="13"/>
  <c r="H60" i="13"/>
  <c r="F52" i="13" s="1"/>
  <c r="H59" i="13"/>
  <c r="C24" i="48" l="1"/>
  <c r="C22" i="48" s="1"/>
  <c r="D22" i="48" s="1"/>
  <c r="M47" i="36"/>
  <c r="M31" i="36"/>
  <c r="K45" i="36"/>
  <c r="M33" i="36"/>
  <c r="L15" i="36"/>
  <c r="L45" i="36"/>
  <c r="K41" i="36"/>
  <c r="M41" i="36"/>
  <c r="K36" i="36"/>
  <c r="K40" i="36"/>
  <c r="M40" i="36"/>
  <c r="K30" i="36"/>
  <c r="K43" i="36"/>
  <c r="K29" i="36"/>
  <c r="M44" i="36"/>
  <c r="L29" i="36"/>
  <c r="L30" i="36"/>
  <c r="M43" i="36"/>
  <c r="L36" i="36"/>
  <c r="K33" i="36"/>
  <c r="K44" i="36"/>
  <c r="K39" i="36"/>
  <c r="L26" i="36"/>
  <c r="M36" i="36"/>
  <c r="K25" i="36"/>
  <c r="K46" i="36"/>
  <c r="L46" i="36"/>
  <c r="L23" i="36"/>
  <c r="K48" i="36"/>
  <c r="I52" i="36"/>
  <c r="L52" i="36" s="1"/>
  <c r="M27" i="36"/>
  <c r="L27" i="36"/>
  <c r="K27" i="36"/>
  <c r="L32" i="36"/>
  <c r="M32" i="36"/>
  <c r="K32" i="36"/>
  <c r="H52" i="13"/>
  <c r="J52" i="13" s="1"/>
  <c r="L21" i="36"/>
  <c r="M21" i="36"/>
  <c r="K21" i="36"/>
  <c r="F8" i="13"/>
  <c r="H122" i="13"/>
  <c r="G11" i="36"/>
  <c r="G9" i="36" s="1"/>
  <c r="I15" i="20"/>
  <c r="J20" i="36"/>
  <c r="M20" i="36" s="1"/>
  <c r="L9" i="36"/>
  <c r="M17" i="36"/>
  <c r="K17" i="36"/>
  <c r="L17" i="36"/>
  <c r="L24" i="36"/>
  <c r="K24" i="36"/>
  <c r="L37" i="36"/>
  <c r="K37" i="36"/>
  <c r="K34" i="36"/>
  <c r="M34" i="36"/>
  <c r="L34" i="36"/>
  <c r="K52" i="36"/>
  <c r="M52" i="36"/>
  <c r="F23" i="53"/>
  <c r="F32" i="53" s="1"/>
  <c r="H121" i="13"/>
  <c r="H137" i="13"/>
  <c r="H109" i="13" s="1"/>
  <c r="J109" i="13" s="1"/>
  <c r="M37" i="36"/>
  <c r="M24" i="36"/>
  <c r="M48" i="36"/>
  <c r="L48" i="36"/>
  <c r="F8" i="45"/>
  <c r="D6" i="44" s="1"/>
  <c r="F29" i="53"/>
  <c r="D24" i="48" l="1"/>
  <c r="E24" i="48" s="1"/>
  <c r="H13" i="36"/>
  <c r="K13" i="36" s="1"/>
  <c r="J13" i="36"/>
  <c r="M13" i="36" s="1"/>
  <c r="J143" i="13"/>
  <c r="J9" i="36"/>
  <c r="M9" i="36" s="1"/>
  <c r="M53" i="36" s="1"/>
  <c r="H20" i="36"/>
  <c r="K20" i="36" s="1"/>
  <c r="I51" i="36"/>
  <c r="L51" i="36" s="1"/>
  <c r="L53" i="36" s="1"/>
  <c r="I20" i="36"/>
  <c r="L20" i="36" s="1"/>
  <c r="H9" i="36"/>
  <c r="K9" i="36" s="1"/>
  <c r="K53" i="36" s="1"/>
  <c r="D7" i="44" l="1"/>
  <c r="D8" i="44" s="1"/>
  <c r="I9" i="11" l="1"/>
  <c r="E17" i="48" s="1"/>
  <c r="E18" i="48"/>
  <c r="E20" i="48"/>
  <c r="E14" i="48" l="1"/>
  <c r="E6" i="48" l="1"/>
  <c r="E22" i="48" l="1"/>
  <c r="D25" i="48" l="1"/>
  <c r="I7" i="11" l="1"/>
  <c r="C7" i="48" l="1"/>
  <c r="E8" i="48"/>
  <c r="E7" i="48" l="1"/>
  <c r="H14" i="11"/>
  <c r="H15" i="11" s="1"/>
  <c r="I15" i="11" s="1"/>
  <c r="E12" i="9" s="1"/>
  <c r="I17" i="11" l="1"/>
  <c r="I14" i="11"/>
  <c r="C21" i="48"/>
  <c r="C13" i="48" s="1"/>
  <c r="C10" i="48" l="1"/>
  <c r="C11" i="48" s="1"/>
  <c r="L15" i="11"/>
  <c r="E21" i="48"/>
  <c r="E15" i="48" l="1"/>
  <c r="E13" i="48" s="1"/>
  <c r="F27" i="48" s="1"/>
  <c r="C25" i="48"/>
  <c r="E25" i="48" s="1"/>
  <c r="E10" i="48"/>
  <c r="E11" i="48" s="1"/>
  <c r="E5" i="48" s="1"/>
  <c r="C5" i="48"/>
</calcChain>
</file>

<file path=xl/comments1.xml><?xml version="1.0" encoding="utf-8"?>
<comments xmlns="http://schemas.openxmlformats.org/spreadsheetml/2006/main">
  <authors>
    <author>HungNT</author>
  </authors>
  <commentList>
    <comment ref="G9" authorId="0" shapeId="0">
      <text>
        <r>
          <rPr>
            <b/>
            <sz val="9"/>
            <color indexed="81"/>
            <rFont val="Tahoma"/>
            <family val="2"/>
          </rPr>
          <t>HungNT:</t>
        </r>
        <r>
          <rPr>
            <sz val="9"/>
            <color indexed="81"/>
            <rFont val="Tahoma"/>
            <family val="2"/>
          </rPr>
          <t xml:space="preserve">
</t>
        </r>
      </text>
    </comment>
  </commentList>
</comments>
</file>

<file path=xl/sharedStrings.xml><?xml version="1.0" encoding="utf-8"?>
<sst xmlns="http://schemas.openxmlformats.org/spreadsheetml/2006/main" count="1108" uniqueCount="552">
  <si>
    <t>Người lập bảng</t>
  </si>
  <si>
    <t>Cái</t>
  </si>
  <si>
    <t>GHI CHÚ</t>
  </si>
  <si>
    <t>CÁCH TÍNH</t>
  </si>
  <si>
    <t>KHỐI LƯỢNG</t>
  </si>
  <si>
    <t>ĐƠN VỊ TÍNH</t>
  </si>
  <si>
    <t>NỘI DUNG CÔNG VIỆC</t>
  </si>
  <si>
    <t>TT</t>
  </si>
  <si>
    <t>BẢNG TIÊN LƯỢNG CÔNG VIỆC</t>
  </si>
  <si>
    <t>Bộ</t>
  </si>
  <si>
    <t>Mét</t>
  </si>
  <si>
    <t>Túi</t>
  </si>
  <si>
    <t>Tem nhãn(Tem ghi tên tủ, tem attech và tem cao áp)</t>
  </si>
  <si>
    <t>Tem nhãn(Tem ghi tên tủ và tem attech)</t>
  </si>
  <si>
    <t>cái</t>
  </si>
  <si>
    <t>Theo Bảng tiên lượng Đầu đèn(đèn chớp)</t>
  </si>
  <si>
    <t>Vỏ tủ slave(Theo bảng tiên lượng vỏ tủ Slave)</t>
  </si>
  <si>
    <t>Cáp điện 3 lõi 600V (0.6/1KV 3Cx10sqmm technology of korea)</t>
  </si>
  <si>
    <t>Dây điện 220VAC loại 2x1,5mm(trần phú)</t>
  </si>
  <si>
    <t>Nhãn dây(0-9)</t>
  </si>
  <si>
    <t>2. Vật tư chế tạo 01 tủ Master</t>
  </si>
  <si>
    <t>Ngày ....  tháng …..   năm 2017</t>
  </si>
  <si>
    <t>Chống sét nguồn ATSUB 65 + ATSUB N</t>
  </si>
  <si>
    <t>Nguồn phoenix UNO -  PS/1AC/24VDC/30W, hãng Phoenix contact</t>
  </si>
  <si>
    <t>Công trình: NGHIÊN CỨU CẢI TIẾN HOÀN THIỆN HỆ THỐNG ĐÈN CHỚP</t>
  </si>
  <si>
    <t>Công tắc cánh cửa 220VAC</t>
  </si>
  <si>
    <t xml:space="preserve">Chống sét đường tín hiệu RS485 (Phoenix contact MT-RS485) </t>
  </si>
  <si>
    <t>1. Vật tư chế tạo 01 tủ Slave</t>
  </si>
  <si>
    <t>Mạch</t>
  </si>
  <si>
    <t>Theo bảng tiên lượng mạch điều khiển chớp (mạch slave)</t>
  </si>
  <si>
    <t>Cầu đấu đơn UK2.5N 0.2-2.5mm2 (điều khiển xa, RS485)</t>
  </si>
  <si>
    <t>Khởi động từ Merlin Gerin multi9 25A</t>
  </si>
  <si>
    <t>Tiên lượng mạch điều khiển giám sát</t>
  </si>
  <si>
    <t>Tiên lượng mạch giao tiếp</t>
  </si>
  <si>
    <t>Theo bảng tiên lượng mạch master</t>
  </si>
  <si>
    <t>2.1 Khối đầu đèn</t>
  </si>
  <si>
    <t>2.2 Mạch điều khiển chớp</t>
  </si>
  <si>
    <t>2.3 Mạch master</t>
  </si>
  <si>
    <t>1.1 Khối đầu đèn</t>
  </si>
  <si>
    <t>1.2 Mạch điều khiển chớp</t>
  </si>
  <si>
    <t>1.3 Vật tư phục vụ lắp ráp tủ Slave</t>
  </si>
  <si>
    <t>3. Vật tư chế tạo 01 Bộ ĐKGS không dây</t>
  </si>
  <si>
    <t>3.1 Mạch điều khiển giám sát</t>
  </si>
  <si>
    <t>3.2 Mạch giao tiếp</t>
  </si>
  <si>
    <t>Dây điện 220VAC loại 2x1,5mm (trần phú)</t>
  </si>
  <si>
    <t>APTOMAT-MCB-EASY 9 , 10A, 2 tiếp điểm ,230V, Schneider</t>
  </si>
  <si>
    <t>sử dụng có sẵn</t>
  </si>
  <si>
    <t>Máng đi dây 25x25 (mm), chiều dài 1.7m</t>
  </si>
  <si>
    <t>máng</t>
  </si>
  <si>
    <t>2.4 Vật tư phục vụ lắp ráp tủ master</t>
  </si>
  <si>
    <t>Vỏ tủ master</t>
  </si>
  <si>
    <t>Vỏ tủ slave</t>
  </si>
  <si>
    <t>Theo bảng tiên lượng vỏ tủ Slave</t>
  </si>
  <si>
    <t>3.3 Vật tư phục vụ lắp ráp Bộ ĐKGS không dây</t>
  </si>
  <si>
    <t>Tiên lượng vỏ Bộ ĐKGS không dây</t>
  </si>
  <si>
    <t>Vỏ Bộ ĐKGS không dây</t>
  </si>
  <si>
    <t xml:space="preserve">Hạng mục:  </t>
  </si>
  <si>
    <r>
      <t xml:space="preserve">Vỏ tủ lắp trên rack 19inch 2U: </t>
    </r>
    <r>
      <rPr>
        <sz val="12"/>
        <color rgb="FFFF0000"/>
        <rFont val="Cambria"/>
        <family val="1"/>
        <scheme val="major"/>
      </rPr>
      <t>482*89*250mm</t>
    </r>
    <r>
      <rPr>
        <sz val="12"/>
        <rFont val="Cambria"/>
        <family val="1"/>
        <charset val="163"/>
        <scheme val="major"/>
      </rPr>
      <t xml:space="preserve"> (w*h*d)</t>
    </r>
  </si>
  <si>
    <t>Cầu đấu đơn UK2.5N</t>
  </si>
  <si>
    <t>Ngô Quý Tuấn</t>
  </si>
  <si>
    <t>Cầu đấu đơn 57A, 800VAC, 10mm2 (UK6N) (đầu đèn)</t>
  </si>
  <si>
    <t>7300000 (chưa VAT)</t>
  </si>
  <si>
    <t>Dây đơn 1.5mm</t>
  </si>
  <si>
    <t>m</t>
  </si>
  <si>
    <t>Antenna RF, chân SMA</t>
  </si>
  <si>
    <t>Giắc AC socket , hãng Qualtek
 part number 761-18/003</t>
  </si>
  <si>
    <t>APTOMAT-MCB-EASY 9 , 10A, 2 tiếp điểm, 230V, Schneider</t>
  </si>
  <si>
    <t>xem đề tài TTHK</t>
  </si>
  <si>
    <t>Đầu cốt bấm dây</t>
  </si>
  <si>
    <r>
      <t xml:space="preserve">Rơle trung gian 24VDC, </t>
    </r>
    <r>
      <rPr>
        <sz val="12"/>
        <color rgb="FF0070C0"/>
        <rFont val="Cambria"/>
        <family val="1"/>
        <scheme val="major"/>
      </rPr>
      <t xml:space="preserve">2 C/O -15A, Schneider </t>
    </r>
  </si>
  <si>
    <t>Đế Rơ le trung gian 24VDC, Schneider.</t>
  </si>
  <si>
    <t>sẵn có</t>
  </si>
  <si>
    <t>Dây cáp SMA 25cm</t>
  </si>
  <si>
    <t>Theo tiên lượng vỏ tủ</t>
  </si>
  <si>
    <t>4. Vật tư kết nối hệ thống</t>
  </si>
  <si>
    <t>Dây điện 2x2.5 mm</t>
  </si>
  <si>
    <t>Dây cáp truyền thông RS485</t>
  </si>
  <si>
    <t>Cầu đấu đơn UK10N</t>
  </si>
  <si>
    <t>I</t>
  </si>
  <si>
    <t>A</t>
  </si>
  <si>
    <t>B</t>
  </si>
  <si>
    <t>C</t>
  </si>
  <si>
    <t>II</t>
  </si>
  <si>
    <t>III</t>
  </si>
  <si>
    <t>IV</t>
  </si>
  <si>
    <t>dm2</t>
  </si>
  <si>
    <t>Module thu phát không dây HOPERF RFM98W</t>
  </si>
  <si>
    <t>Giắc antenna hàn mạch SMA, chân ngang</t>
  </si>
  <si>
    <t>STT</t>
  </si>
  <si>
    <t>Hệ số lương</t>
  </si>
  <si>
    <t>A2</t>
  </si>
  <si>
    <t>C1</t>
  </si>
  <si>
    <t>D1</t>
  </si>
  <si>
    <t>E1</t>
  </si>
  <si>
    <t>E2</t>
  </si>
  <si>
    <t>E3</t>
  </si>
  <si>
    <t>F3</t>
  </si>
  <si>
    <t>H3</t>
  </si>
  <si>
    <t>K3</t>
  </si>
  <si>
    <t>TỔNG CÔNG TY QUẢN LÝ BAY VIỆT NAM</t>
  </si>
  <si>
    <t>CỘNG HÒA XÃ HỘI CHỦ NGHĨA VIỆT NAM</t>
  </si>
  <si>
    <t>CÔNG TY TNHH KỸ THUẬT QLB</t>
  </si>
  <si>
    <t>Độc lập - Tự do - Hạnh phúc</t>
  </si>
  <si>
    <t>-----------------------------</t>
  </si>
  <si>
    <t>:</t>
  </si>
  <si>
    <t>PHÒNG NGHIÊN CỨU PHÁT TRIỂN</t>
  </si>
  <si>
    <t xml:space="preserve">ĐỒNG </t>
  </si>
  <si>
    <t>GIÁM ĐỐC</t>
  </si>
  <si>
    <t>HỘI ĐỒNG KHCN</t>
  </si>
  <si>
    <t>BỘ PHẬN LẬP DỰ TOÁN</t>
  </si>
  <si>
    <t>CHỦ NHIỆM ĐỀ TÀI</t>
  </si>
  <si>
    <t>THUYẾT MINH DỰ TOÁN</t>
  </si>
  <si>
    <t>Ghi chú:</t>
  </si>
  <si>
    <t xml:space="preserve">             Người lập</t>
  </si>
  <si>
    <t>GIÁ TRỊ TRƯỚC THUẾ</t>
  </si>
  <si>
    <t>THUẾ GTGT</t>
  </si>
  <si>
    <t>GIÁ TRỊ SAU THUẾ</t>
  </si>
  <si>
    <t>CHI PHÍ SẢN XUẤT</t>
  </si>
  <si>
    <t>CHI PHÍ DỰ PHÒNG</t>
  </si>
  <si>
    <t>TỔNG CỘNG</t>
  </si>
  <si>
    <t>Số lượng</t>
  </si>
  <si>
    <t>Công trình:Nghiên cứu, thiết kế, chế tạo bộ đèn chớp</t>
  </si>
  <si>
    <t>Hạng mục:  Vật tư , linh kiện phần cảm biến, điều khiển</t>
  </si>
  <si>
    <t>I. Bộ ĐKGS không dây</t>
  </si>
  <si>
    <t>I.1</t>
  </si>
  <si>
    <t>Mạch điều khiển giám sát</t>
  </si>
  <si>
    <t>Giá VNĐ(k)</t>
  </si>
  <si>
    <t>Giắc xanh 2 chân cắm, khoảng cách chân 5.08mm</t>
  </si>
  <si>
    <t xml:space="preserve">cái </t>
  </si>
  <si>
    <t>Phím bấm 12mmx12mm, chân cắm</t>
  </si>
  <si>
    <t>Tụ điện chân dán 0603 104</t>
  </si>
  <si>
    <t>Tụ nhôm chân cắm 35V/220uF</t>
  </si>
  <si>
    <t>Tụ tantalium chân dán 10V/100uF</t>
  </si>
  <si>
    <t>Tụ điện chân dán 0603 22p</t>
  </si>
  <si>
    <t>Tụ điện chân dán 0805 104</t>
  </si>
  <si>
    <t xml:space="preserve">Diode chân cắm FR307 </t>
  </si>
  <si>
    <t>Diode TVS 12V SMBJ12CA-E3/52, 600W, chân dán (DO-214AA)</t>
  </si>
  <si>
    <t>Diode chân dán SMAJ5.0A</t>
  </si>
  <si>
    <t>Giắc 20 chân, 2 hàng, khoảng cách chân 2,52mm</t>
  </si>
  <si>
    <t>Cầu chì thủy tinh 3A</t>
  </si>
  <si>
    <t xml:space="preserve">Cầu chì dán 1206 1A </t>
  </si>
  <si>
    <t>Giắc 10 chân, 2 hàng, khoảng cách chân 2,52mm</t>
  </si>
  <si>
    <t>Màn hình LCD text20x4, chân cắm</t>
  </si>
  <si>
    <t>Opto PC817, chân cắm</t>
  </si>
  <si>
    <t>Transistor C1815, chân dán SOT-23</t>
  </si>
  <si>
    <t>Điện trở chân dán 0603 10k</t>
  </si>
  <si>
    <t>Điện trở chân cắm 1/4W120R</t>
  </si>
  <si>
    <t>Điện trở chân dán 0603 1k</t>
  </si>
  <si>
    <t>Điện trở chân dán 1206 4k7</t>
  </si>
  <si>
    <t>Điện trở chân dán 0805 10R</t>
  </si>
  <si>
    <t>Rơ le cuộn hút 24V, 6 chân</t>
  </si>
  <si>
    <t>ATmega128-16AC</t>
  </si>
  <si>
    <t>LM7805 chân cắm TO220</t>
  </si>
  <si>
    <t>AS1117 chân dán</t>
  </si>
  <si>
    <t>IC ULN2803A, chân dán</t>
  </si>
  <si>
    <t>IC dán MAX485/SN75176 (SOIC8)</t>
  </si>
  <si>
    <t>Thạch anh cắm 16MHz</t>
  </si>
  <si>
    <t>Mạch in 2 lớp FR4</t>
  </si>
  <si>
    <t>Thiếc hàn Asahi 0.6mm</t>
  </si>
  <si>
    <t>kg</t>
  </si>
  <si>
    <t>Nhân công lắp ráp</t>
  </si>
  <si>
    <t>công</t>
  </si>
  <si>
    <t>I.2</t>
  </si>
  <si>
    <t>Mạch giao tiếp</t>
  </si>
  <si>
    <t>Giắc xanh 3 chân, khoảng cách chân 5.08mm</t>
  </si>
  <si>
    <t>Giắc xanh 10 chân 2 hàng (10x2), khoảng cách 2.54mm</t>
  </si>
  <si>
    <t>Giắc xanh 10 chân, khoảng cách 5.08mm</t>
  </si>
  <si>
    <t>Bộ nguồn xung AC-DC 24V/1.3A, MEANWELL IRM30-24</t>
  </si>
  <si>
    <t>Thiếc hàn Asahi 0.6mm 1/2kg</t>
  </si>
  <si>
    <t>II.1</t>
  </si>
  <si>
    <t>Tủ SLAVE - Mạch điều khiển chớp</t>
  </si>
  <si>
    <t>Giắc xanh 3 chân cắm, khoảng cách chân 5.08mm</t>
  </si>
  <si>
    <t>Tụ chân cắm 4.7nF 250V</t>
  </si>
  <si>
    <t>Tụ nhôm chân cắm 450V/150uF</t>
  </si>
  <si>
    <t>Tụ điện chân dán 1206 105</t>
  </si>
  <si>
    <t>Tụ điện chân dán 0603 105</t>
  </si>
  <si>
    <t>Tụ điện chân dán 0603 103</t>
  </si>
  <si>
    <t>Tụ X1Y1 chân cắm 470V</t>
  </si>
  <si>
    <t>Tụ chân cắm 100nF/630V</t>
  </si>
  <si>
    <t>Cảm biến dòng cách ly hàn mạch 20A/20mA</t>
  </si>
  <si>
    <t>Tụ X2 4.7uF/275V</t>
  </si>
  <si>
    <t>Tụ X1Y1 250V chân cắm</t>
  </si>
  <si>
    <t>Diode chân cắm FR307</t>
  </si>
  <si>
    <t>Diode chân cắm 1.5KE300A</t>
  </si>
  <si>
    <t>TVS Diodes SMAJ5.0A dán</t>
  </si>
  <si>
    <t>Diode chân dán BAV99Wchân SOT-323</t>
  </si>
  <si>
    <t>Đèn Led 5mm</t>
  </si>
  <si>
    <t>Cầu chì thủy tinh 5A</t>
  </si>
  <si>
    <t>Chống sét 3RM090L-8</t>
  </si>
  <si>
    <t>IGBT IXXH80N65B4H1, chân cắm</t>
  </si>
  <si>
    <t>Header 5X2</t>
  </si>
  <si>
    <t>Cuộn cảm đôi 10A 20mH, chân cắm</t>
  </si>
  <si>
    <t>Đèn Neon</t>
  </si>
  <si>
    <t>Trở NTC 5D20, chân cắm</t>
  </si>
  <si>
    <t>Thyristor 2P4M, chân cắm</t>
  </si>
  <si>
    <t>Trở 1R 2W, chân cắm</t>
  </si>
  <si>
    <t>Điện trở chân cắm 3W 220k</t>
  </si>
  <si>
    <t>Điện trở chân dán 0603 330R</t>
  </si>
  <si>
    <t>Điện trở chân dán 1206 100R</t>
  </si>
  <si>
    <t>Điện trở chân dán 0603 4k7</t>
  </si>
  <si>
    <t>Điện trở chân dán 0603 220R</t>
  </si>
  <si>
    <t>Điện trở chân cắm 1/4W 100R</t>
  </si>
  <si>
    <t>Điện trở chân dán 1206 4M7</t>
  </si>
  <si>
    <t>Điện trở chân dán 1206 27k</t>
  </si>
  <si>
    <t>Điện trở chân dán 1206 10k</t>
  </si>
  <si>
    <t>Điện trở chân cắm 1/4W 1k</t>
  </si>
  <si>
    <t>Điện trở chân dán 0603 10R</t>
  </si>
  <si>
    <t>Điện trở chân dán 1206 220k</t>
  </si>
  <si>
    <t>Điện trở chân cắm 3W 1M</t>
  </si>
  <si>
    <t>Điện trở chân dán 1206 330k</t>
  </si>
  <si>
    <t>Công tắc gạt 8 kênh, 16 chân cắm DIP16</t>
  </si>
  <si>
    <t>Nút bấm 4 chân cắm12x12x6mm</t>
  </si>
  <si>
    <t>Triac chân cắm BTA26-600</t>
  </si>
  <si>
    <t>Opto chân cắm PC817</t>
  </si>
  <si>
    <t>Opto chân cắm MOC3020SM</t>
  </si>
  <si>
    <t>IC chân dán IR2103S</t>
  </si>
  <si>
    <t>IC chân dán ATmega88PA</t>
  </si>
  <si>
    <t>IC ổn áp LM78M05, chân dán TO252</t>
  </si>
  <si>
    <t>IC MAX485, chân dán</t>
  </si>
  <si>
    <t>III.1</t>
  </si>
  <si>
    <t>Tủ Master - Mạch master</t>
  </si>
  <si>
    <t>Tổng Mạch in</t>
  </si>
  <si>
    <t>Ngày…….tháng……năm</t>
  </si>
  <si>
    <t xml:space="preserve">     Biểu mẫu này áp dụng đối với các công việc tính toán tiên lượng đơn giản</t>
  </si>
  <si>
    <t>(*) Trên đây là vật tư phục vụ chế tạo 01 bộ cảm biến điều khiển 01 đèn PAPI, 01 bộ truyền thông không dây</t>
  </si>
  <si>
    <t xml:space="preserve">                                       Ngô Quý Tuấn</t>
  </si>
  <si>
    <t xml:space="preserve"> BẢNG DỰ TOÁN CHI TIẾT</t>
  </si>
  <si>
    <t>Số lượng: 01 sản phẩm</t>
  </si>
  <si>
    <t>MÃ HIỆU
ĐM-ĐG</t>
  </si>
  <si>
    <t>TÊN CHI TIẾT</t>
  </si>
  <si>
    <t>ĐVT</t>
  </si>
  <si>
    <t>ĐƠN GIÁ</t>
  </si>
  <si>
    <t>THÀNH TIỀN</t>
  </si>
  <si>
    <t>VẬT LIỆU</t>
  </si>
  <si>
    <t>NHÂN CÔNG</t>
  </si>
  <si>
    <t>MÁY</t>
  </si>
  <si>
    <t>Công</t>
  </si>
  <si>
    <t>Công trình: Nghiên cứu cải tiến hoàn thiện hệ thống đèn chớp thềm và hệ thống đèn chớp tuần tự hàng không</t>
  </si>
  <si>
    <t>Sản phẩm : Sản xuất tủ Slave</t>
  </si>
  <si>
    <r>
      <t>Hạng mục:</t>
    </r>
    <r>
      <rPr>
        <sz val="14"/>
        <color rgb="FF0070C0"/>
        <rFont val="Arial"/>
        <family val="2"/>
      </rPr>
      <t xml:space="preserve">  Đèn chớp</t>
    </r>
  </si>
  <si>
    <r>
      <t>Số lượng:</t>
    </r>
    <r>
      <rPr>
        <sz val="14"/>
        <color rgb="FF0070C0"/>
        <rFont val="Arial"/>
        <family val="2"/>
      </rPr>
      <t xml:space="preserve"> 01 sản phẩm</t>
    </r>
  </si>
  <si>
    <t>Nội dung công việc</t>
  </si>
  <si>
    <t>Vật liệu</t>
  </si>
  <si>
    <t>Đơn
vị
tính</t>
  </si>
  <si>
    <t>Kích thước (mm)</t>
  </si>
  <si>
    <t>Khối lượng (Kg)</t>
  </si>
  <si>
    <t>Hoàn thiện bề mặt (m2)</t>
  </si>
  <si>
    <t>Ghi chú</t>
  </si>
  <si>
    <t>Dài</t>
  </si>
  <si>
    <t>Rộng
(đường kính)</t>
  </si>
  <si>
    <t>Dày
(cao)</t>
  </si>
  <si>
    <t>(1)</t>
  </si>
  <si>
    <t>(2)</t>
  </si>
  <si>
    <t>(3)</t>
  </si>
  <si>
    <t>(4)</t>
  </si>
  <si>
    <t>(5)</t>
  </si>
  <si>
    <t>(6)</t>
  </si>
  <si>
    <t>(7)</t>
  </si>
  <si>
    <t>(8)</t>
  </si>
  <si>
    <t>(9)</t>
  </si>
  <si>
    <t>(10)</t>
  </si>
  <si>
    <t>(11)</t>
  </si>
  <si>
    <t>CÁC CHI TIẾT GIA CÔNG TẠI XÍ NGHIỆP</t>
  </si>
  <si>
    <t>CÁC CHI TIẾT CƠ KHÍ</t>
  </si>
  <si>
    <t>Nhôm tấm 2.5mm</t>
  </si>
  <si>
    <t>Hệ số 1.1</t>
  </si>
  <si>
    <t>Vòng hãm dây (ĐHCT-2-01-14)</t>
  </si>
  <si>
    <t>A1100</t>
  </si>
  <si>
    <t>Anodzing bề mặt</t>
  </si>
  <si>
    <t>Vòng hãm trước (ĐHCT-1-01-15)</t>
  </si>
  <si>
    <t>Sơn tĩnh điện ngoài trời, mã màu RAL 1021</t>
  </si>
  <si>
    <t>Gá (DT-03-30-30)</t>
  </si>
  <si>
    <t>Tổng khối lượng nhôm tấm 2.5mm</t>
  </si>
  <si>
    <t>Kg</t>
  </si>
  <si>
    <t>Nhôm tấm 5mm</t>
  </si>
  <si>
    <t>Tấm gá (DT-03-30-10)</t>
  </si>
  <si>
    <t>A1050</t>
  </si>
  <si>
    <t>Tổng khối lượng nhôm tấm 5mm</t>
  </si>
  <si>
    <t>Cổ đèn (ĐHCT-1-01-01)</t>
  </si>
  <si>
    <t>ADC12</t>
  </si>
  <si>
    <t>Thân đèn (DT03-30-03)</t>
  </si>
  <si>
    <t>HOÀN THIỆN BỀ MẶT CÁC CHI TIẾT</t>
  </si>
  <si>
    <t>m2</t>
  </si>
  <si>
    <t>THUÊ GIA CÔNG NGOÀI</t>
  </si>
  <si>
    <t>Thuê đúc cổ đèn (ĐHCT-1-01-01)</t>
  </si>
  <si>
    <t>Thuê đúc thân đèn (DT03-30-03)</t>
  </si>
  <si>
    <t>Thuê đúc nắp sau (ĐHCT-1-01-05B)</t>
  </si>
  <si>
    <t>Nhựa B30S - PA6</t>
  </si>
  <si>
    <t>Thuê gia công chóa đèn (DT03-30-11)</t>
  </si>
  <si>
    <t>Thuê đúc đế hãm dây (ĐHCT-2-01-15)</t>
  </si>
  <si>
    <t>Nhựa 1022MT2</t>
  </si>
  <si>
    <t>6</t>
  </si>
  <si>
    <t>Thuê đúc vòng đệm chịu nhiệt (ĐHCT-1-01-16)</t>
  </si>
  <si>
    <t>Silicon</t>
  </si>
  <si>
    <t>Cái</t>
  </si>
  <si>
    <t>7</t>
  </si>
  <si>
    <t>Thuê đúc gioăng nắp sau (ĐHCT-1-01-26),  cao su</t>
  </si>
  <si>
    <t>Cao su</t>
  </si>
  <si>
    <t>CÁC VẬT TƯ TIÊU CHUẨN (PHỤC VỤ LẮP RÁP)</t>
  </si>
  <si>
    <t>CÁC VẬT TƯ CƠ KHÍ</t>
  </si>
  <si>
    <t>1</t>
  </si>
  <si>
    <t>Đinh rút Inox D3x10 (DIN 7337-A), Inox SUS 304</t>
  </si>
  <si>
    <t>2</t>
  </si>
  <si>
    <t>Vít M3x10 + đệm phẳng (inox SUS 304, DIN 7985 + DIN 125)</t>
  </si>
  <si>
    <t>Bộ</t>
  </si>
  <si>
    <t>3</t>
  </si>
  <si>
    <t>Vít M3x16 + đệm phẳng (inox SUS 304, DIN 7985 + DIN 125)</t>
  </si>
  <si>
    <t>4</t>
  </si>
  <si>
    <t>Vít M4x10 + đệm phẳng (inox SUS 304, DIN 7985 + DIN 125)</t>
  </si>
  <si>
    <t>5</t>
  </si>
  <si>
    <t>Vít M4x15 + đệm phẳng + đai ốc (inox SUS 304, DIN 7985 + DIN 125 + DIN 934)</t>
  </si>
  <si>
    <t>Đai ốc M5 (inox SUS 304, DIN 934)</t>
  </si>
  <si>
    <t>Bu lông M5x30 (inox SUS 304, DIN 912)</t>
  </si>
  <si>
    <t>8</t>
  </si>
  <si>
    <t>Bulông M6x40 + 2 đai ốc (inox SUS 304, DIN 933 + DIN 934)</t>
  </si>
  <si>
    <t>9</t>
  </si>
  <si>
    <t>Bulông M8x25 + 2 đai ốc (inox SUS 304, DIN 933 + DIN 934)</t>
  </si>
  <si>
    <t>10</t>
  </si>
  <si>
    <t>Chốt (ĐHCT-1-01-18),  Inox SUS 304, Ø8x105 mm</t>
  </si>
  <si>
    <t>11</t>
  </si>
  <si>
    <t>Khóa liên động 220VAC</t>
  </si>
  <si>
    <t>12</t>
  </si>
  <si>
    <t>Đầu tỳ (ĐHCT-1-01-22),  Inox SUS 304, Ø9x20 mm</t>
  </si>
  <si>
    <t>SUS304</t>
  </si>
  <si>
    <t>13</t>
  </si>
  <si>
    <t>Chốt định vị (ĐHCT-1-01-23),  Inox SUS 304, Ø4x20 mm</t>
  </si>
  <si>
    <t>14</t>
  </si>
  <si>
    <t>Trụ quay (DT03-30-25),  Nhựa PA, Ø18x25 mm</t>
  </si>
  <si>
    <t>PA</t>
  </si>
  <si>
    <t>15</t>
  </si>
  <si>
    <t>Tấm hãm (DT03-30-27),  Nhựa PA, KT: 55x25x3 mm</t>
  </si>
  <si>
    <t>16</t>
  </si>
  <si>
    <t>Lò xo (inox SUS 304, D=8, d=6, p=4, L=30)</t>
  </si>
  <si>
    <t>17</t>
  </si>
  <si>
    <t>Băng dính (D=110mm, R=50mm)</t>
  </si>
  <si>
    <t>cuộn</t>
  </si>
  <si>
    <t>18</t>
  </si>
  <si>
    <t>Keo gắn DOG</t>
  </si>
  <si>
    <t>lọ</t>
  </si>
  <si>
    <t>D</t>
  </si>
  <si>
    <t>Nhập khẩu</t>
  </si>
  <si>
    <t>Bóng đèn (U-bend flashlamp ITEM I, FIG 4 hãng AMGLO) hoặc tương đương</t>
  </si>
  <si>
    <t>Khóa xiết (inox SUS 304, Draw latches, mã PKWS2 - Misumi)</t>
  </si>
  <si>
    <t>Kính lọc màu, màu clear (ICAO, Tempered)</t>
  </si>
  <si>
    <t>Hà nội, ngày    tháng    năm 201</t>
  </si>
  <si>
    <t>Người lập</t>
  </si>
  <si>
    <t>Chu Văn Hưng</t>
  </si>
  <si>
    <t>CÁC CHI TIẾT CƠ KHÍ</t>
  </si>
  <si>
    <t>Sản xuất các chi tiết bằng nhôm tấm 2,5mm:</t>
  </si>
  <si>
    <t>AI.52231</t>
  </si>
  <si>
    <t>ĐỊNH MỨC</t>
  </si>
  <si>
    <t>Sản xuất các chi tiết bằng nhôm tấm 5mm:</t>
  </si>
  <si>
    <t>Gia công cơ</t>
  </si>
  <si>
    <t>HOÀN THIỆN BỀ MẶT CHI TIẾT</t>
  </si>
  <si>
    <t>Định mức Attech</t>
  </si>
  <si>
    <t>THUÊ GIA CÔNG NGOÀI</t>
  </si>
  <si>
    <t>V</t>
  </si>
  <si>
    <t>NHÂN CÔNG lẮP RÁP THỬ, KIỂM TRA, HIỆU CHỈNH</t>
  </si>
  <si>
    <t>Lương XN 2016</t>
  </si>
  <si>
    <t>Thợ cơ khí bậc K2</t>
  </si>
  <si>
    <t>AI.52123</t>
  </si>
  <si>
    <t>Nhân viên kỹ sư cơ khí bậc H2</t>
  </si>
  <si>
    <t>Mục:  Sản xuất đèn chớp Master</t>
  </si>
  <si>
    <t>Cổ đèn (ĐHCT-1-01-01) nhôm ADC12 (bao gồm cả vật liệu và thuê đúc)</t>
  </si>
  <si>
    <t>Thân đèn (DT03-30-03) nhôm ADC12 (bao gồm cả vật liệu và thuê đúc)</t>
  </si>
  <si>
    <t>Nắp sau (ĐHCT-1-01-05B), nhựa B30S - PA6</t>
  </si>
  <si>
    <t>Chóa đèn  (DT03-30-11), nhôm A1100</t>
  </si>
  <si>
    <t>Gioăng nắp sau (ĐHCT-1-01-26),  cao su</t>
  </si>
  <si>
    <t xml:space="preserve">Đế hãm dây (ĐHCT-2-01-15), nhựa 1022MT2 </t>
  </si>
  <si>
    <t xml:space="preserve">Vòng đệm chịu nhiệt (ĐHCT-1-01-16), silicon </t>
  </si>
  <si>
    <t>Khoản mục chi phí</t>
  </si>
  <si>
    <t>Diễn giải</t>
  </si>
  <si>
    <t>Chi phí chuyên gia</t>
  </si>
  <si>
    <t>Ccg</t>
  </si>
  <si>
    <t>Chi phí quản lý</t>
  </si>
  <si>
    <t>Cql</t>
  </si>
  <si>
    <t>Giá trị chưa bao gồm dự phòng phí</t>
  </si>
  <si>
    <t xml:space="preserve">BẢNG 1: DỰ TOÁN CHI TIẾT </t>
  </si>
  <si>
    <t>KHỐI LƯỢNG THỰC TẾ</t>
  </si>
  <si>
    <t xml:space="preserve">ĐƠN GIÁ </t>
  </si>
  <si>
    <t>(6) = (5) x (4)</t>
  </si>
  <si>
    <t>Công trình : Nghiên cứu cải tiến hoàn thiện hệ thống đèn chớp thềm và hệ thống đèn chớp tuần tự hàng không</t>
  </si>
  <si>
    <t>(Ban hành kèm theo Quyết định số          /QĐ-CQĐHQ  ngày       tháng         năm 2017)</t>
  </si>
  <si>
    <t>Trần Đức</t>
  </si>
  <si>
    <t>Lập Hồ sơ thiết kế</t>
  </si>
  <si>
    <t>(Ccg+Cql)</t>
  </si>
  <si>
    <t>BẢNG TỔNG HỢP CHI PHÍ THEO GÓI THẦU</t>
  </si>
  <si>
    <t>NỘI DUNG CHI PHÍ</t>
  </si>
  <si>
    <t>GIÁ TRỊ CHƯA
 PHÂN BỔ DỰ PHÒNG PHÍ</t>
  </si>
  <si>
    <t>PHÂN BỔ CHI 
PHÍ DỰ PHÒNG</t>
  </si>
  <si>
    <t>GIÁ TRỊ</t>
  </si>
  <si>
    <t>BẢNG PHÂN CHIA GÓI THẦU</t>
  </si>
  <si>
    <t>Gói thầu số 01</t>
  </si>
  <si>
    <t xml:space="preserve">CÔNG VIỆC KHÔNG ÁP DỤNG ĐƯỢC MỘT TRONG CÁC HÌNH THỨC LỰA CHỌN NHÀ THẦU                                                                                                                                                                                                                                                                                                                                                                                                                                                                                                                                                                                                                                                                                                                                                                                                                                                                                                                                                                                                                                                                                                                                                                                                                                                                                                                                                                                                                                                                                                                                                                                                                                                                                                                                                                                                                                                                                                                                                                                                                                                                                                                                                                                                                                                                                                                                                                                                                                                                                                                                    </t>
  </si>
  <si>
    <t>Chi phí dự phòng chưa phân bổ</t>
  </si>
  <si>
    <t>CÔNG VIỆC THUỘC KẾ HOẠCH LỰA CHỌN NHÀ THẦU</t>
  </si>
  <si>
    <t>Chi phí quản lý đề tài</t>
  </si>
  <si>
    <t xml:space="preserve">Chi phí văn phòng phẩm </t>
  </si>
  <si>
    <t>DỰ TOÁN ĐỀ TÀI</t>
  </si>
  <si>
    <t>CHI PHÍ  SẢN XUẤT</t>
  </si>
  <si>
    <t>CHI PHÍ QUẢN LÝ ĐỀ TÀI</t>
  </si>
  <si>
    <t>DỰ TOÁN ĐỀ TÀI LÀM TRÒN</t>
  </si>
  <si>
    <t xml:space="preserve">Chi phí lập Hồ sơ thiết kế </t>
  </si>
  <si>
    <t>BG</t>
  </si>
  <si>
    <t>Chi phí thẩm định BCĐT</t>
  </si>
  <si>
    <t>SỐ LƯỢNG NGƯỜI THAM GIA</t>
  </si>
  <si>
    <t>Chủ trì thẩm định</t>
  </si>
  <si>
    <t>Thành viên tham gia thẩm định</t>
  </si>
  <si>
    <t>Thư ký hội đồng thẩm định</t>
  </si>
  <si>
    <t>Đại biểu mới tham dự (CQCTĐT; CNĐT)</t>
  </si>
  <si>
    <t>Hội đồng</t>
  </si>
  <si>
    <t>Chi phí thẩm định HSTK</t>
  </si>
  <si>
    <t>Chi phí thẩm định QTSX&amp;HDCNCT</t>
  </si>
  <si>
    <t>Chi phí nghiệm thu đề tài</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</si>
  <si>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</si>
  <si>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</si>
  <si>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</si>
  <si>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</si>
  <si>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</si>
  <si>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</si>
  <si>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</si>
  <si>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Mục : Chi phí thẩm định BCĐT, HSTK, nghiệm thu đề tài</t>
  </si>
  <si>
    <t>Đại biểu mời tham dự (CQCTĐT; CNĐT)</t>
  </si>
  <si>
    <t>65%*Ccg</t>
  </si>
  <si>
    <t xml:space="preserve">Đề tài:  “Nghiên cứu thiết kế chế tạo hệ thống phần mềm kiểm tra chất lượng dữ liệu giám sát hàng không (SMS)” </t>
  </si>
  <si>
    <t>Mục : Chi phí lập Hồ sơ thiết kế đề tài</t>
  </si>
  <si>
    <t xml:space="preserve">Lương bình quân tháng </t>
  </si>
  <si>
    <t>Lương chức danh của Phó PNCPT</t>
  </si>
  <si>
    <t>Lương chức danh NVLT</t>
  </si>
  <si>
    <t>Lương chức danh của NVHC</t>
  </si>
  <si>
    <t xml:space="preserve">Chủ trì lập hồ sơ thiết kế đề tài (Phó trưởng phòng bậc C1) </t>
  </si>
  <si>
    <t>Nhân công thực hiện các thủ tục hành chính, sao chụp và đóng quyển hồ sơ tài liệu (Nhân viên hành chính bậc K3)</t>
  </si>
  <si>
    <t>Chi phí lập Hồ sơ thiết kế đề tài</t>
  </si>
  <si>
    <t>Cài đặt phần mềm, thử nghiệm</t>
  </si>
  <si>
    <t>Mục : Hồ sơ thiết kế</t>
  </si>
  <si>
    <t>Xem chi tiết</t>
  </si>
  <si>
    <t>Chi phí nhân công thực hiện</t>
  </si>
  <si>
    <t>1 + 2</t>
  </si>
  <si>
    <t xml:space="preserve"> </t>
  </si>
  <si>
    <t>Lập hồ sơ thiết kế đề tài</t>
  </si>
  <si>
    <t>TỔNG CỘNG = I+II</t>
  </si>
  <si>
    <t>Thẩm định, nghiệm thu</t>
  </si>
  <si>
    <t xml:space="preserve">Nhân viên tham gia lập hồ sơ thiết kế đề tài (Nhân viên lập trình bậc H3) </t>
  </si>
  <si>
    <t>Văn phòng phẩm</t>
  </si>
  <si>
    <t>Mục : Thẩm định HSTK, nghiệm thu đề tài</t>
  </si>
  <si>
    <t>Thảm định nghiệm thu</t>
  </si>
  <si>
    <t>Thuê khoán chuyên môn</t>
  </si>
  <si>
    <t>Gói thầu số 02</t>
  </si>
  <si>
    <t>Mục : Chi phí sản xuất các module của phần mềm</t>
  </si>
  <si>
    <t>Gói thầu số 01: Thuê khoán chuyên môn (bao gồm xây dựng module đánh giá cảm biến và module thống kê)</t>
  </si>
  <si>
    <t>Sản xuất các module của phần mềm</t>
  </si>
  <si>
    <t>Hà Nội,  Ngày      tháng      năm 2017</t>
  </si>
  <si>
    <t>NGHIÊN CỨU THIẾT KẾ CHẾ TẠO HỆ THỐNG PHẦN MỀM KIỂM TRA CHẤT LƯỢNG DỮ LIỆU GIÁM SÁT HÀNG KHÔNG (SMS)</t>
  </si>
  <si>
    <t>ĐỖ HOÀNG AN</t>
  </si>
  <si>
    <t>Đỗ Hoàng An</t>
  </si>
  <si>
    <t xml:space="preserve">                             PHÊ DUYỆT</t>
  </si>
  <si>
    <t xml:space="preserve">TỔNG HỢP DỰ TOÁN 
</t>
  </si>
  <si>
    <t xml:space="preserve">TỔNG HỢP DỰ TOÁN </t>
  </si>
  <si>
    <t>TỔNG HỢP DỰ TOÁN</t>
  </si>
  <si>
    <t xml:space="preserve">BẢNG 2: DỰ TOÁN CHI TIẾT </t>
  </si>
  <si>
    <t xml:space="preserve">BẢNG 3: DỰ TOÁN CHI TIẾT </t>
  </si>
  <si>
    <t>-</t>
  </si>
  <si>
    <t>Xem chi tiết bảng 1</t>
  </si>
  <si>
    <t>Xem chi tiết bảng 2</t>
  </si>
  <si>
    <t xml:space="preserve">   Chủ nhiệm đề tài</t>
  </si>
  <si>
    <t xml:space="preserve">   Bộ phận chủ trì đề tài</t>
  </si>
  <si>
    <t xml:space="preserve">   Giá trị dự toán</t>
  </si>
  <si>
    <t xml:space="preserve">   Bằng chữ</t>
  </si>
  <si>
    <t xml:space="preserve">    Tên đề tài</t>
  </si>
  <si>
    <t xml:space="preserve">  Căn cứ lập dự toán:</t>
  </si>
  <si>
    <t>BẢNG 4: DỰ TOÁN CHI TIẾT CHI PHÍ KHÁC</t>
  </si>
  <si>
    <t>MÃ HIỆU ĐG</t>
  </si>
  <si>
    <t>NỘI DUNG</t>
  </si>
  <si>
    <t>SỐ LƯỢNG</t>
  </si>
  <si>
    <t>TRƯỚC THUẾ</t>
  </si>
  <si>
    <t>SAU THUẾ</t>
  </si>
  <si>
    <t xml:space="preserve">Giấy A4 INDO </t>
  </si>
  <si>
    <t>ram</t>
  </si>
  <si>
    <t xml:space="preserve">Giấy A3 INDO </t>
  </si>
  <si>
    <t>Tập giấy note</t>
  </si>
  <si>
    <t>tập</t>
  </si>
  <si>
    <t xml:space="preserve">Cặp file 7cm </t>
  </si>
  <si>
    <t xml:space="preserve">Cặp file 5cm </t>
  </si>
  <si>
    <t>Kẹp sắt 25mm</t>
  </si>
  <si>
    <t>hộp</t>
  </si>
  <si>
    <t>Kẹp sắt 32mm</t>
  </si>
  <si>
    <t>Bút bi </t>
  </si>
  <si>
    <t>Bút dấu dòng</t>
  </si>
  <si>
    <t>Ghim vòng</t>
  </si>
  <si>
    <t>Đĩa DVD loại tốt</t>
  </si>
  <si>
    <t xml:space="preserve">Ghim dập nhỏ </t>
  </si>
  <si>
    <t xml:space="preserve">hộp </t>
  </si>
  <si>
    <t>Băng dính trong</t>
  </si>
  <si>
    <t>Băng dính xanh</t>
  </si>
  <si>
    <t>Túi Clear bag</t>
  </si>
  <si>
    <t>Mục: Văn phòng phẩm</t>
  </si>
  <si>
    <t>Tổng</t>
  </si>
  <si>
    <t>Lương trung bình/ngày</t>
  </si>
  <si>
    <t>Lương bình quân năm 2017</t>
  </si>
  <si>
    <r>
      <t>Công trình:</t>
    </r>
    <r>
      <rPr>
        <sz val="12"/>
        <rFont val="Times New Roman"/>
        <family val="1"/>
      </rPr>
      <t xml:space="preserve"> Đề tài: “Nghiên cứu thiết kế chế tạo hệ thống phần mềm kiểm tra chất lượng dữ liệu giám sát hàng không (SMS)” </t>
    </r>
  </si>
  <si>
    <r>
      <t>Hạng mục:</t>
    </r>
    <r>
      <rPr>
        <sz val="12"/>
        <rFont val="Times New Roman"/>
        <family val="1"/>
      </rPr>
      <t xml:space="preserve"> Chế tạo sản phẩm mẫu</t>
    </r>
  </si>
  <si>
    <t>Gói thầu số 01: Thuê khoán chuyên môn</t>
  </si>
  <si>
    <t>Gói thầu số 02: Sản xuất các module của phần mềm</t>
  </si>
  <si>
    <t>Tổng hợp các module và hiệu chỉnh</t>
  </si>
  <si>
    <t>Ngày        tháng  6  năm 2017</t>
  </si>
  <si>
    <t xml:space="preserve"> - Quyết định số 255/QĐ-HĐQLQ ngày 25/5/2017 của Hội đồng quản lý quỹ Quyết định về việc phê duyệt Kế hoạch hoạt động khoa học và công nghệ của Công  ty TNHH Kỹ thuật QLB năm 2017;</t>
  </si>
  <si>
    <t>- Giá gói thầu số 01: Thuê khoán chuyên môn được lấy theo báo giá tại thời điểm lập dự toán</t>
  </si>
  <si>
    <t>Thời gian thực hiện xây dựng HSTK đã bao gồm thời gian lập, thẩm định và chỉnh sửa hồ sơ sau thẩm định</t>
  </si>
  <si>
    <t>Tư vấn đấu thầu</t>
  </si>
  <si>
    <t>Chi phí tư vấn đấu thầu</t>
  </si>
  <si>
    <t>GT1</t>
  </si>
  <si>
    <t>GT2</t>
  </si>
  <si>
    <t>0.816% x GT1</t>
  </si>
  <si>
    <t xml:space="preserve">Chủ trì thực hiện (Phó trưởng phòng bậc C1) </t>
  </si>
  <si>
    <t xml:space="preserve">Nhân viên tham gia (Nhân viên lập trình bậc H3) </t>
  </si>
  <si>
    <t>Xây dựng module ghi dữ liệu</t>
  </si>
  <si>
    <t>PTP: 8 công
NVLT: 3 công</t>
  </si>
  <si>
    <t>PTP: 8 công
NVLT: 4 công</t>
  </si>
  <si>
    <t>Xây dựng module phân tích và phát dữ liệu</t>
  </si>
  <si>
    <t>Xây dựng module phần mềm khai thác đầu cuối</t>
  </si>
  <si>
    <t>PTP: 16 công
NVLT: 7 công</t>
  </si>
  <si>
    <t>PTP: 11 công
NVLT: 5 công</t>
  </si>
  <si>
    <t>PTP: 5 công
NVLT: 1 công</t>
  </si>
  <si>
    <t xml:space="preserve"> - Chi phí nhân công được tính dựa trên cơ sở lương bình quân theo chức danh năm 2017 của Công ty Attech</t>
  </si>
  <si>
    <t>Thống kê số lượng bản tin.</t>
  </si>
  <si>
    <t>Xây dựng chức năng hiển thị báo cáo thống kê cho phần mềm Technical Display</t>
  </si>
  <si>
    <t>Gói thầu số 02: Sản xuất các module của phần mềm (bao gồm: Ghi dữ liệu, phân tích dữ liệu, khai thác đầu cuối)</t>
  </si>
  <si>
    <t>Báo giá</t>
  </si>
  <si>
    <t>Chức năng</t>
  </si>
  <si>
    <t>Thống kê số lượng mục tiêu (tàu bay).</t>
  </si>
  <si>
    <t>Thống kê số lượng chuyến bay.</t>
  </si>
  <si>
    <t>Thống kê số lượng tàu bay bất thường về vị trí.</t>
  </si>
  <si>
    <t>Thống kê bộ phát đáp, tiêu chuẩn phát dữ liệu</t>
  </si>
  <si>
    <t>Thống kê chất lượng, tính toàn vẹn của dữ liệu bản tin</t>
  </si>
  <si>
    <t xml:space="preserve">Thống kê cường độ tín hiệu </t>
  </si>
  <si>
    <t>Thống kê về xác xuất phát hiện mục tiêu theo vị trí địa lý</t>
  </si>
  <si>
    <t>Thống kê tỉ lệ mất vị trí 3 chiều</t>
  </si>
  <si>
    <t>Thống kê về vùng phủ</t>
  </si>
  <si>
    <t>1.10</t>
  </si>
  <si>
    <t>CHI PHÍ TƯ VẤN VÀ THỰC HIỆN</t>
  </si>
  <si>
    <t>5% x (I+II)</t>
  </si>
  <si>
    <t>CHI PHÍ KHÁC</t>
  </si>
  <si>
    <t>5%(I+II+III+IV)</t>
  </si>
  <si>
    <t>CHI PHÍ TƯ VÁN VÀ THỰC HIỆN</t>
  </si>
  <si>
    <t>Chi phí tư vấn và thực hiện</t>
  </si>
  <si>
    <t>Chi phí khác</t>
  </si>
  <si>
    <t>Một trăm tám mươi sáu triệu, chín trăm chín mươi ba ngàn bốn trăm bốn mươi sáu đồng.</t>
  </si>
  <si>
    <t>- Quyết định số 359/QĐ-HĐQLQ ngày 24/9/2016 của Hội đồng quản lý quỹ Quyết định về việc phê duyệt đề tài nghiên cứu khoa học công nghệ "Nghiên cứu thiết kế chế tạo hệ thống phần mềm kiểm tra chất lượng dữ liệu giám sát hàng không (SMS)"</t>
  </si>
  <si>
    <t>- Vận dụng quyết định số 79/QĐ-BXD ngày 15/2/2017 của Bộ xây dựng về việc Quyết định công bố định mức chi phí quản lý dự án và tư vấn đầu tư xây dựng.</t>
  </si>
  <si>
    <t xml:space="preserve"> - Quyết định số 457/QĐ-CTCT ngày 29/8/2017 của Chủ tịch Công ty Quyết định về việc ban hành Quy chế quản lý hoạt động khoa học và công nghệ và quản lý chi tiêu Quỹ phát triển khoa học và công nghệ của Công  ty TNHH Kỹ thuật QLB;</t>
  </si>
  <si>
    <t>- Hồ sơ  thiết kế do phòng Nghiên cứu phát triển lập;</t>
  </si>
  <si>
    <t>I + II + III+IV+V</t>
  </si>
</sst>
</file>

<file path=xl/styles.xml><?xml version="1.0" encoding="utf-8"?>
<styleSheet xmlns="http://schemas.openxmlformats.org/spreadsheetml/2006/main" xmlns:mc="http://schemas.openxmlformats.org/markup-compatibility/2006" xmlns:x14ac="http://schemas.microsoft.com/office/spreadsheetml/2009/9/ac" mc:Ignorable="x14ac">
  <numFmts count="135">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
    <numFmt numFmtId="168" formatCode="_(* #,##0_);_(* \(#,##0\);_(* &quot;-&quot;??_);_(@_)"/>
    <numFmt numFmtId="169" formatCode="#,##0\ &quot;DM&quot;;\-#,##0\ &quot;DM&quot;"/>
    <numFmt numFmtId="170" formatCode="#,##0;[Red]&quot;-&quot;#,##0"/>
    <numFmt numFmtId="171" formatCode=".\ ###\ ;############################################################################################"/>
    <numFmt numFmtId="172" formatCode="_-* #,##0_-;\-* #,##0_-;_-* &quot;-&quot;_-;_-@_-"/>
    <numFmt numFmtId="173" formatCode="_-* #,##0.00_-;\-* #,##0.00_-;_-* &quot;-&quot;??_-;_-@_-"/>
    <numFmt numFmtId="174" formatCode="_(* #,##0_);_(* \(#,##0\);_(* \-??_);_(@_)"/>
    <numFmt numFmtId="175" formatCode="_-* #,##0\ &quot;$&quot;_-;\-* #,##0\ &quot;$&quot;_-;_-* &quot;-&quot;\ &quot;$&quot;_-;_-@_-"/>
    <numFmt numFmtId="176" formatCode="_-* #,##0\ _F_-;\-* #,##0\ _F_-;_-* &quot;-&quot;\ _F_-;_-@_-"/>
    <numFmt numFmtId="177" formatCode="_-* #,##0\ _F_-;\-* #,##0\ _F_-;_-* &quot;- &quot;_F_-;_-@_-"/>
    <numFmt numFmtId="178" formatCode="0.00000"/>
    <numFmt numFmtId="179" formatCode="_-* ###,0&quot;.&quot;00_-;\-* ###,0&quot;.&quot;00_-;_-* &quot;-&quot;??_-;_-@_-"/>
    <numFmt numFmtId="180" formatCode="_-* #,##0.00\ _F_-;\-* #,##0.00\ _F_-;_-* &quot;-&quot;??\ _F_-;_-@_-"/>
    <numFmt numFmtId="181" formatCode="_-* #,##0.00\ _V_N_D_-;\-* #,##0.00\ _V_N_D_-;_-* &quot;-&quot;??\ _V_N_D_-;_-@_-"/>
    <numFmt numFmtId="182" formatCode="_(* ###,0&quot;.&quot;00_);_(* \(###,0&quot;.&quot;00\);_(* &quot;-&quot;??_);_(@_)"/>
    <numFmt numFmtId="183" formatCode="_(&quot;$&quot;\ * #,##0_);_(&quot;$&quot;\ * \(#,##0\);_(&quot;$&quot;\ * &quot;-&quot;_);_(@_)"/>
    <numFmt numFmtId="184" formatCode="_-* #,##0\ &quot;F&quot;_-;\-* #,##0\ &quot;F&quot;_-;_-* &quot;-&quot;\ &quot;F&quot;_-;_-@_-"/>
    <numFmt numFmtId="185" formatCode="_-* #,##0\ _$_-;\-* #,##0\ _$_-;_-* &quot;-&quot;\ _$_-;_-@_-"/>
    <numFmt numFmtId="186" formatCode="_-* #,##0\ _V_N_D_-;\-* #,##0\ _V_N_D_-;_-* &quot;-&quot;\ _V_N_D_-;_-@_-"/>
    <numFmt numFmtId="187" formatCode="0.0000"/>
    <numFmt numFmtId="188" formatCode="_ &quot;\&quot;* #,##0_ ;_ &quot;\&quot;* \-#,##0_ ;_ &quot;\&quot;* &quot;-&quot;_ ;_ @_ "/>
    <numFmt numFmtId="189" formatCode="_ \\* #,##0_ ;_ \\* \-#,##0_ ;_ \\* \-_ ;_ @_ "/>
    <numFmt numFmtId="190" formatCode="###0"/>
    <numFmt numFmtId="191" formatCode="_-&quot;$&quot;* #,##0.00_-;\-&quot;$&quot;* #,##0.00_-;_-&quot;$&quot;* &quot;-&quot;??_-;_-@_-"/>
    <numFmt numFmtId="192" formatCode="&quot;\&quot;#,##0.00;[Red]&quot;\&quot;\-#,##0.00"/>
    <numFmt numFmtId="193" formatCode="&quot;\&quot;#,##0;[Red]&quot;\&quot;\-#,##0"/>
    <numFmt numFmtId="194" formatCode="&quot;$&quot;#&quot;$&quot;##0_);\(&quot;$&quot;#&quot;$&quot;##0\)"/>
    <numFmt numFmtId="195" formatCode="&quot;RM&quot;#,##0;&quot;RM&quot;\-#,##0"/>
    <numFmt numFmtId="196" formatCode="_ &quot;₩&quot;* #,##0_ ;_ &quot;₩&quot;* &quot;₩&quot;\!\-#,##0_ ;_ &quot;₩&quot;* &quot;-&quot;_ ;_ @_ "/>
    <numFmt numFmtId="197" formatCode="0.000000000"/>
    <numFmt numFmtId="198" formatCode="&quot;RM&quot;#,##0;[Red]&quot;RM&quot;\-#,##0"/>
    <numFmt numFmtId="199" formatCode="_ &quot;₩&quot;* #,##0.00_ ;_ &quot;₩&quot;* &quot;₩&quot;\!\-#,##0.00_ ;_ &quot;₩&quot;* &quot;-&quot;??_ ;_ @_ "/>
    <numFmt numFmtId="200" formatCode="0.000%"/>
    <numFmt numFmtId="201" formatCode="_ * #,##0_ ;_ * \-#,##0_ ;_ * &quot;-&quot;_ ;_ @_ "/>
    <numFmt numFmtId="202" formatCode="0.0%"/>
    <numFmt numFmtId="203" formatCode="_ * #,##0.00_ ;_ * \-#,##0.00_ ;_ * &quot;-&quot;??_ ;_ @_ "/>
    <numFmt numFmtId="204" formatCode="_ * #,##0.00_ ;_ * &quot;₩&quot;\!\-#,##0.00_ ;_ * &quot;-&quot;??_ ;_ @_ "/>
    <numFmt numFmtId="205" formatCode="0.0000%"/>
    <numFmt numFmtId="206" formatCode="#,##0.0_);\(#,##0.0\)"/>
    <numFmt numFmtId="207" formatCode="&quot;$&quot;#,##0.00"/>
    <numFmt numFmtId="208" formatCode="_ * #,##0.00_)&quot;£&quot;_ ;_ * \(#,##0.00\)&quot;£&quot;_ ;_ * &quot;-&quot;??_)&quot;£&quot;_ ;_ @_ "/>
    <numFmt numFmtId="209" formatCode="0.0%;\(0.0%\)"/>
    <numFmt numFmtId="210" formatCode="##,###.##"/>
    <numFmt numFmtId="211" formatCode="_-* #,##0.00\ &quot;F&quot;_-;\-* #,##0.00\ &quot;F&quot;_-;_-* &quot;-&quot;??\ &quot;F&quot;_-;_-@_-"/>
    <numFmt numFmtId="212" formatCode="#0.##"/>
    <numFmt numFmtId="213" formatCode="0.000_)"/>
    <numFmt numFmtId="214" formatCode="#,##0;\(#,##0\)"/>
    <numFmt numFmtId="215" formatCode="_ &quot;R&quot;\ * #,##0_ ;_ &quot;R&quot;\ * \-#,##0_ ;_ &quot;R&quot;\ * &quot;-&quot;_ ;_ @_ "/>
    <numFmt numFmtId="216" formatCode="&quot;$&quot;#,##0.000_);[Red]\(&quot;$&quot;#,##0.00\)"/>
    <numFmt numFmtId="217" formatCode="##,##0%"/>
    <numFmt numFmtId="218" formatCode="#,###%"/>
    <numFmt numFmtId="219" formatCode="##.##"/>
    <numFmt numFmtId="220" formatCode="###,###"/>
    <numFmt numFmtId="221" formatCode="###.###"/>
    <numFmt numFmtId="222" formatCode="##,###.####"/>
    <numFmt numFmtId="223" formatCode="#,##0\ &quot;$&quot;_);[Red]\(#,##0\ &quot;$&quot;\)"/>
    <numFmt numFmtId="224" formatCode="\$#,##0\ ;\(\$#,##0\)"/>
    <numFmt numFmtId="225" formatCode="\t0.00%"/>
    <numFmt numFmtId="226" formatCode="##,##0.##"/>
    <numFmt numFmtId="227" formatCode="0.000"/>
    <numFmt numFmtId="228" formatCode="\U\S\$#,##0.00;\(\U\S\$#,##0.00\)"/>
    <numFmt numFmtId="229" formatCode="_-* #,##0\ _D_M_-;\-* #,##0\ _D_M_-;_-* &quot;-&quot;\ _D_M_-;_-@_-"/>
    <numFmt numFmtId="230" formatCode="_-* #,##0.00\ _D_M_-;\-* #,##0.00\ _D_M_-;_-* &quot;-&quot;??\ _D_M_-;_-@_-"/>
    <numFmt numFmtId="231" formatCode="_(\§\g\ #,##0_);_(\§\g\ \(#,##0\);_(\§\g\ &quot;-&quot;??_);_(@_)"/>
    <numFmt numFmtId="232" formatCode="_(\§\g\ #,##0_);_(\§\g\ \(#,##0\);_(\§\g\ &quot;-&quot;_);_(@_)"/>
    <numFmt numFmtId="233" formatCode="_-&quot;F&quot;\ * #,##0.0_-;_-&quot;F&quot;\ * #,##0.0\-;_-&quot;F&quot;\ * &quot;-&quot;??_-;_-@_-"/>
    <numFmt numFmtId="234" formatCode="&quot;\&quot;#,##0.00;[Red]&quot;\&quot;&quot;\&quot;&quot;\&quot;&quot;\&quot;&quot;\&quot;&quot;\&quot;\-#,##0.00"/>
    <numFmt numFmtId="235" formatCode="\t#\ ??/??"/>
    <numFmt numFmtId="236" formatCode="\§\g#,##0_);\(\§\g#,##0\)"/>
    <numFmt numFmtId="237" formatCode="_-* #,##0_-;\-* #,##0_-;_-* \-_-;_-@_-"/>
    <numFmt numFmtId="238" formatCode="_(* #,##0_);_(* \(#,##0\);_(* \-_);_(@_)"/>
    <numFmt numFmtId="239" formatCode="_-* #,##0\ _₫_-;\-* #,##0\ _₫_-;_-* &quot;- &quot;_₫_-;_-@_-"/>
    <numFmt numFmtId="240" formatCode="_-* #,##0.00_-;\-* #,##0.00_-;_-* \-??_-;_-@_-"/>
    <numFmt numFmtId="241" formatCode="_(* #,##0.00_);_(* \(#,##0.00\);_(* \-??_);_(@_)"/>
    <numFmt numFmtId="242" formatCode="_-* #,##0.00\ _₫_-;\-* #,##0.00\ _₫_-;_-* \-??\ _₫_-;_-@_-"/>
    <numFmt numFmtId="243" formatCode="#,##0.00\ &quot;F&quot;;\-#,##0.00\ &quot;F&quot;"/>
    <numFmt numFmtId="244" formatCode="#."/>
    <numFmt numFmtId="245" formatCode="#.0\ ##0"/>
    <numFmt numFmtId="246" formatCode="#,##0\ &quot;$&quot;_);\(#,##0\ &quot;$&quot;\)"/>
    <numFmt numFmtId="247" formatCode="#,###"/>
    <numFmt numFmtId="248" formatCode="&quot;$&quot;###,0&quot;.&quot;00_);[Red]\(&quot;$&quot;###,0&quot;.&quot;00\)"/>
    <numFmt numFmtId="249" formatCode="&quot;\&quot;#,##0;[Red]\-&quot;\&quot;#,##0"/>
    <numFmt numFmtId="250" formatCode="&quot;\&quot;#,##0.00;\-&quot;\&quot;#,##0.00"/>
    <numFmt numFmtId="251" formatCode="0.00_)"/>
    <numFmt numFmtId="252" formatCode="#,##0.000_);\(#,##0.000\)"/>
    <numFmt numFmtId="253" formatCode="#"/>
    <numFmt numFmtId="254" formatCode="&quot;¡Ì&quot;#,##0;[Red]\-&quot;¡Ì&quot;#,##0"/>
    <numFmt numFmtId="255" formatCode="_(&quot;.&quot;* #&quot;$&quot;##0_);_(&quot;.&quot;* \(#&quot;$&quot;##0\);_(&quot;.&quot;* &quot;-&quot;_);_(@_)"/>
    <numFmt numFmtId="256" formatCode="&quot;$&quot;#&quot;$&quot;##0_);[Red]\(&quot;$&quot;#&quot;$&quot;##0\)"/>
    <numFmt numFmtId="257" formatCode="_-* #,##0.0\ _F_-;\-* #,##0.0\ _F_-;_-* &quot;-&quot;??\ _F_-;_-@_-"/>
    <numFmt numFmtId="258" formatCode="#,##0.00\ &quot;F&quot;;[Red]\-#,##0.00\ &quot;F&quot;"/>
    <numFmt numFmtId="259" formatCode="#,##0.00&quot; F&quot;;[Red]\-#,##0.00&quot; F&quot;"/>
    <numFmt numFmtId="260" formatCode="0.00000000"/>
    <numFmt numFmtId="261" formatCode="_-&quot;£&quot;* #,##0.00_-;\-&quot;£&quot;* #,##0.00_-;_-&quot;£&quot;* &quot;-&quot;??_-;_-@_-"/>
    <numFmt numFmtId="262" formatCode="#,##0.00\ \ "/>
    <numFmt numFmtId="263" formatCode="_-\£* #,##0.00_-;&quot;-£&quot;* #,##0.00_-;_-\£* \-??_-;_-@_-"/>
    <numFmt numFmtId="264" formatCode="_ * #,##0_ ;_ * \-#,##0_ ;_ * &quot;-&quot;??_ ;_ @_ "/>
    <numFmt numFmtId="265" formatCode="&quot;£&quot;#,##0;[Red]\-&quot;£&quot;#,##0"/>
    <numFmt numFmtId="266" formatCode="_(* #,##0.00_);_(* \(#,##0.00\);_(* &quot;-&quot;?_);_(@_)"/>
    <numFmt numFmtId="267" formatCode="&quot;￥&quot;#,##0;&quot;￥&quot;\-#,##0"/>
    <numFmt numFmtId="268" formatCode="_-* #,##0.0\ _F_-;\-* #,##0.0\ _F_-;_-* \-??\ _F_-;_-@_-"/>
    <numFmt numFmtId="269" formatCode="&quot;\&quot;#,##0;&quot;\&quot;\-#,##0"/>
    <numFmt numFmtId="270" formatCode="\\#,##0;&quot;\-&quot;#,##0"/>
    <numFmt numFmtId="271" formatCode="&quot;$&quot;#,##0;[Red]\-&quot;$&quot;#,##0"/>
    <numFmt numFmtId="272" formatCode="#,##0.00\ \ \ \ "/>
    <numFmt numFmtId="273" formatCode="_(* #,##0.00_ \ \ *);_(* \(#,##0.00\);_(* &quot;-&quot;??_);_(@_)"/>
    <numFmt numFmtId="274" formatCode="&quot;0 &quot;"/>
    <numFmt numFmtId="275" formatCode="_-&quot;£&quot;* #,##0_-;\-&quot;£&quot;* #,##0_-;_-&quot;£&quot;* &quot;-&quot;_-;_-@_-"/>
    <numFmt numFmtId="276" formatCode="_-* ###,0&quot;.&quot;00\ _F_B_-;\-* ###,0&quot;.&quot;00\ _F_B_-;_-* &quot;-&quot;??\ _F_B_-;_-@_-"/>
    <numFmt numFmtId="277" formatCode="_-* ###,0\.00\ _F_B_-;\-* ###,0\.00\ _F_B_-;_-* \-??\ _F_B_-;_-@_-"/>
    <numFmt numFmtId="278" formatCode="&quot;€&quot;#,##0_);\(&quot;€&quot;#,##0\)"/>
    <numFmt numFmtId="279" formatCode="_-* #,##0.000_-;\-* #,##0.000_-;_-* &quot;-&quot;??_-;_-@_-"/>
    <numFmt numFmtId="280" formatCode="#,##0\ &quot;F&quot;;[Red]\-#,##0\ &quot;F&quot;"/>
    <numFmt numFmtId="281" formatCode="&quot;$&quot;#,##0;\-&quot;$&quot;#,##0"/>
    <numFmt numFmtId="282" formatCode="0.000\ "/>
    <numFmt numFmtId="283" formatCode="#,##0\ &quot;Lt&quot;;[Red]\-#,##0\ &quot;Lt&quot;"/>
    <numFmt numFmtId="284" formatCode="#,###,###.00"/>
    <numFmt numFmtId="285" formatCode="#,###,###,###.00"/>
    <numFmt numFmtId="286" formatCode="_-* #,##0\ &quot;DM&quot;_-;\-* #,##0\ &quot;DM&quot;_-;_-* &quot;-&quot;\ &quot;DM&quot;_-;_-@_-"/>
    <numFmt numFmtId="287" formatCode="_-* #,##0.00\ &quot;DM&quot;_-;\-* #,##0.00\ &quot;DM&quot;_-;_-* &quot;-&quot;??\ &quot;DM&quot;_-;_-@_-"/>
    <numFmt numFmtId="288" formatCode="0_);[Red]\(0\)"/>
    <numFmt numFmtId="289" formatCode="00000"/>
    <numFmt numFmtId="290" formatCode="&quot;SFr.&quot;\ #,##0.00;&quot;SFr.&quot;\ \-#,##0.00"/>
    <numFmt numFmtId="291" formatCode="&quot;SFr.&quot;\ #,##0.00;[Red]&quot;SFr.&quot;\ \-#,##0.00"/>
  </numFmts>
  <fonts count="294">
    <font>
      <sz val="10"/>
      <name val=".VnTime"/>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3"/>
      <name val="Arial"/>
      <family val="2"/>
    </font>
    <font>
      <sz val="13"/>
      <name val="Arial"/>
      <family val="2"/>
    </font>
    <font>
      <sz val="14"/>
      <name val="Times New Roman"/>
      <family val="1"/>
    </font>
    <font>
      <b/>
      <sz val="10"/>
      <name val="Arial"/>
      <family val="2"/>
    </font>
    <font>
      <b/>
      <sz val="14"/>
      <name val="Arial"/>
      <family val="2"/>
    </font>
    <font>
      <sz val="10"/>
      <name val="Arial"/>
      <family val="2"/>
      <charset val="163"/>
    </font>
    <font>
      <sz val="12"/>
      <name val="Times New Roman"/>
      <family val="1"/>
      <charset val="163"/>
    </font>
    <font>
      <sz val="13"/>
      <name val="Cambria"/>
      <family val="1"/>
      <charset val="163"/>
      <scheme val="major"/>
    </font>
    <font>
      <sz val="10"/>
      <name val=".VnTime"/>
      <family val="2"/>
    </font>
    <font>
      <sz val="12"/>
      <name val="Cambria"/>
      <family val="1"/>
      <charset val="163"/>
      <scheme val="major"/>
    </font>
    <font>
      <b/>
      <sz val="12"/>
      <name val="Cambria"/>
      <family val="1"/>
      <charset val="163"/>
      <scheme val="major"/>
    </font>
    <font>
      <b/>
      <i/>
      <sz val="12"/>
      <name val="Cambria"/>
      <family val="1"/>
      <charset val="163"/>
      <scheme val="major"/>
    </font>
    <font>
      <b/>
      <sz val="12"/>
      <name val="Arial"/>
      <family val="2"/>
    </font>
    <font>
      <i/>
      <sz val="13"/>
      <name val="Cambria"/>
      <family val="1"/>
      <charset val="163"/>
      <scheme val="major"/>
    </font>
    <font>
      <b/>
      <sz val="13"/>
      <name val="Cambria"/>
      <family val="1"/>
      <charset val="163"/>
      <scheme val="major"/>
    </font>
    <font>
      <sz val="10"/>
      <name val="Cambria"/>
      <family val="1"/>
      <charset val="163"/>
      <scheme val="major"/>
    </font>
    <font>
      <sz val="11"/>
      <name val="Cambria"/>
      <family val="1"/>
      <charset val="163"/>
      <scheme val="major"/>
    </font>
    <font>
      <b/>
      <sz val="12"/>
      <name val="Cambria"/>
      <family val="1"/>
      <scheme val="major"/>
    </font>
    <font>
      <sz val="12"/>
      <color rgb="FFFF0000"/>
      <name val="Cambria"/>
      <family val="1"/>
      <scheme val="major"/>
    </font>
    <font>
      <sz val="12"/>
      <color rgb="FFFF0000"/>
      <name val="Cambria"/>
      <family val="1"/>
      <charset val="163"/>
      <scheme val="major"/>
    </font>
    <font>
      <sz val="12"/>
      <color rgb="FF0070C0"/>
      <name val="Cambria"/>
      <family val="1"/>
      <charset val="163"/>
      <scheme val="major"/>
    </font>
    <font>
      <b/>
      <sz val="12"/>
      <color rgb="FF0070C0"/>
      <name val="Cambria"/>
      <family val="1"/>
      <charset val="163"/>
      <scheme val="major"/>
    </font>
    <font>
      <sz val="10"/>
      <color rgb="FF0070C0"/>
      <name val="Arial"/>
      <family val="2"/>
    </font>
    <font>
      <sz val="12"/>
      <color rgb="FF0070C0"/>
      <name val="Cambria"/>
      <family val="1"/>
      <scheme val="major"/>
    </font>
    <font>
      <b/>
      <sz val="20"/>
      <name val="Times New Roman"/>
      <family val="1"/>
    </font>
    <font>
      <sz val="10"/>
      <name val="Times New Roman"/>
      <family val="1"/>
    </font>
    <font>
      <b/>
      <sz val="12"/>
      <name val="Times New Roman"/>
      <family val="1"/>
    </font>
    <font>
      <b/>
      <sz val="10"/>
      <name val="Times New Roman"/>
      <family val="1"/>
    </font>
    <font>
      <sz val="12"/>
      <name val="Times New Roman"/>
      <family val="1"/>
    </font>
    <font>
      <sz val="12"/>
      <name val="VNI-Times"/>
    </font>
    <font>
      <sz val="12"/>
      <name val=".VnTime"/>
      <family val="2"/>
    </font>
    <font>
      <sz val="12"/>
      <name val="돋움체"/>
      <family val="3"/>
      <charset val="129"/>
    </font>
    <font>
      <b/>
      <sz val="10"/>
      <name val="SVNtimes new roman"/>
      <family val="2"/>
    </font>
    <font>
      <sz val="12"/>
      <name val="VNtimes new roman"/>
      <family val="2"/>
    </font>
    <font>
      <sz val="10"/>
      <name val=".VnArial"/>
      <family val="2"/>
    </font>
    <font>
      <u/>
      <sz val="10"/>
      <color indexed="14"/>
      <name val="MS Sans Serif"/>
      <family val="2"/>
    </font>
    <font>
      <sz val="10"/>
      <name val="Helv"/>
      <family val="2"/>
    </font>
    <font>
      <sz val="10"/>
      <name val="AngsanaUPC"/>
      <family val="1"/>
    </font>
    <font>
      <sz val="11"/>
      <name val="??"/>
      <family val="3"/>
    </font>
    <font>
      <sz val="12"/>
      <name val="바탕체"/>
      <family val="1"/>
      <charset val="129"/>
    </font>
    <font>
      <sz val="11"/>
      <name val="돋움"/>
      <charset val="129"/>
    </font>
    <font>
      <b/>
      <sz val="12"/>
      <color indexed="16"/>
      <name val="???"/>
      <family val="3"/>
      <charset val="129"/>
    </font>
    <font>
      <sz val="11"/>
      <name val="???"/>
      <family val="3"/>
      <charset val="129"/>
    </font>
    <font>
      <sz val="12"/>
      <name val="???"/>
      <family val="1"/>
      <charset val="129"/>
    </font>
    <font>
      <sz val="12"/>
      <name val=".VnArial"/>
      <family val="2"/>
    </font>
    <font>
      <sz val="10"/>
      <name val="??"/>
      <family val="3"/>
      <charset val="129"/>
    </font>
    <font>
      <b/>
      <sz val="1"/>
      <color indexed="8"/>
      <name val="Courier"/>
      <family val="3"/>
    </font>
    <font>
      <sz val="12"/>
      <name val="????"/>
      <family val="1"/>
      <charset val="136"/>
    </font>
    <font>
      <sz val="12"/>
      <name val="Courier"/>
      <family val="3"/>
    </font>
    <font>
      <sz val="12"/>
      <name val="|??¢¥¢¬¨Ï"/>
      <family val="1"/>
      <charset val="129"/>
    </font>
    <font>
      <sz val="14"/>
      <name val="뼻뮝"/>
      <family val="3"/>
      <charset val="129"/>
    </font>
    <font>
      <sz val="10"/>
      <name val="???"/>
      <family val="3"/>
      <charset val="129"/>
    </font>
    <font>
      <sz val="10"/>
      <name val="MS Sans Serif"/>
      <family val="2"/>
    </font>
    <font>
      <sz val="10"/>
      <name val="VNI-Times"/>
    </font>
    <font>
      <sz val="10"/>
      <name val="굴림체"/>
      <family val="3"/>
      <charset val="129"/>
    </font>
    <font>
      <sz val="9"/>
      <name val="Arial"/>
      <family val="2"/>
    </font>
    <font>
      <sz val="11"/>
      <name val="‚l‚r ‚oƒSƒVƒbƒN"/>
      <family val="3"/>
      <charset val="128"/>
    </font>
    <font>
      <sz val="11"/>
      <name val="–¾’©"/>
      <family val="3"/>
      <charset val="129"/>
    </font>
    <font>
      <sz val="14"/>
      <name val="Terminal"/>
      <family val="3"/>
      <charset val="128"/>
    </font>
    <font>
      <sz val="11"/>
      <name val="¾©"/>
      <family val="3"/>
      <charset val="129"/>
    </font>
    <font>
      <b/>
      <u/>
      <sz val="14"/>
      <color indexed="8"/>
      <name val=".VnBook-AntiquaH"/>
      <family val="2"/>
    </font>
    <font>
      <sz val="11"/>
      <name val=".VnTime"/>
      <family val="2"/>
    </font>
    <font>
      <b/>
      <sz val="10"/>
      <name val=".VnTimeh"/>
      <family val="2"/>
    </font>
    <font>
      <b/>
      <sz val="10"/>
      <name val=".VnArial"/>
      <family val="2"/>
    </font>
    <font>
      <sz val="10"/>
      <name val="VnTimes"/>
      <family val="2"/>
    </font>
    <font>
      <sz val="12"/>
      <color indexed="8"/>
      <name val="¹ÙÅÁÃ¼"/>
      <family val="1"/>
      <charset val="129"/>
    </font>
    <font>
      <i/>
      <sz val="12"/>
      <color indexed="8"/>
      <name val=".VnBook-AntiquaH"/>
      <family val="2"/>
    </font>
    <font>
      <sz val="11"/>
      <color indexed="8"/>
      <name val="Calibri"/>
      <family val="2"/>
    </font>
    <font>
      <sz val="11"/>
      <color indexed="8"/>
      <name val="Arial"/>
      <family val="2"/>
      <charset val="163"/>
    </font>
    <font>
      <sz val="10"/>
      <color indexed="8"/>
      <name val="Times New Roman"/>
      <family val="2"/>
    </font>
    <font>
      <b/>
      <sz val="12"/>
      <color indexed="8"/>
      <name val=".VnBook-Antiqua"/>
      <family val="2"/>
    </font>
    <font>
      <i/>
      <sz val="12"/>
      <color indexed="8"/>
      <name val=".VnBook-Antiqua"/>
      <family val="2"/>
    </font>
    <font>
      <sz val="11"/>
      <color indexed="9"/>
      <name val="Calibri"/>
      <family val="2"/>
    </font>
    <font>
      <sz val="11"/>
      <color indexed="9"/>
      <name val="Arial"/>
      <family val="2"/>
      <charset val="163"/>
    </font>
    <font>
      <sz val="10"/>
      <color indexed="9"/>
      <name val="Times New Roman"/>
      <family val="2"/>
    </font>
    <font>
      <sz val="12"/>
      <name val="ⓒoUAAA¨u"/>
      <family val="1"/>
      <charset val="129"/>
    </font>
    <font>
      <sz val="11"/>
      <name val="VNI-Times"/>
    </font>
    <font>
      <sz val="12"/>
      <name val="¹UAAA¼"/>
      <family val="3"/>
      <charset val="129"/>
    </font>
    <font>
      <sz val="12"/>
      <name val="¹ÙÅÁÃ¼"/>
      <family val="3"/>
      <charset val="129"/>
    </font>
    <font>
      <sz val="8"/>
      <name val="Times New Roman"/>
      <family val="1"/>
    </font>
    <font>
      <sz val="10"/>
      <name val="μ¸¿oA¼"/>
      <family val="3"/>
      <charset val="129"/>
    </font>
    <font>
      <sz val="11"/>
      <color indexed="20"/>
      <name val="Calibri"/>
      <family val="2"/>
    </font>
    <font>
      <sz val="11"/>
      <color indexed="20"/>
      <name val="Arial"/>
      <family val="2"/>
      <charset val="163"/>
    </font>
    <font>
      <sz val="10"/>
      <color indexed="20"/>
      <name val="Times New Roman"/>
      <family val="2"/>
    </font>
    <font>
      <sz val="12"/>
      <name val="Tms Rmn"/>
    </font>
    <font>
      <sz val="8"/>
      <name val="¹UAAA¼"/>
      <family val="1"/>
      <charset val="129"/>
    </font>
    <font>
      <sz val="12"/>
      <name val="System"/>
      <family val="2"/>
    </font>
    <font>
      <sz val="11"/>
      <name val="µ¸¿ò"/>
      <charset val="129"/>
    </font>
    <font>
      <sz val="10"/>
      <name val="±¼¸²Ã¼"/>
      <family val="3"/>
      <charset val="129"/>
    </font>
    <font>
      <sz val="10"/>
      <name val="±¼¸²A¼"/>
      <family val="3"/>
      <charset val="129"/>
    </font>
    <font>
      <b/>
      <sz val="11"/>
      <color indexed="52"/>
      <name val="Calibri"/>
      <family val="2"/>
    </font>
    <font>
      <b/>
      <sz val="11"/>
      <color indexed="10"/>
      <name val="Calibri"/>
      <family val="2"/>
      <charset val="163"/>
    </font>
    <font>
      <b/>
      <sz val="10"/>
      <color indexed="52"/>
      <name val="Times New Roman"/>
      <family val="2"/>
    </font>
    <font>
      <b/>
      <sz val="11"/>
      <color indexed="10"/>
      <name val="Arial"/>
      <family val="2"/>
      <charset val="163"/>
    </font>
    <font>
      <b/>
      <sz val="10"/>
      <name val="Helv"/>
      <family val="2"/>
    </font>
    <font>
      <b/>
      <sz val="8"/>
      <color indexed="12"/>
      <name val="Arial"/>
      <family val="2"/>
    </font>
    <font>
      <sz val="8"/>
      <color indexed="8"/>
      <name val="Arial"/>
      <family val="2"/>
    </font>
    <font>
      <sz val="8"/>
      <name val="SVNtimes new roman"/>
      <family val="2"/>
    </font>
    <font>
      <b/>
      <sz val="11"/>
      <color indexed="9"/>
      <name val="Calibri"/>
      <family val="2"/>
    </font>
    <font>
      <b/>
      <sz val="11"/>
      <color indexed="9"/>
      <name val="Arial"/>
      <family val="2"/>
      <charset val="163"/>
    </font>
    <font>
      <b/>
      <sz val="10"/>
      <color indexed="9"/>
      <name val="Times New Roman"/>
      <family val="2"/>
    </font>
    <font>
      <sz val="10"/>
      <name val="VNI-Aptima"/>
    </font>
    <font>
      <sz val="11"/>
      <name val="Tms Rmn"/>
    </font>
    <font>
      <sz val="11"/>
      <name val="UVnTime"/>
    </font>
    <font>
      <sz val="12"/>
      <name val="Arial"/>
      <family val="2"/>
    </font>
    <font>
      <sz val="12"/>
      <color indexed="8"/>
      <name val="Times New Roman"/>
      <family val="2"/>
    </font>
    <font>
      <sz val="12"/>
      <color indexed="8"/>
      <name val="Calibri"/>
      <family val="2"/>
    </font>
    <font>
      <sz val="12"/>
      <name val=".VnArial Narrow"/>
      <family val="2"/>
    </font>
    <font>
      <sz val="13"/>
      <color indexed="8"/>
      <name val="Times New Roman"/>
      <family val="2"/>
    </font>
    <font>
      <b/>
      <u/>
      <sz val="10"/>
      <color indexed="8"/>
      <name val=".VnArial"/>
      <family val="2"/>
    </font>
    <font>
      <sz val="9"/>
      <name val="Times New Roman"/>
      <family val="1"/>
    </font>
    <font>
      <sz val="10"/>
      <name val="MS Serif"/>
      <family val="1"/>
    </font>
    <font>
      <sz val="13"/>
      <name val=".VnTime"/>
      <family val="2"/>
    </font>
    <font>
      <sz val="11"/>
      <name val="VNcentury Gothic"/>
    </font>
    <font>
      <b/>
      <sz val="15"/>
      <name val="VNcentury Gothic"/>
    </font>
    <font>
      <sz val="12"/>
      <name val="SVNtimes new roman"/>
      <family val="2"/>
    </font>
    <font>
      <sz val="10"/>
      <name val="SVNtimes new roman"/>
      <family val="2"/>
    </font>
    <font>
      <sz val="10"/>
      <color indexed="8"/>
      <name val="Arial"/>
      <family val="2"/>
    </font>
    <font>
      <b/>
      <sz val="12"/>
      <name val="VNTimeH"/>
      <family val="2"/>
    </font>
    <font>
      <sz val="11"/>
      <name val="VNtimes new roman"/>
      <family val="2"/>
    </font>
    <font>
      <sz val="10"/>
      <name val="Arial CE"/>
      <charset val="238"/>
    </font>
    <font>
      <sz val="10"/>
      <color indexed="16"/>
      <name val="MS Serif"/>
      <family val="1"/>
    </font>
    <font>
      <sz val="10"/>
      <name val="VNI-Helve-Condense"/>
    </font>
    <font>
      <i/>
      <sz val="11"/>
      <color indexed="23"/>
      <name val="Calibri"/>
      <family val="2"/>
    </font>
    <font>
      <i/>
      <sz val="11"/>
      <color indexed="23"/>
      <name val="Arial"/>
      <family val="2"/>
      <charset val="163"/>
    </font>
    <font>
      <i/>
      <sz val="10"/>
      <color indexed="23"/>
      <name val="Times New Roman"/>
      <family val="2"/>
    </font>
    <font>
      <sz val="1"/>
      <color indexed="8"/>
      <name val="Courier"/>
      <family val="3"/>
    </font>
    <font>
      <i/>
      <sz val="1"/>
      <color indexed="8"/>
      <name val="Courier"/>
      <family val="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color indexed="14"/>
      <name val="VNottawa"/>
      <family val="2"/>
    </font>
    <font>
      <sz val="12"/>
      <name val="VNTime"/>
      <family val="2"/>
    </font>
    <font>
      <sz val="11"/>
      <color indexed="17"/>
      <name val="Calibri"/>
      <family val="2"/>
    </font>
    <font>
      <sz val="11"/>
      <color indexed="17"/>
      <name val="Arial"/>
      <family val="2"/>
      <charset val="163"/>
    </font>
    <font>
      <sz val="10"/>
      <color indexed="17"/>
      <name val="Times New Roman"/>
      <family val="2"/>
    </font>
    <font>
      <sz val="8"/>
      <name val="Arial"/>
      <family val="2"/>
    </font>
    <font>
      <sz val="10"/>
      <name val=".VnArialH"/>
      <family val="2"/>
    </font>
    <font>
      <b/>
      <sz val="12"/>
      <name val=".VnBook-AntiquaH"/>
      <family val="2"/>
    </font>
    <font>
      <b/>
      <i/>
      <sz val="11"/>
      <name val="Times New Roman"/>
      <family val="1"/>
    </font>
    <font>
      <b/>
      <sz val="12"/>
      <color indexed="9"/>
      <name val="Tms Rmn"/>
    </font>
    <font>
      <b/>
      <i/>
      <sz val="10"/>
      <name val="Times New Roman"/>
      <family val="1"/>
    </font>
    <font>
      <b/>
      <sz val="8"/>
      <name val="Times New Roman"/>
      <family val="1"/>
    </font>
    <font>
      <b/>
      <i/>
      <sz val="12"/>
      <name val="Times New Roman"/>
      <family val="1"/>
    </font>
    <font>
      <b/>
      <sz val="12"/>
      <name val="Helv"/>
      <family val="2"/>
    </font>
    <font>
      <b/>
      <sz val="18"/>
      <name val="Arial"/>
      <family val="2"/>
    </font>
    <font>
      <b/>
      <sz val="15"/>
      <color indexed="62"/>
      <name val="Times New Roman"/>
      <family val="2"/>
    </font>
    <font>
      <b/>
      <sz val="13"/>
      <color indexed="62"/>
      <name val="Times New Roman"/>
      <family val="2"/>
    </font>
    <font>
      <b/>
      <sz val="11"/>
      <color indexed="56"/>
      <name val="Calibri"/>
      <family val="2"/>
    </font>
    <font>
      <b/>
      <sz val="11"/>
      <color indexed="62"/>
      <name val="Arial"/>
      <family val="2"/>
      <charset val="163"/>
    </font>
    <font>
      <b/>
      <sz val="11"/>
      <color indexed="62"/>
      <name val="Times New Roman"/>
      <family val="2"/>
    </font>
    <font>
      <b/>
      <sz val="11"/>
      <color indexed="62"/>
      <name val="Calibri"/>
      <family val="2"/>
      <charset val="163"/>
    </font>
    <font>
      <b/>
      <sz val="8"/>
      <name val="MS Sans Serif"/>
      <family val="2"/>
    </font>
    <font>
      <b/>
      <sz val="10"/>
      <name val=".VnTime"/>
      <family val="2"/>
    </font>
    <font>
      <b/>
      <sz val="1"/>
      <color indexed="16"/>
      <name val="Courier"/>
      <family val="3"/>
    </font>
    <font>
      <b/>
      <sz val="14"/>
      <name val=".VnTimeH"/>
      <family val="2"/>
    </font>
    <font>
      <u/>
      <sz val="10"/>
      <color indexed="12"/>
      <name val="Arial"/>
      <family val="2"/>
    </font>
    <font>
      <sz val="12"/>
      <name val="??"/>
      <family val="1"/>
      <charset val="129"/>
    </font>
    <font>
      <sz val="12"/>
      <name val="±¼¸²Ã¼"/>
      <family val="3"/>
      <charset val="129"/>
    </font>
    <font>
      <sz val="10"/>
      <name val=" "/>
      <family val="1"/>
      <charset val="136"/>
    </font>
    <font>
      <sz val="11"/>
      <color indexed="62"/>
      <name val="Calibri"/>
      <family val="2"/>
    </font>
    <font>
      <sz val="11"/>
      <color indexed="62"/>
      <name val="Arial"/>
      <family val="2"/>
      <charset val="163"/>
    </font>
    <font>
      <sz val="10"/>
      <color indexed="62"/>
      <name val="Times New Roman"/>
      <family val="2"/>
    </font>
    <font>
      <sz val="10"/>
      <name val="VNI-Helve"/>
    </font>
    <font>
      <b/>
      <sz val="14"/>
      <name val=".VnArialH"/>
      <family val="2"/>
    </font>
    <font>
      <sz val="11"/>
      <color indexed="52"/>
      <name val="Calibri"/>
      <family val="2"/>
    </font>
    <font>
      <sz val="11"/>
      <color indexed="10"/>
      <name val="Arial"/>
      <family val="2"/>
      <charset val="163"/>
    </font>
    <font>
      <sz val="10"/>
      <color indexed="52"/>
      <name val="Times New Roman"/>
      <family val="2"/>
    </font>
    <font>
      <sz val="11"/>
      <color indexed="10"/>
      <name val="Calibri"/>
      <family val="2"/>
      <charset val="163"/>
    </font>
    <font>
      <sz val="8"/>
      <name val="VNarial"/>
      <family val="2"/>
    </font>
    <font>
      <sz val="14"/>
      <name val="Helv"/>
      <family val="2"/>
    </font>
    <font>
      <sz val="12"/>
      <name val="Helv"/>
      <family val="2"/>
    </font>
    <font>
      <sz val="24"/>
      <name val="Helv"/>
      <family val="2"/>
    </font>
    <font>
      <b/>
      <sz val="11"/>
      <name val="Helv"/>
      <family val="2"/>
    </font>
    <font>
      <sz val="10"/>
      <name val=".VnAvant"/>
      <family val="2"/>
    </font>
    <font>
      <sz val="8.5"/>
      <name val="Dutoan TCVN1993"/>
      <family val="2"/>
    </font>
    <font>
      <sz val="11"/>
      <color indexed="60"/>
      <name val="Calibri"/>
      <family val="2"/>
    </font>
    <font>
      <sz val="11"/>
      <color indexed="19"/>
      <name val="Arial"/>
      <family val="2"/>
      <charset val="163"/>
    </font>
    <font>
      <sz val="10"/>
      <color indexed="60"/>
      <name val="Times New Roman"/>
      <family val="2"/>
    </font>
    <font>
      <sz val="11"/>
      <color indexed="19"/>
      <name val="Calibri"/>
      <family val="2"/>
      <charset val="163"/>
    </font>
    <font>
      <sz val="7"/>
      <name val="Small Fonts"/>
      <family val="2"/>
    </font>
    <font>
      <b/>
      <sz val="12"/>
      <name val="VN-NTime"/>
    </font>
    <font>
      <b/>
      <i/>
      <sz val="16"/>
      <name val="Helv"/>
    </font>
    <font>
      <sz val="11"/>
      <color theme="1"/>
      <name val="Calibri"/>
      <family val="2"/>
    </font>
    <font>
      <sz val="13"/>
      <color theme="1"/>
      <name val="Times New Roman"/>
      <family val="2"/>
    </font>
    <font>
      <sz val="11"/>
      <name val="Times New Roman"/>
      <family val="1"/>
    </font>
    <font>
      <sz val="11"/>
      <color indexed="8"/>
      <name val="Times New Roman"/>
      <family val="2"/>
    </font>
    <font>
      <b/>
      <sz val="11"/>
      <name val="Arial"/>
      <family val="2"/>
    </font>
    <font>
      <b/>
      <sz val="11"/>
      <color indexed="63"/>
      <name val="Calibri"/>
      <family val="2"/>
    </font>
    <font>
      <b/>
      <sz val="11"/>
      <color indexed="63"/>
      <name val="Arial"/>
      <family val="2"/>
      <charset val="163"/>
    </font>
    <font>
      <b/>
      <sz val="10"/>
      <color indexed="63"/>
      <name val="Times New Roman"/>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u/>
      <sz val="12"/>
      <color indexed="12"/>
      <name val="VNtimes new roman"/>
      <family val="2"/>
    </font>
    <font>
      <sz val="8"/>
      <name val="MS Sans Serif"/>
      <family val="2"/>
    </font>
    <font>
      <b/>
      <sz val="10.5"/>
      <name val=".VnAvantH"/>
      <family val="2"/>
    </font>
    <font>
      <sz val="10"/>
      <name val="3C_Times_T"/>
    </font>
    <font>
      <sz val="11"/>
      <color indexed="32"/>
      <name val="VNI-Times"/>
    </font>
    <font>
      <b/>
      <sz val="8"/>
      <color indexed="8"/>
      <name val="Helv"/>
    </font>
    <font>
      <sz val="14"/>
      <name val=".VnTime"/>
      <family val="2"/>
    </font>
    <font>
      <b/>
      <sz val="10"/>
      <name val="VNI-Univer"/>
    </font>
    <font>
      <sz val="13"/>
      <name val=".VnArial"/>
      <family val="2"/>
    </font>
    <font>
      <u/>
      <sz val="10"/>
      <name val=".VnArial"/>
      <family val="2"/>
    </font>
    <font>
      <sz val="11"/>
      <name val=".VnAvant"/>
      <family val="2"/>
    </font>
    <font>
      <b/>
      <sz val="13"/>
      <color indexed="8"/>
      <name val=".VnTimeH"/>
      <family val="2"/>
    </font>
    <font>
      <b/>
      <sz val="10"/>
      <name val=".VnArialH"/>
      <family val="2"/>
    </font>
    <font>
      <sz val="12"/>
      <name val=".VnHelvetInsH"/>
      <family val="2"/>
    </font>
    <font>
      <b/>
      <sz val="18"/>
      <color indexed="56"/>
      <name val="Cambria"/>
      <family val="2"/>
    </font>
    <font>
      <b/>
      <sz val="18"/>
      <color indexed="62"/>
      <name val="Times New Roman"/>
      <family val="2"/>
      <charset val="163"/>
    </font>
    <font>
      <b/>
      <sz val="18"/>
      <color indexed="62"/>
      <name val="Cambria"/>
      <family val="2"/>
    </font>
    <font>
      <b/>
      <sz val="10"/>
      <color indexed="8"/>
      <name val="Times New Roman"/>
      <family val="2"/>
    </font>
    <font>
      <sz val="10"/>
      <color indexed="10"/>
      <name val="VNI-Helve-Condense"/>
    </font>
    <font>
      <sz val="10"/>
      <name val=".VnArial Narrow"/>
      <family val="2"/>
    </font>
    <font>
      <sz val="8"/>
      <name val="바탕체"/>
      <family val="1"/>
      <charset val="129"/>
    </font>
    <font>
      <sz val="10"/>
      <name val="VNtimes new roman"/>
      <family val="2"/>
    </font>
    <font>
      <sz val="10"/>
      <color indexed="8"/>
      <name val="MS Sans Serif"/>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8"/>
      <name val="VN Helvetica"/>
    </font>
    <font>
      <sz val="10"/>
      <color indexed="10"/>
      <name val="Times New Roman"/>
      <family val="2"/>
    </font>
    <font>
      <sz val="14"/>
      <name val=".VnArial"/>
      <family val="2"/>
    </font>
    <font>
      <sz val="16"/>
      <name val="AngsanaUPC"/>
      <family val="3"/>
    </font>
    <font>
      <b/>
      <sz val="12"/>
      <color indexed="16"/>
      <name val="굴림체"/>
      <family val="3"/>
      <charset val="129"/>
    </font>
    <font>
      <sz val="10"/>
      <name val="명조"/>
      <family val="3"/>
      <charset val="129"/>
    </font>
    <font>
      <sz val="11"/>
      <name val="굴림체"/>
      <family val="3"/>
      <charset val="129"/>
    </font>
    <font>
      <sz val="12"/>
      <name val=".VnArialH"/>
      <family val="2"/>
    </font>
    <font>
      <b/>
      <sz val="14"/>
      <name val="Times New Roman"/>
      <family val="1"/>
    </font>
    <font>
      <b/>
      <sz val="13"/>
      <name val="Times New Roman"/>
      <family val="1"/>
    </font>
    <font>
      <sz val="13"/>
      <name val="Times New Roman"/>
      <family val="1"/>
    </font>
    <font>
      <i/>
      <sz val="14"/>
      <name val="Times New Roman"/>
      <family val="1"/>
    </font>
    <font>
      <sz val="14"/>
      <name val="Arial"/>
      <family val="2"/>
    </font>
    <font>
      <i/>
      <sz val="13"/>
      <name val="Times New Roman"/>
      <family val="1"/>
    </font>
    <font>
      <b/>
      <sz val="30"/>
      <name val="Times New Roman"/>
      <family val="1"/>
    </font>
    <font>
      <b/>
      <sz val="28"/>
      <name val="Times New Roman"/>
      <family val="1"/>
    </font>
    <font>
      <b/>
      <i/>
      <sz val="14"/>
      <name val="Times New Roman"/>
      <family val="1"/>
    </font>
    <font>
      <sz val="28"/>
      <name val="Times New Roman"/>
      <family val="1"/>
    </font>
    <font>
      <b/>
      <sz val="14"/>
      <name val=".VnAvantH"/>
      <family val="2"/>
    </font>
    <font>
      <b/>
      <sz val="16"/>
      <name val="Times New Roman"/>
      <family val="1"/>
    </font>
    <font>
      <b/>
      <sz val="16"/>
      <name val=".VnTeknical"/>
      <family val="2"/>
    </font>
    <font>
      <b/>
      <sz val="14"/>
      <name val=".VnTeknical"/>
      <family val="2"/>
    </font>
    <font>
      <b/>
      <sz val="12"/>
      <name val=".VnTeknical"/>
      <family val="2"/>
    </font>
    <font>
      <b/>
      <sz val="18"/>
      <name val="Times New Roman"/>
      <family val="1"/>
    </font>
    <font>
      <b/>
      <i/>
      <u/>
      <sz val="14"/>
      <name val="Times New Roman"/>
      <family val="1"/>
    </font>
    <font>
      <b/>
      <u/>
      <sz val="14"/>
      <name val="Times New Roman"/>
      <family val="1"/>
    </font>
    <font>
      <i/>
      <sz val="10"/>
      <name val="Times New Roman"/>
      <family val="1"/>
    </font>
    <font>
      <i/>
      <sz val="10"/>
      <name val="Arial"/>
      <family val="2"/>
    </font>
    <font>
      <b/>
      <sz val="13"/>
      <color rgb="FF0070C0"/>
      <name val="Times New Roman"/>
      <family val="1"/>
    </font>
    <font>
      <b/>
      <sz val="13"/>
      <color rgb="FFFF0000"/>
      <name val="Times New Roman"/>
      <family val="1"/>
    </font>
    <font>
      <sz val="13"/>
      <color rgb="FFFF0000"/>
      <name val="Times New Roman"/>
      <family val="1"/>
    </font>
    <font>
      <b/>
      <i/>
      <u/>
      <sz val="13"/>
      <name val="Times New Roman"/>
      <family val="1"/>
    </font>
    <font>
      <b/>
      <sz val="9"/>
      <color indexed="81"/>
      <name val="Tahoma"/>
      <family val="2"/>
    </font>
    <font>
      <sz val="9"/>
      <color indexed="81"/>
      <name val="Tahoma"/>
      <family val="2"/>
    </font>
    <font>
      <sz val="10"/>
      <name val=".VnTime"/>
      <family val="2"/>
    </font>
    <font>
      <sz val="14"/>
      <color indexed="8"/>
      <name val="Times New Roman"/>
      <family val="1"/>
    </font>
    <font>
      <b/>
      <sz val="14"/>
      <color indexed="8"/>
      <name val="Times New Roman"/>
      <family val="1"/>
    </font>
    <font>
      <b/>
      <sz val="14"/>
      <color rgb="FF0070C0"/>
      <name val="Arial"/>
      <family val="2"/>
    </font>
    <font>
      <sz val="14"/>
      <color rgb="FF0070C0"/>
      <name val="Arial"/>
      <family val="2"/>
    </font>
    <font>
      <b/>
      <i/>
      <sz val="14"/>
      <color rgb="FF0070C0"/>
      <name val="Arial"/>
      <family val="2"/>
    </font>
    <font>
      <i/>
      <sz val="14"/>
      <color rgb="FF0070C0"/>
      <name val="Arial"/>
      <family val="2"/>
    </font>
    <font>
      <sz val="14"/>
      <color rgb="FFFF0000"/>
      <name val="Times New Roman"/>
      <family val="1"/>
    </font>
    <font>
      <b/>
      <u/>
      <sz val="12"/>
      <name val="Times New Roman"/>
      <family val="1"/>
    </font>
    <font>
      <b/>
      <sz val="11"/>
      <name val="Times New Roman"/>
      <family val="1"/>
    </font>
    <font>
      <sz val="10"/>
      <name val=".VnTime"/>
      <family val="2"/>
    </font>
    <font>
      <sz val="9"/>
      <color rgb="FF222222"/>
      <name val="Arial"/>
      <family val="2"/>
    </font>
    <font>
      <i/>
      <sz val="12"/>
      <name val="Times New Roman"/>
      <family val="1"/>
    </font>
    <font>
      <b/>
      <sz val="12"/>
      <name val="Roman"/>
      <family val="1"/>
      <charset val="255"/>
    </font>
    <font>
      <sz val="14"/>
      <name val="VnTime"/>
    </font>
    <font>
      <sz val="12"/>
      <name val="VNTime"/>
    </font>
    <font>
      <sz val="14"/>
      <name val="VnTime"/>
      <family val="2"/>
    </font>
    <font>
      <b/>
      <i/>
      <sz val="13"/>
      <name val="Times New Roman"/>
      <family val="1"/>
    </font>
    <font>
      <sz val="12"/>
      <color indexed="8"/>
      <name val="Times New Roman"/>
      <family val="1"/>
    </font>
    <font>
      <i/>
      <sz val="11"/>
      <name val="Arial"/>
      <family val="2"/>
    </font>
    <font>
      <b/>
      <i/>
      <u/>
      <sz val="12"/>
      <name val="Times New Roman"/>
      <family val="1"/>
    </font>
  </fonts>
  <fills count="5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gray0625"/>
    </fill>
    <fill>
      <patternFill patternType="solid">
        <fgColor indexed="58"/>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
      <patternFill patternType="solid">
        <fgColor rgb="FFFFFF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medium">
        <color indexed="64"/>
      </top>
      <bottom/>
      <diagonal/>
    </border>
    <border>
      <left/>
      <right/>
      <top/>
      <bottom style="hair">
        <color indexed="64"/>
      </bottom>
      <diagonal/>
    </border>
    <border>
      <left style="thin">
        <color indexed="8"/>
      </left>
      <right style="thin">
        <color indexed="8"/>
      </right>
      <top style="hair">
        <color indexed="8"/>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top/>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bottom style="double">
        <color indexed="10"/>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right/>
      <top style="thin">
        <color indexed="49"/>
      </top>
      <bottom style="double">
        <color indexed="49"/>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s>
  <cellStyleXfs count="3365">
    <xf numFmtId="0" fontId="0" fillId="0" borderId="0"/>
    <xf numFmtId="0" fontId="11" fillId="0" borderId="0"/>
    <xf numFmtId="0" fontId="5" fillId="0" borderId="0"/>
    <xf numFmtId="0" fontId="14" fillId="0" borderId="0"/>
    <xf numFmtId="43" fontId="14" fillId="0" borderId="0" applyFont="0" applyFill="0" applyBorder="0" applyAlignment="0" applyProtection="0"/>
    <xf numFmtId="0" fontId="5" fillId="0" borderId="0"/>
    <xf numFmtId="0" fontId="14" fillId="0" borderId="0"/>
    <xf numFmtId="166" fontId="35"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3" fontId="37" fillId="0" borderId="1"/>
    <xf numFmtId="167" fontId="38" fillId="0" borderId="11">
      <alignment horizontal="center"/>
      <protection hidden="1"/>
    </xf>
    <xf numFmtId="168" fontId="39" fillId="0" borderId="12" applyFont="0" applyBorder="0"/>
    <xf numFmtId="42" fontId="40" fillId="0" borderId="0" applyFont="0" applyFill="0" applyBorder="0" applyAlignment="0" applyProtection="0"/>
    <xf numFmtId="0" fontId="41" fillId="0" borderId="0" applyNumberForma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applyFont="0" applyFill="0" applyBorder="0" applyAlignment="0" applyProtection="0"/>
    <xf numFmtId="169" fontId="44" fillId="0" borderId="0" applyFont="0" applyFill="0" applyBorder="0" applyAlignment="0" applyProtection="0"/>
    <xf numFmtId="0" fontId="5" fillId="0" borderId="0" applyNumberFormat="0" applyFill="0" applyBorder="0" applyAlignment="0" applyProtection="0"/>
    <xf numFmtId="0" fontId="45" fillId="0" borderId="0"/>
    <xf numFmtId="0" fontId="46" fillId="0" borderId="0"/>
    <xf numFmtId="170" fontId="47" fillId="0" borderId="0">
      <alignment vertical="center"/>
    </xf>
    <xf numFmtId="3" fontId="48" fillId="0" borderId="13">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9" fillId="0" borderId="0">
      <protection locked="0"/>
    </xf>
    <xf numFmtId="0" fontId="49" fillId="0" borderId="0"/>
    <xf numFmtId="0" fontId="50" fillId="0" borderId="0" applyFont="0" applyFill="0" applyBorder="0" applyAlignment="0" applyProtection="0"/>
    <xf numFmtId="0" fontId="49" fillId="0" borderId="0">
      <protection locked="0"/>
    </xf>
    <xf numFmtId="0" fontId="51" fillId="0" borderId="14"/>
    <xf numFmtId="171" fontId="36" fillId="0" borderId="0" applyFont="0" applyFill="0" applyBorder="0" applyAlignment="0" applyProtection="0"/>
    <xf numFmtId="0" fontId="49" fillId="0" borderId="0">
      <protection locked="0"/>
    </xf>
    <xf numFmtId="0" fontId="52" fillId="0" borderId="0">
      <protection locked="0"/>
    </xf>
    <xf numFmtId="0" fontId="52" fillId="0" borderId="0">
      <protection locked="0"/>
    </xf>
    <xf numFmtId="172" fontId="53" fillId="0" borderId="0" applyFont="0" applyFill="0" applyBorder="0" applyAlignment="0" applyProtection="0"/>
    <xf numFmtId="173" fontId="53" fillId="0" borderId="0" applyFont="0" applyFill="0" applyBorder="0" applyAlignment="0" applyProtection="0"/>
    <xf numFmtId="0" fontId="49" fillId="0" borderId="0">
      <protection locked="0"/>
    </xf>
    <xf numFmtId="0" fontId="5" fillId="0" borderId="0" applyFont="0" applyFill="0" applyBorder="0" applyAlignment="0" applyProtection="0"/>
    <xf numFmtId="0" fontId="5" fillId="0" borderId="0" applyFont="0" applyFill="0" applyBorder="0" applyAlignment="0" applyProtection="0"/>
    <xf numFmtId="6" fontId="54" fillId="0" borderId="0" applyFont="0" applyFill="0" applyBorder="0" applyAlignment="0" applyProtection="0"/>
    <xf numFmtId="0" fontId="43"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5" fillId="0" borderId="0"/>
    <xf numFmtId="40" fontId="56" fillId="0" borderId="0" applyFont="0" applyFill="0" applyBorder="0" applyAlignment="0" applyProtection="0"/>
    <xf numFmtId="38" fontId="56"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8" fillId="0" borderId="0" applyNumberFormat="0" applyFill="0" applyBorder="0" applyAlignment="0" applyProtection="0"/>
    <xf numFmtId="174" fontId="5" fillId="0" borderId="0" applyFill="0" applyBorder="0" applyAlignment="0" applyProtection="0"/>
    <xf numFmtId="0" fontId="5" fillId="0" borderId="0" applyNumberFormat="0" applyFill="0" applyBorder="0" applyAlignment="0" applyProtection="0"/>
    <xf numFmtId="172" fontId="36" fillId="0" borderId="0" applyFont="0" applyFill="0" applyBorder="0" applyAlignment="0" applyProtection="0"/>
    <xf numFmtId="0" fontId="5" fillId="0" borderId="0"/>
    <xf numFmtId="0" fontId="57" fillId="0" borderId="0"/>
    <xf numFmtId="0" fontId="57" fillId="0" borderId="0"/>
    <xf numFmtId="0" fontId="5" fillId="0" borderId="0"/>
    <xf numFmtId="0" fontId="58" fillId="0" borderId="0"/>
    <xf numFmtId="0" fontId="57" fillId="0" borderId="0"/>
    <xf numFmtId="0" fontId="58" fillId="0" borderId="0"/>
    <xf numFmtId="0" fontId="5" fillId="0" borderId="0"/>
    <xf numFmtId="0" fontId="58" fillId="0" borderId="0"/>
    <xf numFmtId="0" fontId="57" fillId="0" borderId="0"/>
    <xf numFmtId="0" fontId="57" fillId="0" borderId="0"/>
    <xf numFmtId="0" fontId="58" fillId="0" borderId="0"/>
    <xf numFmtId="0" fontId="5" fillId="0" borderId="0"/>
    <xf numFmtId="0" fontId="58" fillId="0" borderId="0"/>
    <xf numFmtId="0" fontId="5" fillId="0" borderId="0"/>
    <xf numFmtId="0" fontId="57" fillId="0" borderId="0"/>
    <xf numFmtId="0" fontId="5" fillId="0" borderId="0"/>
    <xf numFmtId="0" fontId="58" fillId="0" borderId="0"/>
    <xf numFmtId="0" fontId="57" fillId="0" borderId="0"/>
    <xf numFmtId="0" fontId="57" fillId="0" borderId="0"/>
    <xf numFmtId="0" fontId="58" fillId="0" borderId="0"/>
    <xf numFmtId="0" fontId="57" fillId="0" borderId="0"/>
    <xf numFmtId="0" fontId="58" fillId="0" borderId="0"/>
    <xf numFmtId="0" fontId="58" fillId="0" borderId="0"/>
    <xf numFmtId="0" fontId="58" fillId="0" borderId="0"/>
    <xf numFmtId="0" fontId="58" fillId="0" borderId="0"/>
    <xf numFmtId="175" fontId="59" fillId="0" borderId="0" applyFont="0" applyFill="0" applyBorder="0" applyAlignment="0" applyProtection="0"/>
    <xf numFmtId="176" fontId="36" fillId="0" borderId="0" applyFont="0" applyFill="0" applyBorder="0" applyAlignment="0" applyProtection="0"/>
    <xf numFmtId="177" fontId="5" fillId="0" borderId="0" applyFill="0" applyBorder="0" applyAlignment="0" applyProtection="0"/>
    <xf numFmtId="0" fontId="58" fillId="0" borderId="0" applyFont="0" applyFill="0" applyBorder="0" applyAlignment="0" applyProtection="0"/>
    <xf numFmtId="42" fontId="59"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8" fillId="0" borderId="0" applyFont="0" applyFill="0" applyBorder="0" applyAlignment="0" applyProtection="0"/>
    <xf numFmtId="42" fontId="59" fillId="0" borderId="0" applyFont="0" applyFill="0" applyBorder="0" applyAlignment="0" applyProtection="0"/>
    <xf numFmtId="0" fontId="58" fillId="0" borderId="0" applyFont="0" applyFill="0" applyBorder="0" applyAlignment="0" applyProtection="0"/>
    <xf numFmtId="0" fontId="42" fillId="0" borderId="0"/>
    <xf numFmtId="0" fontId="5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59"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42" fontId="59" fillId="0" borderId="0" applyFont="0" applyFill="0" applyBorder="0" applyAlignment="0" applyProtection="0"/>
    <xf numFmtId="166"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79" fontId="35" fillId="0" borderId="0" applyFont="0" applyFill="0" applyBorder="0" applyAlignment="0" applyProtection="0"/>
    <xf numFmtId="172" fontId="35" fillId="0" borderId="0" applyFont="0" applyFill="0" applyBorder="0" applyAlignment="0" applyProtection="0"/>
    <xf numFmtId="42"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82" fontId="59"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2" fontId="35"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3" fontId="35"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72" fontId="35" fillId="0" borderId="0" applyFont="0" applyFill="0" applyBorder="0" applyAlignment="0" applyProtection="0"/>
    <xf numFmtId="166"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2" fontId="35"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66"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0" fontId="5" fillId="0" borderId="0"/>
    <xf numFmtId="178" fontId="59" fillId="0" borderId="0" applyFont="0" applyFill="0" applyBorder="0" applyAlignment="0" applyProtection="0"/>
    <xf numFmtId="178" fontId="59" fillId="0" borderId="0" applyFont="0" applyFill="0" applyBorder="0" applyAlignment="0" applyProtection="0"/>
    <xf numFmtId="0" fontId="42" fillId="0" borderId="0"/>
    <xf numFmtId="0" fontId="42" fillId="0" borderId="0"/>
    <xf numFmtId="0" fontId="14" fillId="0" borderId="0" applyNumberFormat="0" applyFill="0" applyBorder="0" applyAlignment="0" applyProtection="0"/>
    <xf numFmtId="0" fontId="14" fillId="0" borderId="0" applyNumberFormat="0" applyFill="0" applyBorder="0" applyAlignment="0" applyProtection="0"/>
    <xf numFmtId="0" fontId="5" fillId="0" borderId="0"/>
    <xf numFmtId="0" fontId="5" fillId="0" borderId="0"/>
    <xf numFmtId="0" fontId="5" fillId="0" borderId="0"/>
    <xf numFmtId="0" fontId="5" fillId="0" borderId="0"/>
    <xf numFmtId="0" fontId="58" fillId="0" borderId="0"/>
    <xf numFmtId="0" fontId="60" fillId="0" borderId="0"/>
    <xf numFmtId="0" fontId="58" fillId="0" borderId="0"/>
    <xf numFmtId="0" fontId="58" fillId="0" borderId="0"/>
    <xf numFmtId="0" fontId="60" fillId="0" borderId="0"/>
    <xf numFmtId="0" fontId="60" fillId="0" borderId="0"/>
    <xf numFmtId="0" fontId="60" fillId="0" borderId="0"/>
    <xf numFmtId="0" fontId="60" fillId="0" borderId="0"/>
    <xf numFmtId="0" fontId="58" fillId="0" borderId="0"/>
    <xf numFmtId="0" fontId="5" fillId="0" borderId="0"/>
    <xf numFmtId="0" fontId="60" fillId="0" borderId="0"/>
    <xf numFmtId="0" fontId="60" fillId="0" borderId="0"/>
    <xf numFmtId="0" fontId="5" fillId="0" borderId="0"/>
    <xf numFmtId="0" fontId="60" fillId="0" borderId="0"/>
    <xf numFmtId="0" fontId="5" fillId="0" borderId="0"/>
    <xf numFmtId="0" fontId="58" fillId="0" borderId="0"/>
    <xf numFmtId="0" fontId="60" fillId="0" borderId="0"/>
    <xf numFmtId="0" fontId="58" fillId="0" borderId="0"/>
    <xf numFmtId="0" fontId="60" fillId="0" borderId="0"/>
    <xf numFmtId="0" fontId="60" fillId="0" borderId="0"/>
    <xf numFmtId="0" fontId="58" fillId="0" borderId="0"/>
    <xf numFmtId="188" fontId="49" fillId="0" borderId="0" applyFont="0" applyFill="0" applyBorder="0" applyAlignment="0" applyProtection="0"/>
    <xf numFmtId="189" fontId="5" fillId="0" borderId="0" applyFill="0" applyBorder="0" applyAlignment="0" applyProtection="0"/>
    <xf numFmtId="190" fontId="50" fillId="0" borderId="0" applyFont="0" applyFill="0" applyBorder="0" applyAlignment="0" applyProtection="0"/>
    <xf numFmtId="6" fontId="54" fillId="0" borderId="0" applyFont="0" applyFill="0" applyBorder="0" applyAlignment="0" applyProtection="0"/>
    <xf numFmtId="191" fontId="61" fillId="0" borderId="0" applyFont="0" applyFill="0" applyBorder="0" applyAlignment="0" applyProtection="0"/>
    <xf numFmtId="166" fontId="61" fillId="0" borderId="0" applyFont="0" applyFill="0" applyBorder="0" applyAlignment="0" applyProtection="0"/>
    <xf numFmtId="6" fontId="54" fillId="0" borderId="0" applyFont="0" applyFill="0" applyBorder="0" applyAlignment="0" applyProtection="0"/>
    <xf numFmtId="191" fontId="61" fillId="0" borderId="0" applyFont="0" applyFill="0" applyBorder="0" applyAlignment="0" applyProtection="0"/>
    <xf numFmtId="192" fontId="62" fillId="0" borderId="0" applyFont="0" applyFill="0" applyBorder="0" applyAlignment="0" applyProtection="0"/>
    <xf numFmtId="193" fontId="62" fillId="0" borderId="0" applyFont="0" applyFill="0" applyBorder="0" applyAlignment="0" applyProtection="0"/>
    <xf numFmtId="0" fontId="34" fillId="0" borderId="0"/>
    <xf numFmtId="194" fontId="14" fillId="0" borderId="0" applyFont="0" applyFill="0" applyBorder="0" applyAlignment="0" applyProtection="0"/>
    <xf numFmtId="194" fontId="14" fillId="0" borderId="0" applyFont="0" applyFill="0" applyBorder="0" applyAlignment="0" applyProtection="0"/>
    <xf numFmtId="193" fontId="45" fillId="0" borderId="0" applyFont="0" applyFill="0" applyBorder="0" applyAlignment="0" applyProtection="0"/>
    <xf numFmtId="0" fontId="63" fillId="0" borderId="0"/>
    <xf numFmtId="0" fontId="63" fillId="0" borderId="0"/>
    <xf numFmtId="0" fontId="64" fillId="0" borderId="0"/>
    <xf numFmtId="0" fontId="64" fillId="0" borderId="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65" fillId="0" borderId="0"/>
    <xf numFmtId="0" fontId="31" fillId="0" borderId="0"/>
    <xf numFmtId="3" fontId="37" fillId="0" borderId="1"/>
    <xf numFmtId="3" fontId="37" fillId="0" borderId="1"/>
    <xf numFmtId="0" fontId="66" fillId="4" borderId="0"/>
    <xf numFmtId="189" fontId="5" fillId="0" borderId="0" applyFill="0" applyBorder="0" applyAlignment="0" applyProtection="0"/>
    <xf numFmtId="0" fontId="66" fillId="4" borderId="0"/>
    <xf numFmtId="0" fontId="67" fillId="4" borderId="0"/>
    <xf numFmtId="0" fontId="66" fillId="4" borderId="0"/>
    <xf numFmtId="0" fontId="67"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5" borderId="0"/>
    <xf numFmtId="0" fontId="66" fillId="5" borderId="0"/>
    <xf numFmtId="0" fontId="67" fillId="4" borderId="0"/>
    <xf numFmtId="0" fontId="66" fillId="4" borderId="0"/>
    <xf numFmtId="0" fontId="67" fillId="4" borderId="0"/>
    <xf numFmtId="0" fontId="66" fillId="4" borderId="0"/>
    <xf numFmtId="0" fontId="66" fillId="4" borderId="0"/>
    <xf numFmtId="0" fontId="66" fillId="4" borderId="0"/>
    <xf numFmtId="0" fontId="67" fillId="4" borderId="0"/>
    <xf numFmtId="0" fontId="66" fillId="4" borderId="0"/>
    <xf numFmtId="0" fontId="66" fillId="4" borderId="0"/>
    <xf numFmtId="0" fontId="67" fillId="4" borderId="0"/>
    <xf numFmtId="0" fontId="66" fillId="5" borderId="0"/>
    <xf numFmtId="0" fontId="66" fillId="4" borderId="0"/>
    <xf numFmtId="0" fontId="67" fillId="4" borderId="0"/>
    <xf numFmtId="0" fontId="66" fillId="4" borderId="0"/>
    <xf numFmtId="0" fontId="66" fillId="4" borderId="0"/>
    <xf numFmtId="0" fontId="66" fillId="4" borderId="0"/>
    <xf numFmtId="0" fontId="67" fillId="4" borderId="0"/>
    <xf numFmtId="0" fontId="67" fillId="4" borderId="0"/>
    <xf numFmtId="0" fontId="66" fillId="4" borderId="0"/>
    <xf numFmtId="0" fontId="67" fillId="4" borderId="0"/>
    <xf numFmtId="0" fontId="67" fillId="4" borderId="0"/>
    <xf numFmtId="188" fontId="49" fillId="0" borderId="0" applyFont="0" applyFill="0" applyBorder="0" applyAlignment="0" applyProtection="0"/>
    <xf numFmtId="188" fontId="49" fillId="0" borderId="0" applyFont="0" applyFill="0" applyBorder="0" applyAlignment="0" applyProtection="0"/>
    <xf numFmtId="0" fontId="66"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6" fillId="4" borderId="0"/>
    <xf numFmtId="0" fontId="66" fillId="4" borderId="0"/>
    <xf numFmtId="188" fontId="49" fillId="0" borderId="0" applyFont="0" applyFill="0" applyBorder="0" applyAlignment="0" applyProtection="0"/>
    <xf numFmtId="188" fontId="49" fillId="0" borderId="0" applyFont="0" applyFill="0" applyBorder="0" applyAlignment="0" applyProtection="0"/>
    <xf numFmtId="0" fontId="66" fillId="4" borderId="0"/>
    <xf numFmtId="0" fontId="68" fillId="0" borderId="9" applyFont="0" applyAlignment="0">
      <alignment horizontal="left"/>
    </xf>
    <xf numFmtId="0" fontId="68" fillId="0" borderId="9" applyFont="0" applyAlignment="0">
      <alignment horizontal="left"/>
    </xf>
    <xf numFmtId="0" fontId="5" fillId="0" borderId="15" applyAlignment="0"/>
    <xf numFmtId="0" fontId="68" fillId="0" borderId="9" applyFont="0" applyAlignment="0">
      <alignment horizontal="left"/>
    </xf>
    <xf numFmtId="0" fontId="68" fillId="0" borderId="9" applyFont="0" applyAlignment="0">
      <alignment horizontal="left"/>
    </xf>
    <xf numFmtId="0" fontId="66" fillId="4" borderId="0"/>
    <xf numFmtId="0" fontId="67" fillId="4" borderId="0"/>
    <xf numFmtId="0" fontId="67" fillId="4" borderId="0"/>
    <xf numFmtId="0" fontId="66" fillId="4" borderId="0"/>
    <xf numFmtId="0" fontId="66" fillId="4" borderId="0"/>
    <xf numFmtId="0" fontId="66" fillId="4" borderId="0"/>
    <xf numFmtId="0" fontId="66" fillId="4" borderId="0"/>
    <xf numFmtId="0" fontId="67" fillId="4" borderId="0"/>
    <xf numFmtId="0" fontId="67" fillId="4" borderId="0"/>
    <xf numFmtId="0" fontId="6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66" fillId="5"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6" fillId="4" borderId="0"/>
    <xf numFmtId="0" fontId="67"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4" borderId="0"/>
    <xf numFmtId="0" fontId="66" fillId="4" borderId="0"/>
    <xf numFmtId="0" fontId="67" fillId="4" borderId="0"/>
    <xf numFmtId="188" fontId="49" fillId="0" borderId="0" applyFont="0" applyFill="0" applyBorder="0" applyAlignment="0" applyProtection="0"/>
    <xf numFmtId="0" fontId="6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8" fillId="0" borderId="9" applyFont="0" applyAlignment="0">
      <alignment horizontal="left"/>
    </xf>
    <xf numFmtId="0" fontId="68" fillId="0" borderId="9" applyFont="0" applyAlignment="0">
      <alignment horizontal="left"/>
    </xf>
    <xf numFmtId="0" fontId="68" fillId="0" borderId="9" applyFont="0" applyAlignment="0">
      <alignment horizontal="left"/>
    </xf>
    <xf numFmtId="0" fontId="5" fillId="0" borderId="15" applyAlignment="0"/>
    <xf numFmtId="0" fontId="68" fillId="0" borderId="9" applyFont="0" applyAlignment="0">
      <alignment horizontal="left"/>
    </xf>
    <xf numFmtId="0" fontId="5" fillId="0" borderId="15" applyAlignment="0"/>
    <xf numFmtId="0" fontId="68" fillId="0" borderId="9" applyFont="0" applyAlignment="0">
      <alignment horizontal="left"/>
    </xf>
    <xf numFmtId="0" fontId="68" fillId="0" borderId="9" applyFont="0" applyAlignment="0">
      <alignment horizontal="left"/>
    </xf>
    <xf numFmtId="0" fontId="68" fillId="0" borderId="9" applyFont="0" applyAlignment="0">
      <alignment horizontal="left"/>
    </xf>
    <xf numFmtId="0" fontId="66" fillId="4" borderId="0"/>
    <xf numFmtId="0" fontId="66" fillId="4" borderId="0"/>
    <xf numFmtId="0" fontId="66" fillId="4" borderId="0"/>
    <xf numFmtId="0" fontId="67" fillId="4" borderId="0"/>
    <xf numFmtId="0" fontId="66" fillId="4" borderId="0"/>
    <xf numFmtId="0" fontId="66" fillId="4" borderId="0"/>
    <xf numFmtId="0" fontId="67" fillId="4" borderId="0"/>
    <xf numFmtId="0" fontId="67" fillId="4" borderId="0"/>
    <xf numFmtId="0" fontId="67"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7" fillId="4" borderId="0"/>
    <xf numFmtId="0" fontId="66" fillId="4" borderId="0"/>
    <xf numFmtId="0" fontId="66" fillId="4" borderId="0"/>
    <xf numFmtId="0" fontId="66" fillId="4" borderId="0"/>
    <xf numFmtId="0" fontId="67" fillId="4" borderId="0"/>
    <xf numFmtId="0" fontId="66" fillId="4" borderId="0"/>
    <xf numFmtId="0" fontId="67" fillId="4" borderId="0"/>
    <xf numFmtId="0" fontId="66" fillId="4" borderId="0"/>
    <xf numFmtId="0" fontId="66" fillId="4" borderId="0"/>
    <xf numFmtId="0" fontId="67" fillId="4" borderId="0"/>
    <xf numFmtId="0" fontId="66" fillId="4" borderId="0"/>
    <xf numFmtId="0" fontId="66" fillId="4" borderId="0"/>
    <xf numFmtId="0" fontId="67" fillId="4" borderId="0"/>
    <xf numFmtId="0" fontId="66" fillId="4" borderId="0"/>
    <xf numFmtId="0" fontId="67" fillId="4" borderId="0"/>
    <xf numFmtId="0" fontId="66" fillId="4" borderId="0"/>
    <xf numFmtId="0" fontId="67"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4" borderId="0"/>
    <xf numFmtId="0" fontId="66" fillId="4" borderId="0"/>
    <xf numFmtId="0" fontId="67" fillId="4" borderId="0"/>
    <xf numFmtId="0" fontId="66" fillId="5" borderId="0"/>
    <xf numFmtId="0" fontId="69" fillId="0" borderId="1" applyNumberFormat="0" applyFont="0" applyBorder="0">
      <alignment horizontal="left" indent="2"/>
    </xf>
    <xf numFmtId="0" fontId="66" fillId="4" borderId="0"/>
    <xf numFmtId="0" fontId="66" fillId="5" borderId="0"/>
    <xf numFmtId="0" fontId="69" fillId="0" borderId="1" applyNumberFormat="0" applyFont="0" applyBorder="0">
      <alignment horizontal="left" indent="2"/>
    </xf>
    <xf numFmtId="9" fontId="49" fillId="0" borderId="0" applyFont="0" applyFill="0" applyBorder="0" applyAlignment="0" applyProtection="0"/>
    <xf numFmtId="9" fontId="45" fillId="0" borderId="0" applyFont="0" applyFill="0" applyBorder="0" applyAlignment="0" applyProtection="0"/>
    <xf numFmtId="0" fontId="70" fillId="0" borderId="0"/>
    <xf numFmtId="9" fontId="71" fillId="0" borderId="0" applyBorder="0" applyAlignment="0" applyProtection="0"/>
    <xf numFmtId="0" fontId="72" fillId="4" borderId="0"/>
    <xf numFmtId="0" fontId="72" fillId="4" borderId="0"/>
    <xf numFmtId="0" fontId="67" fillId="4" borderId="0"/>
    <xf numFmtId="0" fontId="72" fillId="4" borderId="0"/>
    <xf numFmtId="0" fontId="67"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5" borderId="0"/>
    <xf numFmtId="0" fontId="72" fillId="5"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67" fillId="4" borderId="0"/>
    <xf numFmtId="0" fontId="72" fillId="5" borderId="0"/>
    <xf numFmtId="0" fontId="72" fillId="4" borderId="0"/>
    <xf numFmtId="0" fontId="67" fillId="4" borderId="0"/>
    <xf numFmtId="0" fontId="72" fillId="4" borderId="0"/>
    <xf numFmtId="0" fontId="72" fillId="4" borderId="0"/>
    <xf numFmtId="0" fontId="72" fillId="4" borderId="0"/>
    <xf numFmtId="0" fontId="67" fillId="4" borderId="0"/>
    <xf numFmtId="0" fontId="67" fillId="4" borderId="0"/>
    <xf numFmtId="0" fontId="72"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72" fillId="5" borderId="0"/>
    <xf numFmtId="0" fontId="72" fillId="4" borderId="0"/>
    <xf numFmtId="0" fontId="72" fillId="4" borderId="0"/>
    <xf numFmtId="0" fontId="72"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67" fillId="4"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72" fillId="4" borderId="0"/>
    <xf numFmtId="0" fontId="67" fillId="4" borderId="0"/>
    <xf numFmtId="0" fontId="72" fillId="4" borderId="0"/>
    <xf numFmtId="0" fontId="67" fillId="4" borderId="0"/>
    <xf numFmtId="0" fontId="72" fillId="4" borderId="0"/>
    <xf numFmtId="0" fontId="72" fillId="4" borderId="0"/>
    <xf numFmtId="0" fontId="67" fillId="4" borderId="0"/>
    <xf numFmtId="0" fontId="72" fillId="4" borderId="0"/>
    <xf numFmtId="0" fontId="72" fillId="4" borderId="0"/>
    <xf numFmtId="0" fontId="67" fillId="4" borderId="0"/>
    <xf numFmtId="0" fontId="72" fillId="4" borderId="0"/>
    <xf numFmtId="0" fontId="67" fillId="4" borderId="0"/>
    <xf numFmtId="0" fontId="72" fillId="4" borderId="0"/>
    <xf numFmtId="0" fontId="67"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67" fillId="4" borderId="0"/>
    <xf numFmtId="0" fontId="72" fillId="5" borderId="0"/>
    <xf numFmtId="0" fontId="69" fillId="0" borderId="1" applyNumberFormat="0" applyFont="0" applyBorder="0" applyAlignment="0">
      <alignment horizontal="center"/>
    </xf>
    <xf numFmtId="0" fontId="72" fillId="4" borderId="0"/>
    <xf numFmtId="0" fontId="72" fillId="5" borderId="0"/>
    <xf numFmtId="0" fontId="69" fillId="0" borderId="1" applyNumberFormat="0" applyFont="0" applyBorder="0" applyAlignment="0">
      <alignment horizontal="center"/>
    </xf>
    <xf numFmtId="0" fontId="36" fillId="0" borderId="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4" fillId="7"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5" fillId="8"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7" borderId="0" applyNumberFormat="0" applyBorder="0" applyAlignment="0" applyProtection="0"/>
    <xf numFmtId="0" fontId="75" fillId="8" borderId="0" applyNumberFormat="0" applyBorder="0" applyAlignment="0" applyProtection="0"/>
    <xf numFmtId="0" fontId="75" fillId="8" borderId="0" applyNumberFormat="0" applyBorder="0" applyAlignment="0" applyProtection="0"/>
    <xf numFmtId="0" fontId="73" fillId="7"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4" fillId="10"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5" fillId="10"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4" fillId="12"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5" fillId="12"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3" fillId="12"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4" fillId="8"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5" fillId="8"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8" borderId="0" applyNumberFormat="0" applyBorder="0" applyAlignment="0" applyProtection="0"/>
    <xf numFmtId="0" fontId="75" fillId="8" borderId="0" applyNumberFormat="0" applyBorder="0" applyAlignment="0" applyProtection="0"/>
    <xf numFmtId="0" fontId="75" fillId="8" borderId="0" applyNumberFormat="0" applyBorder="0" applyAlignment="0" applyProtection="0"/>
    <xf numFmtId="0" fontId="73" fillId="8"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4"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5"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5" fillId="14" borderId="0" applyNumberFormat="0" applyBorder="0" applyAlignment="0" applyProtection="0"/>
    <xf numFmtId="0" fontId="75" fillId="14" borderId="0" applyNumberFormat="0" applyBorder="0" applyAlignment="0" applyProtection="0"/>
    <xf numFmtId="0" fontId="73" fillId="14"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4" fillId="12"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5" fillId="12"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3" fillId="12" borderId="0" applyNumberFormat="0" applyBorder="0" applyAlignment="0" applyProtection="0"/>
    <xf numFmtId="0" fontId="76" fillId="4" borderId="0"/>
    <xf numFmtId="0" fontId="76" fillId="4" borderId="0"/>
    <xf numFmtId="0" fontId="67" fillId="4" borderId="0"/>
    <xf numFmtId="0" fontId="76" fillId="4" borderId="0"/>
    <xf numFmtId="0" fontId="67"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5" borderId="0"/>
    <xf numFmtId="0" fontId="76" fillId="5"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67" fillId="4" borderId="0"/>
    <xf numFmtId="0" fontId="76" fillId="5" borderId="0"/>
    <xf numFmtId="0" fontId="76" fillId="4" borderId="0"/>
    <xf numFmtId="0" fontId="67" fillId="4" borderId="0"/>
    <xf numFmtId="0" fontId="76" fillId="4" borderId="0"/>
    <xf numFmtId="0" fontId="76" fillId="4" borderId="0"/>
    <xf numFmtId="0" fontId="76" fillId="4" borderId="0"/>
    <xf numFmtId="0" fontId="67" fillId="4" borderId="0"/>
    <xf numFmtId="0" fontId="67" fillId="4" borderId="0"/>
    <xf numFmtId="0" fontId="76"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4" borderId="0"/>
    <xf numFmtId="0" fontId="76" fillId="4" borderId="0"/>
    <xf numFmtId="0" fontId="76" fillId="4" borderId="0"/>
    <xf numFmtId="0" fontId="76" fillId="4" borderId="0"/>
    <xf numFmtId="0" fontId="76" fillId="4" borderId="0"/>
    <xf numFmtId="0" fontId="67" fillId="4" borderId="0"/>
    <xf numFmtId="0" fontId="67" fillId="4" borderId="0"/>
    <xf numFmtId="0" fontId="7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76" fillId="5" borderId="0"/>
    <xf numFmtId="0" fontId="76" fillId="4" borderId="0"/>
    <xf numFmtId="0" fontId="76" fillId="4" borderId="0"/>
    <xf numFmtId="0" fontId="76"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67" fillId="4"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76" fillId="4" borderId="0"/>
    <xf numFmtId="0" fontId="67" fillId="4" borderId="0"/>
    <xf numFmtId="0" fontId="76" fillId="4" borderId="0"/>
    <xf numFmtId="0" fontId="67" fillId="4" borderId="0"/>
    <xf numFmtId="0" fontId="76" fillId="4" borderId="0"/>
    <xf numFmtId="0" fontId="76" fillId="4" borderId="0"/>
    <xf numFmtId="0" fontId="67" fillId="4" borderId="0"/>
    <xf numFmtId="0" fontId="76" fillId="4" borderId="0"/>
    <xf numFmtId="0" fontId="76" fillId="4" borderId="0"/>
    <xf numFmtId="0" fontId="67" fillId="4" borderId="0"/>
    <xf numFmtId="0" fontId="76" fillId="4" borderId="0"/>
    <xf numFmtId="0" fontId="67" fillId="4" borderId="0"/>
    <xf numFmtId="0" fontId="76" fillId="4" borderId="0"/>
    <xf numFmtId="0" fontId="67" fillId="4" borderId="0"/>
    <xf numFmtId="0" fontId="76" fillId="4" borderId="0"/>
    <xf numFmtId="0" fontId="76" fillId="4" borderId="0"/>
    <xf numFmtId="0" fontId="76" fillId="4" borderId="0"/>
    <xf numFmtId="0" fontId="67" fillId="4" borderId="0"/>
    <xf numFmtId="0" fontId="67" fillId="4" borderId="0"/>
    <xf numFmtId="0" fontId="76" fillId="4" borderId="0"/>
    <xf numFmtId="0" fontId="67" fillId="4" borderId="0"/>
    <xf numFmtId="0" fontId="76" fillId="5" borderId="0"/>
    <xf numFmtId="0" fontId="76" fillId="4" borderId="0"/>
    <xf numFmtId="0" fontId="76" fillId="5" borderId="0"/>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4" fillId="14"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1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14"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3" fillId="14"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4"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4" fillId="17"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5" fillId="17"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7"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3" fillId="17"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4" fillId="9"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5" fillId="15"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9"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3" fillId="9"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4" fillId="14"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14" borderId="0" applyNumberFormat="0" applyBorder="0" applyAlignment="0" applyProtection="0"/>
    <xf numFmtId="0" fontId="75" fillId="7" borderId="0" applyNumberFormat="0" applyBorder="0" applyAlignment="0" applyProtection="0"/>
    <xf numFmtId="0" fontId="75" fillId="7" borderId="0" applyNumberFormat="0" applyBorder="0" applyAlignment="0" applyProtection="0"/>
    <xf numFmtId="0" fontId="73" fillId="14"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4" fillId="12"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5" fillId="17"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2"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3" fillId="12"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45" fillId="0" borderId="0">
      <protection locked="0"/>
    </xf>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9" fillId="14"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80" fillId="20"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4"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14"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9" fillId="21"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80"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21"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78" fillId="21"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9" fillId="18"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80" fillId="17"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8" borderId="0" applyNumberFormat="0" applyBorder="0" applyAlignment="0" applyProtection="0"/>
    <xf numFmtId="0" fontId="80" fillId="17" borderId="0" applyNumberFormat="0" applyBorder="0" applyAlignment="0" applyProtection="0"/>
    <xf numFmtId="0" fontId="80" fillId="17" borderId="0" applyNumberFormat="0" applyBorder="0" applyAlignment="0" applyProtection="0"/>
    <xf numFmtId="0" fontId="78" fillId="1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9" fillId="9"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80" fillId="15"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9" borderId="0" applyNumberFormat="0" applyBorder="0" applyAlignment="0" applyProtection="0"/>
    <xf numFmtId="0" fontId="80" fillId="15" borderId="0" applyNumberFormat="0" applyBorder="0" applyAlignment="0" applyProtection="0"/>
    <xf numFmtId="0" fontId="80" fillId="15" borderId="0" applyNumberFormat="0" applyBorder="0" applyAlignment="0" applyProtection="0"/>
    <xf numFmtId="0" fontId="78" fillId="9"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9" fillId="14"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14"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14"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9" fillId="10"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80" fillId="10"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10"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78" fillId="10" borderId="0" applyNumberFormat="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56" fillId="0" borderId="0" applyFont="0" applyFill="0" applyBorder="0" applyAlignment="0" applyProtection="0"/>
    <xf numFmtId="0" fontId="56" fillId="0" borderId="0" applyFont="0" applyFill="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9" fillId="25"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80" fillId="20"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5"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25"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9" fillId="21"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80"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1" borderId="0" applyNumberFormat="0" applyBorder="0" applyAlignment="0" applyProtection="0"/>
    <xf numFmtId="0" fontId="80" fillId="26" borderId="0" applyNumberFormat="0" applyBorder="0" applyAlignment="0" applyProtection="0"/>
    <xf numFmtId="0" fontId="80" fillId="26" borderId="0" applyNumberFormat="0" applyBorder="0" applyAlignment="0" applyProtection="0"/>
    <xf numFmtId="0" fontId="78" fillId="21"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9" fillId="18"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80"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18" borderId="0" applyNumberFormat="0" applyBorder="0" applyAlignment="0" applyProtection="0"/>
    <xf numFmtId="0" fontId="80" fillId="27" borderId="0" applyNumberFormat="0" applyBorder="0" applyAlignment="0" applyProtection="0"/>
    <xf numFmtId="0" fontId="80" fillId="27" borderId="0" applyNumberFormat="0" applyBorder="0" applyAlignment="0" applyProtection="0"/>
    <xf numFmtId="0" fontId="78" fillId="1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9" fillId="2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80" fillId="2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8" borderId="0" applyNumberFormat="0" applyBorder="0" applyAlignment="0" applyProtection="0"/>
    <xf numFmtId="0" fontId="80" fillId="28" borderId="0" applyNumberFormat="0" applyBorder="0" applyAlignment="0" applyProtection="0"/>
    <xf numFmtId="0" fontId="80" fillId="28" borderId="0" applyNumberFormat="0" applyBorder="0" applyAlignment="0" applyProtection="0"/>
    <xf numFmtId="0" fontId="78" fillId="28"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9"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9" fillId="26"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80"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6" borderId="0" applyNumberFormat="0" applyBorder="0" applyAlignment="0" applyProtection="0"/>
    <xf numFmtId="0" fontId="80" fillId="21" borderId="0" applyNumberFormat="0" applyBorder="0" applyAlignment="0" applyProtection="0"/>
    <xf numFmtId="0" fontId="80" fillId="21" borderId="0" applyNumberFormat="0" applyBorder="0" applyAlignment="0" applyProtection="0"/>
    <xf numFmtId="0" fontId="78" fillId="26" borderId="0" applyNumberFormat="0" applyBorder="0" applyAlignment="0" applyProtection="0"/>
    <xf numFmtId="195" fontId="82" fillId="0" borderId="0" applyFont="0" applyFill="0" applyBorder="0" applyAlignment="0" applyProtection="0"/>
    <xf numFmtId="196" fontId="83" fillId="0" borderId="0" applyFont="0" applyFill="0" applyBorder="0" applyAlignment="0" applyProtection="0"/>
    <xf numFmtId="197" fontId="36" fillId="0" borderId="0" applyFont="0" applyFill="0" applyBorder="0" applyAlignment="0" applyProtection="0"/>
    <xf numFmtId="0" fontId="84" fillId="0" borderId="0" applyFont="0" applyFill="0" applyBorder="0" applyAlignment="0" applyProtection="0"/>
    <xf numFmtId="198" fontId="82" fillId="0" borderId="0" applyFont="0" applyFill="0" applyBorder="0" applyAlignment="0" applyProtection="0"/>
    <xf numFmtId="199" fontId="83" fillId="0" borderId="0" applyFont="0" applyFill="0" applyBorder="0" applyAlignment="0" applyProtection="0"/>
    <xf numFmtId="200" fontId="36" fillId="0" borderId="0" applyFont="0" applyFill="0" applyBorder="0" applyAlignment="0" applyProtection="0"/>
    <xf numFmtId="0" fontId="84" fillId="0" borderId="0" applyFont="0" applyFill="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58" fillId="0" borderId="0"/>
    <xf numFmtId="0" fontId="85" fillId="0" borderId="0">
      <alignment horizontal="center" wrapText="1"/>
      <protection locked="0"/>
    </xf>
    <xf numFmtId="201" fontId="84" fillId="0" borderId="0" applyFont="0" applyFill="0" applyBorder="0" applyAlignment="0" applyProtection="0"/>
    <xf numFmtId="199" fontId="86" fillId="0" borderId="0" applyFont="0" applyFill="0" applyBorder="0" applyAlignment="0" applyProtection="0"/>
    <xf numFmtId="202" fontId="36" fillId="0" borderId="0" applyFont="0" applyFill="0" applyBorder="0" applyAlignment="0" applyProtection="0"/>
    <xf numFmtId="0" fontId="5" fillId="0" borderId="0" applyFont="0" applyFill="0" applyBorder="0" applyAlignment="0" applyProtection="0"/>
    <xf numFmtId="0" fontId="45" fillId="0" borderId="0" applyFont="0" applyFill="0" applyBorder="0" applyAlignment="0" applyProtection="0"/>
    <xf numFmtId="201" fontId="84" fillId="0" borderId="0" applyFont="0" applyFill="0" applyBorder="0" applyAlignment="0" applyProtection="0"/>
    <xf numFmtId="203" fontId="84" fillId="0" borderId="0" applyFont="0" applyFill="0" applyBorder="0" applyAlignment="0" applyProtection="0"/>
    <xf numFmtId="204" fontId="83" fillId="0" borderId="0" applyFont="0" applyFill="0" applyBorder="0" applyAlignment="0" applyProtection="0"/>
    <xf numFmtId="205" fontId="36" fillId="0" borderId="0" applyFont="0" applyFill="0" applyBorder="0" applyAlignment="0" applyProtection="0"/>
    <xf numFmtId="0" fontId="5" fillId="0" borderId="0" applyFont="0" applyFill="0" applyBorder="0" applyAlignment="0" applyProtection="0"/>
    <xf numFmtId="0" fontId="83" fillId="0" borderId="0" applyFont="0" applyFill="0" applyBorder="0" applyAlignment="0" applyProtection="0"/>
    <xf numFmtId="203" fontId="84" fillId="0" borderId="0" applyFont="0" applyFill="0" applyBorder="0" applyAlignment="0" applyProtection="0"/>
    <xf numFmtId="166" fontId="35" fillId="0" borderId="0" applyFont="0" applyFill="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8" fillId="13"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9"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13"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7" fillId="13" borderId="0" applyNumberFormat="0" applyBorder="0" applyAlignment="0" applyProtection="0"/>
    <xf numFmtId="0" fontId="90" fillId="0" borderId="0" applyNumberFormat="0" applyFill="0" applyBorder="0" applyAlignment="0" applyProtection="0"/>
    <xf numFmtId="0" fontId="91" fillId="0" borderId="0"/>
    <xf numFmtId="0" fontId="92" fillId="0" borderId="0"/>
    <xf numFmtId="0" fontId="31" fillId="0" borderId="0"/>
    <xf numFmtId="0" fontId="91" fillId="0" borderId="0"/>
    <xf numFmtId="0" fontId="93" fillId="0" borderId="0"/>
    <xf numFmtId="0" fontId="83" fillId="0" borderId="0"/>
    <xf numFmtId="0" fontId="93" fillId="0" borderId="0"/>
    <xf numFmtId="0" fontId="83" fillId="0" borderId="0"/>
    <xf numFmtId="0" fontId="94" fillId="0" borderId="0"/>
    <xf numFmtId="0" fontId="95" fillId="0" borderId="0"/>
    <xf numFmtId="0" fontId="94" fillId="0" borderId="0"/>
    <xf numFmtId="0" fontId="46" fillId="0" borderId="0" applyFill="0" applyBorder="0" applyAlignment="0"/>
    <xf numFmtId="206" fontId="42" fillId="0" borderId="0" applyFill="0" applyBorder="0" applyAlignment="0"/>
    <xf numFmtId="202" fontId="5" fillId="0" borderId="0" applyFill="0" applyBorder="0" applyAlignment="0"/>
    <xf numFmtId="207" fontId="5" fillId="0" borderId="0" applyFill="0" applyBorder="0" applyAlignment="0"/>
    <xf numFmtId="208" fontId="5"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7" fillId="29" borderId="16" applyNumberFormat="0" applyAlignment="0" applyProtection="0"/>
    <xf numFmtId="0" fontId="96" fillId="15" borderId="16" applyNumberFormat="0" applyAlignment="0" applyProtection="0"/>
    <xf numFmtId="0" fontId="96" fillId="15" borderId="16" applyNumberFormat="0" applyAlignment="0" applyProtection="0"/>
    <xf numFmtId="0" fontId="98" fillId="29"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7" fillId="29" borderId="16" applyNumberFormat="0" applyAlignment="0" applyProtection="0"/>
    <xf numFmtId="0" fontId="98" fillId="29" borderId="16" applyNumberFormat="0" applyAlignment="0" applyProtection="0"/>
    <xf numFmtId="0" fontId="99" fillId="29" borderId="16" applyNumberFormat="0" applyAlignment="0" applyProtection="0"/>
    <xf numFmtId="0" fontId="98" fillId="29" borderId="16" applyNumberFormat="0" applyAlignment="0" applyProtection="0"/>
    <xf numFmtId="0" fontId="97" fillId="29" borderId="16" applyNumberFormat="0" applyAlignment="0" applyProtection="0"/>
    <xf numFmtId="0" fontId="100" fillId="0" borderId="0"/>
    <xf numFmtId="210" fontId="101" fillId="0" borderId="14" applyBorder="0"/>
    <xf numFmtId="210" fontId="102" fillId="0" borderId="9">
      <protection locked="0"/>
    </xf>
    <xf numFmtId="211" fontId="59" fillId="0" borderId="0" applyFont="0" applyFill="0" applyBorder="0" applyAlignment="0" applyProtection="0"/>
    <xf numFmtId="212" fontId="103" fillId="0" borderId="9"/>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5"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6"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6" fillId="30" borderId="17" applyNumberFormat="0" applyAlignment="0" applyProtection="0"/>
    <xf numFmtId="0" fontId="106" fillId="30" borderId="17" applyNumberFormat="0" applyAlignment="0" applyProtection="0"/>
    <xf numFmtId="0" fontId="104" fillId="30" borderId="17" applyNumberFormat="0" applyAlignment="0" applyProtection="0"/>
    <xf numFmtId="168" fontId="40" fillId="0" borderId="0" applyFont="0" applyFill="0" applyBorder="0" applyAlignment="0" applyProtection="0"/>
    <xf numFmtId="0" fontId="5" fillId="0" borderId="0"/>
    <xf numFmtId="1" fontId="107" fillId="0" borderId="7" applyBorder="0"/>
    <xf numFmtId="213" fontId="108" fillId="0" borderId="0"/>
    <xf numFmtId="213" fontId="108" fillId="0" borderId="0"/>
    <xf numFmtId="213" fontId="108" fillId="0" borderId="0"/>
    <xf numFmtId="213" fontId="108" fillId="0" borderId="0"/>
    <xf numFmtId="213" fontId="108" fillId="0" borderId="0"/>
    <xf numFmtId="213" fontId="108" fillId="0" borderId="0"/>
    <xf numFmtId="213" fontId="108" fillId="0" borderId="0"/>
    <xf numFmtId="213" fontId="108" fillId="0" borderId="0"/>
    <xf numFmtId="191" fontId="4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9" fillId="0" borderId="0" applyFont="0" applyFill="0" applyBorder="0" applyAlignment="0" applyProtection="0"/>
    <xf numFmtId="173" fontId="5" fillId="0" borderId="0" applyFont="0" applyFill="0" applyBorder="0" applyAlignment="0" applyProtection="0"/>
    <xf numFmtId="43" fontId="34"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36"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1" fillId="0" borderId="0" applyFont="0" applyFill="0" applyBorder="0" applyAlignment="0" applyProtection="0"/>
    <xf numFmtId="43" fontId="73" fillId="0" borderId="0" applyFont="0" applyFill="0" applyBorder="0" applyAlignment="0" applyProtection="0"/>
    <xf numFmtId="5"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82" fillId="0" borderId="0" applyFont="0" applyFill="0" applyBorder="0" applyProtection="0">
      <alignment vertical="center"/>
    </xf>
    <xf numFmtId="8" fontId="5" fillId="0" borderId="0" applyFont="0" applyFill="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3" fontId="5" fillId="0" borderId="0" applyFont="0" applyFill="0" applyBorder="0" applyAlignment="0" applyProtection="0"/>
    <xf numFmtId="43" fontId="113" fillId="0" borderId="0" applyFont="0" applyFill="0" applyBorder="0" applyAlignment="0" applyProtection="0"/>
    <xf numFmtId="43" fontId="110" fillId="0" borderId="0" applyFont="0" applyFill="0" applyBorder="0" applyAlignment="0" applyProtection="0"/>
    <xf numFmtId="43" fontId="14"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4"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14" fontId="31" fillId="0" borderId="0"/>
    <xf numFmtId="3" fontId="5" fillId="0" borderId="0" applyFont="0" applyFill="0" applyBorder="0" applyAlignment="0" applyProtection="0"/>
    <xf numFmtId="3" fontId="5" fillId="0" borderId="0" applyFont="0" applyFill="0" applyBorder="0" applyAlignment="0" applyProtection="0"/>
    <xf numFmtId="0" fontId="115" fillId="0" borderId="0" applyNumberFormat="0" applyFill="0" applyBorder="0" applyProtection="0">
      <alignment horizontal="right"/>
    </xf>
    <xf numFmtId="4" fontId="69" fillId="0" borderId="18" applyNumberFormat="0" applyFill="0" applyBorder="0" applyAlignment="0" applyProtection="0"/>
    <xf numFmtId="0" fontId="116" fillId="0" borderId="0"/>
    <xf numFmtId="0" fontId="117" fillId="0" borderId="0" applyNumberFormat="0" applyAlignment="0">
      <alignment horizontal="left"/>
    </xf>
    <xf numFmtId="215" fontId="118" fillId="0" borderId="0" applyFont="0" applyFill="0" applyBorder="0" applyAlignment="0" applyProtection="0"/>
    <xf numFmtId="216" fontId="50" fillId="0" borderId="0" applyFont="0" applyFill="0" applyBorder="0" applyAlignment="0" applyProtection="0"/>
    <xf numFmtId="173" fontId="61" fillId="0" borderId="0" applyFont="0" applyFill="0" applyBorder="0" applyAlignment="0" applyProtection="0"/>
    <xf numFmtId="217" fontId="119" fillId="0" borderId="0">
      <protection locked="0"/>
    </xf>
    <xf numFmtId="218" fontId="119" fillId="0" borderId="0">
      <protection locked="0"/>
    </xf>
    <xf numFmtId="219" fontId="120" fillId="0" borderId="19">
      <protection locked="0"/>
    </xf>
    <xf numFmtId="220" fontId="119" fillId="0" borderId="0">
      <protection locked="0"/>
    </xf>
    <xf numFmtId="221" fontId="119" fillId="0" borderId="0">
      <protection locked="0"/>
    </xf>
    <xf numFmtId="220" fontId="119" fillId="0" borderId="0" applyNumberFormat="0">
      <protection locked="0"/>
    </xf>
    <xf numFmtId="220" fontId="119" fillId="0" borderId="0">
      <protection locked="0"/>
    </xf>
    <xf numFmtId="210" fontId="121" fillId="0" borderId="11"/>
    <xf numFmtId="222" fontId="121" fillId="0" borderId="11"/>
    <xf numFmtId="206" fontId="42"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44" fontId="5" fillId="0" borderId="0" applyFont="0" applyFill="0" applyBorder="0" applyAlignment="0" applyProtection="0"/>
    <xf numFmtId="12" fontId="5" fillId="0" borderId="0" applyFont="0" applyFill="0" applyProtection="0"/>
    <xf numFmtId="12" fontId="5" fillId="0" borderId="0" applyFont="0" applyFill="0" applyProtection="0"/>
    <xf numFmtId="12" fontId="5" fillId="0" borderId="0" applyFont="0" applyFill="0" applyProtection="0"/>
    <xf numFmtId="223" fontId="36" fillId="0" borderId="0" applyFont="0" applyFill="0" applyBorder="0" applyAlignment="0" applyProtection="0"/>
    <xf numFmtId="224" fontId="5" fillId="0" borderId="0" applyFont="0" applyFill="0" applyBorder="0" applyAlignment="0" applyProtection="0"/>
    <xf numFmtId="224" fontId="5" fillId="0" borderId="0" applyFont="0" applyFill="0" applyBorder="0" applyAlignment="0" applyProtection="0"/>
    <xf numFmtId="225" fontId="5" fillId="0" borderId="0"/>
    <xf numFmtId="0" fontId="5" fillId="0" borderId="0" applyFont="0" applyFill="0" applyBorder="0" applyAlignment="0" applyProtection="0"/>
    <xf numFmtId="210" fontId="38" fillId="0" borderId="11">
      <alignment horizontal="center"/>
      <protection hidden="1"/>
    </xf>
    <xf numFmtId="226" fontId="122" fillId="0" borderId="11">
      <alignment horizontal="center"/>
      <protection hidden="1"/>
    </xf>
    <xf numFmtId="227" fontId="36" fillId="0" borderId="20"/>
    <xf numFmtId="0" fontId="5" fillId="0" borderId="0" applyFont="0" applyFill="0" applyBorder="0" applyAlignment="0" applyProtection="0"/>
    <xf numFmtId="0" fontId="5" fillId="0" borderId="0" applyFont="0" applyFill="0" applyBorder="0" applyAlignment="0" applyProtection="0"/>
    <xf numFmtId="14" fontId="123" fillId="0" borderId="0" applyFill="0" applyBorder="0" applyAlignment="0"/>
    <xf numFmtId="0" fontId="5" fillId="0" borderId="0" applyFont="0" applyFill="0" applyBorder="0" applyAlignment="0" applyProtection="0"/>
    <xf numFmtId="3" fontId="124" fillId="0" borderId="18">
      <alignment horizontal="left" vertical="top" wrapText="1"/>
    </xf>
    <xf numFmtId="228" fontId="5" fillId="0" borderId="21">
      <alignment vertical="center"/>
    </xf>
    <xf numFmtId="229" fontId="5" fillId="0" borderId="0" applyFont="0" applyFill="0" applyBorder="0" applyAlignment="0" applyProtection="0"/>
    <xf numFmtId="230" fontId="5" fillId="0" borderId="0" applyFont="0" applyFill="0" applyBorder="0" applyAlignment="0" applyProtection="0"/>
    <xf numFmtId="231" fontId="36" fillId="0" borderId="0"/>
    <xf numFmtId="232" fontId="14" fillId="0" borderId="1"/>
    <xf numFmtId="232" fontId="14" fillId="0" borderId="1"/>
    <xf numFmtId="233" fontId="50" fillId="0" borderId="0" applyFont="0" applyFill="0" applyBorder="0" applyAlignment="0" applyProtection="0"/>
    <xf numFmtId="234" fontId="5" fillId="0" borderId="0" applyFont="0" applyFill="0" applyBorder="0" applyAlignment="0" applyProtection="0"/>
    <xf numFmtId="235" fontId="5" fillId="0" borderId="0"/>
    <xf numFmtId="236" fontId="14" fillId="0" borderId="0"/>
    <xf numFmtId="236" fontId="14" fillId="0" borderId="0"/>
    <xf numFmtId="0" fontId="125" fillId="0" borderId="0">
      <alignment vertical="top" wrapText="1"/>
    </xf>
    <xf numFmtId="172" fontId="126" fillId="0" borderId="0" applyFont="0" applyFill="0" applyBorder="0" applyAlignment="0" applyProtection="0"/>
    <xf numFmtId="173"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237" fontId="5" fillId="0" borderId="0" applyFill="0" applyBorder="0" applyAlignment="0" applyProtection="0"/>
    <xf numFmtId="238" fontId="5" fillId="0" borderId="0" applyFill="0" applyBorder="0" applyAlignment="0" applyProtection="0"/>
    <xf numFmtId="237" fontId="5" fillId="0" borderId="0" applyFill="0" applyBorder="0" applyAlignment="0" applyProtection="0"/>
    <xf numFmtId="237" fontId="5" fillId="0" borderId="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237" fontId="5" fillId="0" borderId="0" applyFill="0" applyBorder="0" applyAlignment="0" applyProtection="0"/>
    <xf numFmtId="237" fontId="5" fillId="0" borderId="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239" fontId="5" fillId="0" borderId="0" applyFill="0" applyBorder="0" applyAlignment="0" applyProtection="0"/>
    <xf numFmtId="239" fontId="5" fillId="0" borderId="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41"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240" fontId="5" fillId="0" borderId="0" applyFill="0" applyBorder="0" applyAlignment="0" applyProtection="0"/>
    <xf numFmtId="241" fontId="5" fillId="0" borderId="0" applyFill="0" applyBorder="0" applyAlignment="0" applyProtection="0"/>
    <xf numFmtId="240" fontId="5" fillId="0" borderId="0" applyFill="0" applyBorder="0" applyAlignment="0" applyProtection="0"/>
    <xf numFmtId="240" fontId="5" fillId="0" borderId="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240" fontId="5" fillId="0" borderId="0" applyFill="0" applyBorder="0" applyAlignment="0" applyProtection="0"/>
    <xf numFmtId="240" fontId="5" fillId="0" borderId="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242" fontId="5" fillId="0" borderId="0" applyFill="0" applyBorder="0" applyAlignment="0" applyProtection="0"/>
    <xf numFmtId="242" fontId="5" fillId="0" borderId="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43" fontId="126" fillId="0" borderId="0" applyFont="0" applyFill="0" applyBorder="0" applyAlignment="0" applyProtection="0"/>
    <xf numFmtId="3" fontId="36" fillId="0" borderId="0" applyFont="0" applyBorder="0" applyAlignment="0"/>
    <xf numFmtId="3" fontId="36" fillId="0" borderId="0" applyFont="0" applyBorder="0" applyAlignment="0"/>
    <xf numFmtId="3" fontId="5" fillId="0" borderId="0" applyBorder="0" applyAlignment="0"/>
    <xf numFmtId="3" fontId="36" fillId="0" borderId="0" applyFont="0" applyBorder="0" applyAlignment="0"/>
    <xf numFmtId="3" fontId="5" fillId="0" borderId="0" applyBorder="0" applyAlignment="0"/>
    <xf numFmtId="3" fontId="36" fillId="0" borderId="0" applyFont="0" applyBorder="0" applyAlignment="0"/>
    <xf numFmtId="3" fontId="36" fillId="0" borderId="0" applyFont="0" applyBorder="0" applyAlignment="0"/>
    <xf numFmtId="3" fontId="36" fillId="0" borderId="0" applyFont="0" applyBorder="0" applyAlignment="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27" fillId="0" borderId="0" applyNumberFormat="0" applyAlignment="0">
      <alignment horizontal="left"/>
    </xf>
    <xf numFmtId="0" fontId="128" fillId="0" borderId="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1"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29" fillId="0" borderId="0" applyNumberFormat="0" applyFill="0" applyBorder="0" applyAlignment="0" applyProtection="0"/>
    <xf numFmtId="3" fontId="36" fillId="0" borderId="0" applyFont="0" applyBorder="0" applyAlignment="0"/>
    <xf numFmtId="3" fontId="36" fillId="0" borderId="0" applyFont="0" applyBorder="0" applyAlignment="0"/>
    <xf numFmtId="3" fontId="5" fillId="0" borderId="0" applyBorder="0" applyAlignment="0"/>
    <xf numFmtId="3" fontId="36" fillId="0" borderId="0" applyFont="0" applyBorder="0" applyAlignment="0"/>
    <xf numFmtId="3" fontId="5" fillId="0" borderId="0" applyBorder="0" applyAlignment="0"/>
    <xf numFmtId="3" fontId="36" fillId="0" borderId="0" applyFont="0" applyBorder="0" applyAlignment="0"/>
    <xf numFmtId="3" fontId="36" fillId="0" borderId="0" applyFont="0" applyBorder="0" applyAlignment="0"/>
    <xf numFmtId="3" fontId="36" fillId="0" borderId="0" applyFont="0" applyBorder="0" applyAlignment="0"/>
    <xf numFmtId="0" fontId="132" fillId="0" borderId="0">
      <protection locked="0"/>
    </xf>
    <xf numFmtId="0" fontId="132" fillId="0" borderId="0">
      <protection locked="0"/>
    </xf>
    <xf numFmtId="0" fontId="133" fillId="0" borderId="0">
      <protection locked="0"/>
    </xf>
    <xf numFmtId="0" fontId="132" fillId="0" borderId="0">
      <protection locked="0"/>
    </xf>
    <xf numFmtId="0" fontId="132" fillId="0" borderId="0">
      <protection locked="0"/>
    </xf>
    <xf numFmtId="0" fontId="132" fillId="0" borderId="0">
      <protection locked="0"/>
    </xf>
    <xf numFmtId="0" fontId="133" fillId="0" borderId="0">
      <protection locked="0"/>
    </xf>
    <xf numFmtId="2" fontId="5" fillId="0" borderId="0" applyFont="0" applyFill="0" applyBorder="0" applyAlignment="0" applyProtection="0"/>
    <xf numFmtId="2" fontId="5" fillId="0" borderId="0" applyFont="0" applyFill="0" applyBorder="0" applyAlignment="0" applyProtection="0"/>
    <xf numFmtId="0" fontId="134" fillId="0" borderId="0" applyNumberFormat="0" applyFill="0" applyBorder="0" applyAlignment="0" applyProtection="0"/>
    <xf numFmtId="0" fontId="135" fillId="0" borderId="0" applyNumberFormat="0" applyFill="0" applyBorder="0" applyProtection="0">
      <alignment vertical="center"/>
    </xf>
    <xf numFmtId="0" fontId="136" fillId="0" borderId="0" applyNumberFormat="0" applyFill="0" applyBorder="0" applyAlignment="0" applyProtection="0"/>
    <xf numFmtId="0" fontId="137" fillId="0" borderId="0" applyNumberFormat="0" applyFill="0" applyBorder="0" applyProtection="0">
      <alignment vertical="center"/>
    </xf>
    <xf numFmtId="0" fontId="138" fillId="0" borderId="0" applyNumberFormat="0" applyFill="0" applyBorder="0" applyAlignment="0" applyProtection="0"/>
    <xf numFmtId="0" fontId="136" fillId="0" borderId="0" applyNumberFormat="0" applyFill="0" applyBorder="0" applyAlignment="0" applyProtection="0"/>
    <xf numFmtId="243" fontId="58" fillId="0" borderId="22" applyNumberFormat="0" applyFill="0" applyBorder="0" applyAlignment="0" applyProtection="0"/>
    <xf numFmtId="0" fontId="139" fillId="0" borderId="0" applyNumberFormat="0" applyFill="0" applyBorder="0" applyAlignment="0" applyProtection="0"/>
    <xf numFmtId="0" fontId="140" fillId="0" borderId="0">
      <alignment vertical="top" wrapText="1"/>
    </xf>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2" fillId="14"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3"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4" borderId="0" applyNumberFormat="0" applyBorder="0" applyAlignment="0" applyProtection="0"/>
    <xf numFmtId="0" fontId="143" fillId="11" borderId="0" applyNumberFormat="0" applyBorder="0" applyAlignment="0" applyProtection="0"/>
    <xf numFmtId="0" fontId="143" fillId="11" borderId="0" applyNumberFormat="0" applyBorder="0" applyAlignment="0" applyProtection="0"/>
    <xf numFmtId="0" fontId="141" fillId="14" borderId="0" applyNumberFormat="0" applyBorder="0" applyAlignment="0" applyProtection="0"/>
    <xf numFmtId="38" fontId="144" fillId="2" borderId="0" applyNumberFormat="0" applyBorder="0" applyAlignment="0" applyProtection="0"/>
    <xf numFmtId="0" fontId="145" fillId="0" borderId="23" applyNumberFormat="0" applyFill="0" applyBorder="0" applyAlignment="0" applyProtection="0">
      <alignment horizontal="center" vertical="center"/>
    </xf>
    <xf numFmtId="0" fontId="146" fillId="0" borderId="0" applyNumberFormat="0" applyFont="0" applyBorder="0" applyAlignment="0">
      <alignment horizontal="left" vertical="center"/>
    </xf>
    <xf numFmtId="0" fontId="147" fillId="0" borderId="0" applyAlignment="0">
      <alignment horizontal="right"/>
    </xf>
    <xf numFmtId="0" fontId="148" fillId="31" borderId="0"/>
    <xf numFmtId="0" fontId="149" fillId="0" borderId="0"/>
    <xf numFmtId="0" fontId="150" fillId="0" borderId="0"/>
    <xf numFmtId="0" fontId="151" fillId="0" borderId="0"/>
    <xf numFmtId="0" fontId="152" fillId="0" borderId="0">
      <alignment horizontal="left"/>
    </xf>
    <xf numFmtId="0" fontId="18" fillId="0" borderId="24" applyNumberFormat="0" applyAlignment="0" applyProtection="0">
      <alignment horizontal="left" vertical="center"/>
    </xf>
    <xf numFmtId="0" fontId="18" fillId="0" borderId="4">
      <alignment horizontal="left" vertical="center"/>
    </xf>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25" applyNumberFormat="0" applyFill="0" applyAlignment="0" applyProtection="0"/>
    <xf numFmtId="0" fontId="154" fillId="0" borderId="25" applyNumberFormat="0" applyFill="0" applyAlignment="0" applyProtection="0"/>
    <xf numFmtId="0" fontId="154" fillId="0" borderId="25" applyNumberFormat="0" applyFill="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7" fillId="0" borderId="28"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8" fillId="0" borderId="29"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9" fillId="0" borderId="28" applyNumberFormat="0" applyFill="0" applyAlignment="0" applyProtection="0"/>
    <xf numFmtId="0" fontId="158" fillId="0" borderId="29" applyNumberFormat="0" applyFill="0" applyAlignment="0" applyProtection="0"/>
    <xf numFmtId="0" fontId="158" fillId="0" borderId="29" applyNumberFormat="0" applyFill="0" applyAlignment="0" applyProtection="0"/>
    <xf numFmtId="0" fontId="159" fillId="0" borderId="28" applyNumberFormat="0" applyFill="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7"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8"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9"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9" fillId="0" borderId="0" applyNumberFormat="0" applyFill="0" applyBorder="0" applyAlignment="0" applyProtection="0"/>
    <xf numFmtId="244" fontId="52" fillId="0" borderId="0">
      <protection locked="0"/>
    </xf>
    <xf numFmtId="245" fontId="36" fillId="0" borderId="0">
      <protection locked="0"/>
    </xf>
    <xf numFmtId="245" fontId="36" fillId="0" borderId="0">
      <protection locked="0"/>
    </xf>
    <xf numFmtId="244" fontId="52" fillId="0" borderId="0">
      <protection locked="0"/>
    </xf>
    <xf numFmtId="0" fontId="160" fillId="0" borderId="30">
      <alignment horizontal="center"/>
    </xf>
    <xf numFmtId="0" fontId="160" fillId="0" borderId="0">
      <alignment horizontal="center"/>
    </xf>
    <xf numFmtId="5" fontId="161" fillId="32" borderId="1" applyNumberFormat="0" applyAlignment="0">
      <alignment horizontal="left" vertical="top"/>
    </xf>
    <xf numFmtId="244" fontId="162" fillId="0" borderId="0">
      <protection locked="0"/>
    </xf>
    <xf numFmtId="49" fontId="163" fillId="0" borderId="1">
      <alignment vertical="center"/>
    </xf>
    <xf numFmtId="2" fontId="58" fillId="0" borderId="0"/>
    <xf numFmtId="0" fontId="164" fillId="0" borderId="0" applyNumberFormat="0" applyFill="0" applyBorder="0" applyAlignment="0" applyProtection="0">
      <alignment vertical="top"/>
      <protection locked="0"/>
    </xf>
    <xf numFmtId="172" fontId="36" fillId="0" borderId="0" applyFont="0" applyFill="0" applyBorder="0" applyAlignment="0" applyProtection="0"/>
    <xf numFmtId="38" fontId="58" fillId="0" borderId="0" applyFont="0" applyFill="0" applyBorder="0" applyAlignment="0" applyProtection="0"/>
    <xf numFmtId="41" fontId="59" fillId="0" borderId="0" applyFont="0" applyFill="0" applyBorder="0" applyAlignment="0" applyProtection="0"/>
    <xf numFmtId="0" fontId="165" fillId="0" borderId="0"/>
    <xf numFmtId="246" fontId="166" fillId="0" borderId="0" applyFont="0" applyFill="0" applyBorder="0" applyAlignment="0" applyProtection="0"/>
    <xf numFmtId="0" fontId="167" fillId="0" borderId="0" applyFont="0" applyFill="0" applyBorder="0" applyAlignment="0" applyProtection="0"/>
    <xf numFmtId="0" fontId="167" fillId="0" borderId="0" applyFont="0" applyFill="0" applyBorder="0" applyAlignment="0" applyProtection="0"/>
    <xf numFmtId="10" fontId="144" fillId="2" borderId="1" applyNumberFormat="0" applyBorder="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9" fillId="17" borderId="16" applyNumberFormat="0" applyAlignment="0" applyProtection="0"/>
    <xf numFmtId="0" fontId="168" fillId="8" borderId="16" applyNumberFormat="0" applyAlignment="0" applyProtection="0"/>
    <xf numFmtId="0" fontId="168" fillId="8" borderId="16" applyNumberFormat="0" applyAlignment="0" applyProtection="0"/>
    <xf numFmtId="0" fontId="170" fillId="17"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17" borderId="16" applyNumberFormat="0" applyAlignment="0" applyProtection="0"/>
    <xf numFmtId="0" fontId="170" fillId="17" borderId="16" applyNumberFormat="0" applyAlignment="0" applyProtection="0"/>
    <xf numFmtId="0" fontId="170" fillId="17" borderId="16" applyNumberFormat="0" applyAlignment="0" applyProtection="0"/>
    <xf numFmtId="0" fontId="168" fillId="17" borderId="16" applyNumberFormat="0" applyAlignment="0" applyProtection="0"/>
    <xf numFmtId="0" fontId="168" fillId="17" borderId="16" applyNumberFormat="0" applyAlignment="0" applyProtection="0"/>
    <xf numFmtId="2" fontId="171" fillId="0" borderId="3" applyBorder="0"/>
    <xf numFmtId="172" fontId="36" fillId="0" borderId="0" applyFont="0" applyFill="0" applyBorder="0" applyAlignment="0" applyProtection="0"/>
    <xf numFmtId="0" fontId="36" fillId="0" borderId="0"/>
    <xf numFmtId="0" fontId="85" fillId="0" borderId="31">
      <alignment horizontal="centerContinuous"/>
    </xf>
    <xf numFmtId="0" fontId="172" fillId="0" borderId="32">
      <alignment horizontal="center" vertical="center" wrapText="1"/>
    </xf>
    <xf numFmtId="0" fontId="58" fillId="0" borderId="0"/>
    <xf numFmtId="0" fontId="58" fillId="0" borderId="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4" fillId="0" borderId="34"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5"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6" fillId="0" borderId="34" applyNumberFormat="0" applyFill="0" applyAlignment="0" applyProtection="0"/>
    <xf numFmtId="0" fontId="175" fillId="0" borderId="33" applyNumberFormat="0" applyFill="0" applyAlignment="0" applyProtection="0"/>
    <xf numFmtId="0" fontId="175" fillId="0" borderId="33" applyNumberFormat="0" applyFill="0" applyAlignment="0" applyProtection="0"/>
    <xf numFmtId="0" fontId="176" fillId="0" borderId="34" applyNumberFormat="0" applyFill="0" applyAlignment="0" applyProtection="0"/>
    <xf numFmtId="210" fontId="144" fillId="0" borderId="14" applyFont="0"/>
    <xf numFmtId="3" fontId="5" fillId="0" borderId="35"/>
    <xf numFmtId="227" fontId="177" fillId="0" borderId="8" applyNumberFormat="0" applyFont="0" applyFill="0" applyBorder="0">
      <alignment horizontal="center"/>
    </xf>
    <xf numFmtId="0" fontId="178" fillId="0" borderId="0"/>
    <xf numFmtId="0" fontId="179" fillId="0" borderId="0"/>
    <xf numFmtId="0" fontId="178" fillId="0" borderId="0"/>
    <xf numFmtId="0" fontId="179" fillId="0" borderId="0"/>
    <xf numFmtId="0" fontId="180" fillId="0" borderId="0"/>
    <xf numFmtId="38" fontId="58" fillId="0" borderId="0" applyFont="0" applyFill="0" applyBorder="0" applyAlignment="0" applyProtection="0"/>
    <xf numFmtId="4" fontId="42" fillId="0" borderId="0" applyFont="0" applyFill="0" applyBorder="0" applyAlignment="0" applyProtection="0"/>
    <xf numFmtId="38" fontId="58" fillId="0" borderId="0" applyFont="0" applyFill="0" applyBorder="0" applyAlignment="0" applyProtection="0"/>
    <xf numFmtId="40" fontId="58"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0" fontId="181" fillId="0" borderId="30"/>
    <xf numFmtId="247" fontId="182" fillId="0" borderId="8"/>
    <xf numFmtId="223" fontId="58" fillId="0" borderId="0" applyFont="0" applyFill="0" applyBorder="0" applyAlignment="0" applyProtection="0"/>
    <xf numFmtId="248" fontId="58" fillId="0" borderId="0" applyFont="0" applyFill="0" applyBorder="0" applyAlignment="0" applyProtection="0"/>
    <xf numFmtId="249" fontId="5" fillId="0" borderId="0" applyFont="0" applyFill="0" applyBorder="0" applyAlignment="0" applyProtection="0"/>
    <xf numFmtId="250" fontId="5" fillId="0" borderId="0" applyFont="0" applyFill="0" applyBorder="0" applyAlignment="0" applyProtection="0"/>
    <xf numFmtId="0" fontId="110" fillId="0" borderId="0" applyNumberFormat="0" applyFont="0" applyFill="0" applyAlignment="0"/>
    <xf numFmtId="0" fontId="110" fillId="0" borderId="0" applyNumberFormat="0" applyFont="0" applyFill="0" applyAlignment="0"/>
    <xf numFmtId="0" fontId="183" fillId="0" borderId="0" applyNumberFormat="0" applyFill="0" applyAlignment="0"/>
    <xf numFmtId="0" fontId="110" fillId="0" borderId="0" applyNumberFormat="0" applyFont="0" applyFill="0" applyAlignment="0"/>
    <xf numFmtId="0" fontId="5" fillId="0" borderId="0" applyNumberFormat="0" applyFill="0" applyAlignment="0"/>
    <xf numFmtId="0" fontId="110" fillId="0" borderId="0" applyNumberFormat="0" applyFont="0" applyFill="0" applyAlignment="0"/>
    <xf numFmtId="0" fontId="5" fillId="0" borderId="0" applyNumberFormat="0" applyFill="0" applyAlignment="0"/>
    <xf numFmtId="0" fontId="110" fillId="0" borderId="0" applyNumberFormat="0" applyFont="0" applyFill="0" applyAlignment="0"/>
    <xf numFmtId="0" fontId="110" fillId="0" borderId="0" applyNumberFormat="0" applyFont="0" applyFill="0" applyAlignment="0"/>
    <xf numFmtId="0" fontId="183" fillId="0" borderId="0" applyNumberFormat="0" applyFill="0" applyAlignment="0"/>
    <xf numFmtId="0" fontId="121" fillId="0" borderId="0">
      <alignment horizontal="justify" vertical="top"/>
    </xf>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5"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6"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7" fillId="17" borderId="0" applyNumberFormat="0" applyBorder="0" applyAlignment="0" applyProtection="0"/>
    <xf numFmtId="0" fontId="186" fillId="17" borderId="0" applyNumberFormat="0" applyBorder="0" applyAlignment="0" applyProtection="0"/>
    <xf numFmtId="0" fontId="186" fillId="17" borderId="0" applyNumberFormat="0" applyBorder="0" applyAlignment="0" applyProtection="0"/>
    <xf numFmtId="0" fontId="187" fillId="17" borderId="0" applyNumberFormat="0" applyBorder="0" applyAlignment="0" applyProtection="0"/>
    <xf numFmtId="0" fontId="118" fillId="0" borderId="1"/>
    <xf numFmtId="0" fontId="31" fillId="0" borderId="0"/>
    <xf numFmtId="0" fontId="118" fillId="0" borderId="1"/>
    <xf numFmtId="0" fontId="14" fillId="0" borderId="9" applyNumberFormat="0" applyAlignment="0">
      <alignment horizontal="center"/>
    </xf>
    <xf numFmtId="0" fontId="14" fillId="0" borderId="9" applyNumberFormat="0" applyAlignment="0">
      <alignment horizontal="center"/>
    </xf>
    <xf numFmtId="37" fontId="188" fillId="0" borderId="0"/>
    <xf numFmtId="0" fontId="189" fillId="0" borderId="1" applyNumberFormat="0" applyFont="0" applyFill="0" applyBorder="0" applyAlignment="0">
      <alignment horizontal="center"/>
    </xf>
    <xf numFmtId="0" fontId="49" fillId="0" borderId="0"/>
    <xf numFmtId="0" fontId="178" fillId="0" borderId="0"/>
    <xf numFmtId="0" fontId="179" fillId="0" borderId="0"/>
    <xf numFmtId="0" fontId="179" fillId="0" borderId="0"/>
    <xf numFmtId="251" fontId="190" fillId="0" borderId="0"/>
    <xf numFmtId="0" fontId="45" fillId="0" borderId="0"/>
    <xf numFmtId="0" fontId="19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4" fillId="0" borderId="0"/>
    <xf numFmtId="0" fontId="34" fillId="0" borderId="0"/>
    <xf numFmtId="0" fontId="5" fillId="0" borderId="0"/>
    <xf numFmtId="0" fontId="14" fillId="0" borderId="0"/>
    <xf numFmtId="0" fontId="14" fillId="0" borderId="0"/>
    <xf numFmtId="0" fontId="5" fillId="0" borderId="0"/>
    <xf numFmtId="0" fontId="4" fillId="0" borderId="0"/>
    <xf numFmtId="0" fontId="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35"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92" fillId="0" borderId="0"/>
    <xf numFmtId="0" fontId="14" fillId="0" borderId="0"/>
    <xf numFmtId="0" fontId="5" fillId="0" borderId="0"/>
    <xf numFmtId="0" fontId="14" fillId="0" borderId="0"/>
    <xf numFmtId="0" fontId="4" fillId="0" borderId="0"/>
    <xf numFmtId="0" fontId="14" fillId="0" borderId="0"/>
    <xf numFmtId="0" fontId="3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0" fillId="0" borderId="0"/>
    <xf numFmtId="0" fontId="73"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10" fillId="0" borderId="0"/>
    <xf numFmtId="0" fontId="1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10" fillId="0" borderId="0"/>
    <xf numFmtId="0" fontId="110" fillId="0" borderId="0"/>
    <xf numFmtId="0" fontId="110" fillId="0" borderId="0"/>
    <xf numFmtId="0" fontId="110" fillId="0" borderId="0"/>
    <xf numFmtId="0" fontId="73" fillId="0" borderId="0"/>
    <xf numFmtId="0" fontId="110" fillId="0" borderId="0"/>
    <xf numFmtId="0" fontId="110" fillId="0" borderId="0"/>
    <xf numFmtId="0" fontId="110" fillId="0" borderId="0"/>
    <xf numFmtId="0" fontId="110" fillId="0" borderId="0"/>
    <xf numFmtId="0" fontId="14" fillId="0" borderId="0"/>
    <xf numFmtId="0" fontId="4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0" fillId="0" borderId="0"/>
    <xf numFmtId="0" fontId="36"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36" fillId="0" borderId="0"/>
    <xf numFmtId="0" fontId="36" fillId="0" borderId="0"/>
    <xf numFmtId="0" fontId="36" fillId="0" borderId="0"/>
    <xf numFmtId="0" fontId="40" fillId="0" borderId="0"/>
    <xf numFmtId="0" fontId="14" fillId="0" borderId="0"/>
    <xf numFmtId="0" fontId="14" fillId="0" borderId="0"/>
    <xf numFmtId="0" fontId="5" fillId="0" borderId="0"/>
    <xf numFmtId="0" fontId="34" fillId="0" borderId="0"/>
    <xf numFmtId="0" fontId="14" fillId="0" borderId="0"/>
    <xf numFmtId="0" fontId="14" fillId="0" borderId="0"/>
    <xf numFmtId="0" fontId="14" fillId="0" borderId="0"/>
    <xf numFmtId="0" fontId="14" fillId="0" borderId="0"/>
    <xf numFmtId="0" fontId="14" fillId="0" borderId="0"/>
    <xf numFmtId="0" fontId="34" fillId="0" borderId="0"/>
    <xf numFmtId="0" fontId="34" fillId="0" borderId="0"/>
    <xf numFmtId="0" fontId="34" fillId="0" borderId="0"/>
    <xf numFmtId="0" fontId="4" fillId="0" borderId="0"/>
    <xf numFmtId="0" fontId="191" fillId="0" borderId="0"/>
    <xf numFmtId="0" fontId="14" fillId="0" borderId="0"/>
    <xf numFmtId="0" fontId="193" fillId="0" borderId="0" applyAlignment="0">
      <alignment vertical="top" wrapText="1"/>
      <protection locked="0"/>
    </xf>
    <xf numFmtId="0" fontId="14" fillId="0" borderId="0"/>
    <xf numFmtId="0" fontId="34" fillId="0" borderId="0"/>
    <xf numFmtId="0" fontId="34"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113" fillId="0" borderId="0"/>
    <xf numFmtId="0" fontId="110" fillId="0" borderId="0"/>
    <xf numFmtId="0" fontId="110" fillId="0" borderId="0"/>
    <xf numFmtId="0" fontId="5" fillId="0" borderId="0"/>
    <xf numFmtId="0" fontId="14" fillId="0" borderId="0"/>
    <xf numFmtId="0" fontId="5" fillId="0" borderId="0"/>
    <xf numFmtId="0" fontId="5" fillId="0" borderId="0"/>
    <xf numFmtId="0" fontId="113" fillId="0" borderId="0"/>
    <xf numFmtId="0" fontId="110" fillId="0" borderId="0"/>
    <xf numFmtId="0" fontId="111" fillId="0" borderId="0"/>
    <xf numFmtId="0" fontId="110" fillId="0" borderId="0"/>
    <xf numFmtId="0" fontId="110" fillId="0" borderId="0"/>
    <xf numFmtId="0" fontId="112" fillId="0" borderId="0"/>
    <xf numFmtId="0" fontId="5" fillId="0" borderId="0"/>
    <xf numFmtId="0" fontId="5" fillId="0" borderId="0"/>
    <xf numFmtId="0" fontId="194" fillId="0" borderId="0"/>
    <xf numFmtId="0" fontId="5" fillId="0" borderId="0"/>
    <xf numFmtId="0" fontId="14" fillId="0" borderId="0"/>
    <xf numFmtId="0" fontId="194" fillId="0" borderId="0"/>
    <xf numFmtId="0" fontId="5" fillId="0" borderId="0"/>
    <xf numFmtId="0" fontId="194" fillId="0" borderId="0"/>
    <xf numFmtId="0" fontId="34" fillId="0" borderId="0"/>
    <xf numFmtId="0" fontId="5"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36" fillId="0" borderId="0"/>
    <xf numFmtId="0" fontId="5" fillId="0" borderId="0"/>
    <xf numFmtId="0" fontId="59" fillId="0" borderId="0"/>
    <xf numFmtId="0" fontId="36" fillId="0" borderId="0"/>
    <xf numFmtId="0" fontId="42" fillId="2" borderId="0"/>
    <xf numFmtId="0" fontId="126" fillId="0" borderId="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14"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40"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109" fillId="12" borderId="36" applyNumberFormat="0" applyFont="0" applyAlignment="0" applyProtection="0"/>
    <xf numFmtId="0" fontId="40" fillId="12" borderId="36" applyNumberFormat="0" applyFont="0" applyAlignment="0" applyProtection="0"/>
    <xf numFmtId="0" fontId="40" fillId="12" borderId="36" applyNumberFormat="0" applyFont="0" applyAlignment="0" applyProtection="0"/>
    <xf numFmtId="0" fontId="109" fillId="12" borderId="36" applyNumberFormat="0" applyFont="0" applyAlignment="0" applyProtection="0"/>
    <xf numFmtId="173" fontId="63" fillId="0" borderId="0" applyFont="0" applyFill="0" applyBorder="0" applyAlignment="0" applyProtection="0"/>
    <xf numFmtId="172" fontId="63" fillId="0" borderId="0" applyFon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118" fillId="0" borderId="0" applyNumberFormat="0" applyFill="0" applyBorder="0" applyAlignment="0" applyProtection="0"/>
    <xf numFmtId="0" fontId="36" fillId="0" borderId="0" applyNumberFormat="0" applyFill="0" applyBorder="0" applyAlignment="0" applyProtection="0"/>
    <xf numFmtId="0" fontId="5" fillId="0" borderId="0" applyFont="0" applyFill="0" applyBorder="0" applyAlignment="0" applyProtection="0"/>
    <xf numFmtId="0" fontId="31" fillId="0" borderId="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7" fillId="29" borderId="37" applyNumberFormat="0" applyAlignment="0" applyProtection="0"/>
    <xf numFmtId="0" fontId="196" fillId="15" borderId="37" applyNumberFormat="0" applyAlignment="0" applyProtection="0"/>
    <xf numFmtId="0" fontId="196" fillId="15" borderId="37" applyNumberFormat="0" applyAlignment="0" applyProtection="0"/>
    <xf numFmtId="0" fontId="198" fillId="29"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29" borderId="37" applyNumberFormat="0" applyAlignment="0" applyProtection="0"/>
    <xf numFmtId="0" fontId="198" fillId="29" borderId="37" applyNumberFormat="0" applyAlignment="0" applyProtection="0"/>
    <xf numFmtId="0" fontId="198" fillId="29" borderId="37" applyNumberFormat="0" applyAlignment="0" applyProtection="0"/>
    <xf numFmtId="0" fontId="196" fillId="29" borderId="37" applyNumberFormat="0" applyAlignment="0" applyProtection="0"/>
    <xf numFmtId="0" fontId="111" fillId="2" borderId="0"/>
    <xf numFmtId="14" fontId="85" fillId="0" borderId="0">
      <alignment horizontal="center" wrapText="1"/>
      <protection locked="0"/>
    </xf>
    <xf numFmtId="208" fontId="5" fillId="0" borderId="0" applyFont="0" applyFill="0" applyBorder="0" applyAlignment="0" applyProtection="0"/>
    <xf numFmtId="25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110" fillId="0" borderId="0" applyFont="0" applyFill="0" applyBorder="0" applyAlignment="0" applyProtection="0"/>
    <xf numFmtId="9" fontId="110" fillId="0" borderId="0" applyFont="0" applyFill="0" applyBorder="0" applyAlignment="0" applyProtection="0"/>
    <xf numFmtId="9" fontId="111" fillId="0" borderId="0" applyFont="0" applyFill="0" applyBorder="0" applyAlignment="0" applyProtection="0"/>
    <xf numFmtId="9" fontId="110" fillId="0" borderId="0" applyFont="0" applyFill="0" applyBorder="0" applyAlignment="0" applyProtection="0"/>
    <xf numFmtId="9" fontId="5" fillId="0" borderId="0" applyFont="0" applyFill="0" applyBorder="0" applyAlignment="0" applyProtection="0"/>
    <xf numFmtId="9" fontId="110" fillId="0" borderId="0" applyFont="0" applyFill="0" applyBorder="0" applyAlignment="0" applyProtection="0"/>
    <xf numFmtId="9" fontId="110"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5" fillId="0" borderId="0" applyFont="0" applyFill="0" applyBorder="0" applyAlignment="0" applyProtection="0"/>
    <xf numFmtId="9" fontId="58" fillId="0" borderId="38" applyNumberFormat="0" applyBorder="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79" fillId="0" borderId="0"/>
    <xf numFmtId="0" fontId="58" fillId="0" borderId="0" applyNumberFormat="0" applyFont="0" applyFill="0" applyBorder="0" applyAlignment="0" applyProtection="0">
      <alignment horizontal="left"/>
    </xf>
    <xf numFmtId="0" fontId="199" fillId="0" borderId="30">
      <alignment horizontal="center"/>
    </xf>
    <xf numFmtId="0" fontId="200" fillId="33" borderId="0" applyNumberFormat="0" applyFont="0" applyBorder="0" applyAlignment="0">
      <alignment horizontal="center"/>
    </xf>
    <xf numFmtId="14" fontId="201" fillId="0" borderId="0" applyNumberFormat="0" applyFill="0" applyBorder="0" applyAlignment="0" applyProtection="0">
      <alignment horizontal="left"/>
    </xf>
    <xf numFmtId="41" fontId="59" fillId="0" borderId="0" applyFont="0" applyFill="0" applyBorder="0" applyAlignment="0" applyProtection="0"/>
    <xf numFmtId="0" fontId="36" fillId="0" borderId="0" applyNumberFormat="0" applyFill="0" applyBorder="0" applyAlignment="0" applyProtection="0"/>
    <xf numFmtId="3" fontId="59" fillId="0" borderId="39">
      <alignment horizontal="right" wrapText="1"/>
    </xf>
    <xf numFmtId="4" fontId="202" fillId="34" borderId="40" applyNumberFormat="0" applyProtection="0">
      <alignment vertical="center"/>
    </xf>
    <xf numFmtId="4" fontId="203" fillId="34" borderId="40" applyNumberFormat="0" applyProtection="0">
      <alignment vertical="center"/>
    </xf>
    <xf numFmtId="4" fontId="204" fillId="34" borderId="40" applyNumberFormat="0" applyProtection="0">
      <alignment horizontal="left" vertical="center" indent="1"/>
    </xf>
    <xf numFmtId="4" fontId="204" fillId="35" borderId="0" applyNumberFormat="0" applyProtection="0">
      <alignment horizontal="left" vertical="center" indent="1"/>
    </xf>
    <xf numFmtId="4" fontId="204" fillId="36" borderId="40" applyNumberFormat="0" applyProtection="0">
      <alignment horizontal="right" vertical="center"/>
    </xf>
    <xf numFmtId="4" fontId="204" fillId="37" borderId="40" applyNumberFormat="0" applyProtection="0">
      <alignment horizontal="right" vertical="center"/>
    </xf>
    <xf numFmtId="4" fontId="204" fillId="38" borderId="40" applyNumberFormat="0" applyProtection="0">
      <alignment horizontal="right" vertical="center"/>
    </xf>
    <xf numFmtId="4" fontId="204" fillId="39" borderId="40" applyNumberFormat="0" applyProtection="0">
      <alignment horizontal="right" vertical="center"/>
    </xf>
    <xf numFmtId="4" fontId="204" fillId="40" borderId="40" applyNumberFormat="0" applyProtection="0">
      <alignment horizontal="right" vertical="center"/>
    </xf>
    <xf numFmtId="4" fontId="204" fillId="3" borderId="40" applyNumberFormat="0" applyProtection="0">
      <alignment horizontal="right" vertical="center"/>
    </xf>
    <xf numFmtId="4" fontId="204" fillId="41" borderId="40" applyNumberFormat="0" applyProtection="0">
      <alignment horizontal="right" vertical="center"/>
    </xf>
    <xf numFmtId="4" fontId="204" fillId="42" borderId="40" applyNumberFormat="0" applyProtection="0">
      <alignment horizontal="right" vertical="center"/>
    </xf>
    <xf numFmtId="4" fontId="204" fillId="43" borderId="40" applyNumberFormat="0" applyProtection="0">
      <alignment horizontal="right" vertical="center"/>
    </xf>
    <xf numFmtId="4" fontId="202" fillId="44" borderId="41" applyNumberFormat="0" applyProtection="0">
      <alignment horizontal="left" vertical="center" indent="1"/>
    </xf>
    <xf numFmtId="4" fontId="202" fillId="45" borderId="0" applyNumberFormat="0" applyProtection="0">
      <alignment horizontal="left" vertical="center" indent="1"/>
    </xf>
    <xf numFmtId="4" fontId="202" fillId="35" borderId="0" applyNumberFormat="0" applyProtection="0">
      <alignment horizontal="left" vertical="center" indent="1"/>
    </xf>
    <xf numFmtId="4" fontId="204" fillId="45" borderId="40" applyNumberFormat="0" applyProtection="0">
      <alignment horizontal="right" vertical="center"/>
    </xf>
    <xf numFmtId="4" fontId="123" fillId="45" borderId="0" applyNumberFormat="0" applyProtection="0">
      <alignment horizontal="left" vertical="center" indent="1"/>
    </xf>
    <xf numFmtId="4" fontId="123" fillId="35" borderId="0" applyNumberFormat="0" applyProtection="0">
      <alignment horizontal="left" vertical="center" indent="1"/>
    </xf>
    <xf numFmtId="4" fontId="204" fillId="46" borderId="40" applyNumberFormat="0" applyProtection="0">
      <alignment vertical="center"/>
    </xf>
    <xf numFmtId="4" fontId="205" fillId="46" borderId="40" applyNumberFormat="0" applyProtection="0">
      <alignment vertical="center"/>
    </xf>
    <xf numFmtId="4" fontId="202" fillId="45" borderId="42" applyNumberFormat="0" applyProtection="0">
      <alignment horizontal="left" vertical="center" indent="1"/>
    </xf>
    <xf numFmtId="4" fontId="204" fillId="46" borderId="40" applyNumberFormat="0" applyProtection="0">
      <alignment horizontal="right" vertical="center"/>
    </xf>
    <xf numFmtId="4" fontId="205" fillId="46" borderId="40" applyNumberFormat="0" applyProtection="0">
      <alignment horizontal="right" vertical="center"/>
    </xf>
    <xf numFmtId="4" fontId="202" fillId="45" borderId="40" applyNumberFormat="0" applyProtection="0">
      <alignment horizontal="left" vertical="center" indent="1"/>
    </xf>
    <xf numFmtId="4" fontId="206" fillId="32" borderId="42" applyNumberFormat="0" applyProtection="0">
      <alignment horizontal="left" vertical="center" indent="1"/>
    </xf>
    <xf numFmtId="4" fontId="207" fillId="46" borderId="40" applyNumberFormat="0" applyProtection="0">
      <alignment horizontal="right" vertical="center"/>
    </xf>
    <xf numFmtId="0" fontId="34" fillId="0" borderId="0">
      <alignment vertical="center"/>
    </xf>
    <xf numFmtId="0" fontId="151" fillId="47" borderId="0"/>
    <xf numFmtId="253" fontId="208" fillId="0" borderId="0" applyFont="0" applyFill="0" applyBorder="0" applyAlignment="0" applyProtection="0"/>
    <xf numFmtId="0" fontId="200" fillId="1" borderId="4" applyNumberFormat="0" applyFont="0" applyAlignment="0">
      <alignment horizontal="center"/>
    </xf>
    <xf numFmtId="0" fontId="209" fillId="0" borderId="0" applyNumberFormat="0" applyFill="0" applyBorder="0" applyAlignment="0" applyProtection="0">
      <alignment vertical="top"/>
      <protection locked="0"/>
    </xf>
    <xf numFmtId="3" fontId="35" fillId="0" borderId="0"/>
    <xf numFmtId="0" fontId="210" fillId="0" borderId="0" applyNumberFormat="0" applyFill="0" applyBorder="0" applyAlignment="0">
      <alignment horizontal="center"/>
    </xf>
    <xf numFmtId="0" fontId="5" fillId="48" borderId="0"/>
    <xf numFmtId="168" fontId="211" fillId="0" borderId="0" applyNumberFormat="0" applyBorder="0" applyAlignment="0">
      <alignment horizontal="centerContinuous"/>
    </xf>
    <xf numFmtId="0" fontId="14" fillId="0" borderId="0" applyNumberFormat="0" applyFill="0" applyBorder="0" applyAlignment="0" applyProtection="0"/>
    <xf numFmtId="0" fontId="42" fillId="0" borderId="0"/>
    <xf numFmtId="0" fontId="14" fillId="0" borderId="0" applyNumberFormat="0" applyFill="0" applyBorder="0" applyAlignment="0" applyProtection="0"/>
    <xf numFmtId="0" fontId="42" fillId="0" borderId="0"/>
    <xf numFmtId="0" fontId="5" fillId="0" borderId="0" applyFont="0" applyFill="0" applyBorder="0" applyAlignment="0" applyProtection="0"/>
    <xf numFmtId="2" fontId="5" fillId="0" borderId="0" applyFont="0" applyFill="0" applyBorder="0" applyAlignment="0" applyProtection="0"/>
    <xf numFmtId="0" fontId="18" fillId="0" borderId="4">
      <alignment horizontal="left" vertical="center"/>
    </xf>
    <xf numFmtId="0" fontId="18" fillId="0" borderId="24" applyNumberFormat="0" applyAlignment="0" applyProtection="0">
      <alignment horizontal="left" vertical="center"/>
    </xf>
    <xf numFmtId="0" fontId="18" fillId="0" borderId="0" applyNumberFormat="0" applyFill="0" applyBorder="0" applyAlignment="0" applyProtection="0"/>
    <xf numFmtId="0" fontId="153" fillId="0" borderId="0" applyNumberFormat="0" applyFill="0" applyBorder="0" applyAlignment="0" applyProtection="0"/>
    <xf numFmtId="168" fontId="40" fillId="0" borderId="0" applyFont="0" applyFill="0" applyBorder="0" applyAlignment="0" applyProtection="0"/>
    <xf numFmtId="0" fontId="67" fillId="0" borderId="0"/>
    <xf numFmtId="0" fontId="212" fillId="0" borderId="0"/>
    <xf numFmtId="0" fontId="118" fillId="0" borderId="0"/>
    <xf numFmtId="168" fontId="40" fillId="0" borderId="0" applyFont="0" applyFill="0" applyBorder="0" applyAlignment="0" applyProtection="0"/>
    <xf numFmtId="0" fontId="118" fillId="0" borderId="0"/>
    <xf numFmtId="41" fontId="59" fillId="0" borderId="0" applyFont="0" applyFill="0" applyBorder="0" applyAlignment="0" applyProtection="0"/>
    <xf numFmtId="186" fontId="59" fillId="0" borderId="0" applyFont="0" applyFill="0" applyBorder="0" applyAlignment="0" applyProtection="0"/>
    <xf numFmtId="42" fontId="59" fillId="0" borderId="0" applyFont="0" applyFill="0" applyBorder="0" applyAlignment="0" applyProtection="0"/>
    <xf numFmtId="0" fontId="5" fillId="0" borderId="43" applyNumberFormat="0" applyFont="0" applyFill="0" applyAlignment="0" applyProtection="0"/>
    <xf numFmtId="254" fontId="118"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68" fontId="40"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41"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42"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42" fontId="59"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3" fontId="5" fillId="0" borderId="0" applyFont="0" applyFill="0" applyBorder="0" applyAlignment="0" applyProtection="0"/>
    <xf numFmtId="224" fontId="5" fillId="0" borderId="0" applyFont="0" applyFill="0" applyBorder="0" applyAlignment="0" applyProtection="0"/>
    <xf numFmtId="255" fontId="14" fillId="0" borderId="0" applyFont="0" applyFill="0" applyBorder="0" applyAlignment="0" applyProtection="0"/>
    <xf numFmtId="255" fontId="14" fillId="0" borderId="0" applyFont="0" applyFill="0" applyBorder="0" applyAlignment="0" applyProtection="0"/>
    <xf numFmtId="256" fontId="14" fillId="0" borderId="0" applyFont="0" applyFill="0" applyBorder="0" applyAlignment="0" applyProtection="0"/>
    <xf numFmtId="256" fontId="14" fillId="0" borderId="0" applyFont="0" applyFill="0" applyBorder="0" applyAlignment="0" applyProtection="0"/>
    <xf numFmtId="0" fontId="213" fillId="0" borderId="0"/>
    <xf numFmtId="0" fontId="181" fillId="0" borderId="0"/>
    <xf numFmtId="40" fontId="214" fillId="0" borderId="0" applyBorder="0">
      <alignment horizontal="right"/>
    </xf>
    <xf numFmtId="257" fontId="36"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61" fontId="14" fillId="0" borderId="3">
      <alignment horizontal="right" vertical="center"/>
    </xf>
    <xf numFmtId="261" fontId="14" fillId="0" borderId="3">
      <alignment horizontal="right" vertical="center"/>
    </xf>
    <xf numFmtId="262" fontId="59"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178" fontId="36"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4" fontId="5" fillId="0" borderId="3">
      <alignment horizontal="right" vertical="center"/>
    </xf>
    <xf numFmtId="265" fontId="215" fillId="0" borderId="3">
      <alignment horizontal="right" vertical="center"/>
    </xf>
    <xf numFmtId="262" fontId="59"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0" fontId="36" fillId="0" borderId="3">
      <alignment horizontal="right" vertical="center"/>
    </xf>
    <xf numFmtId="178" fontId="36" fillId="0" borderId="3">
      <alignment horizontal="right" vertical="center"/>
    </xf>
    <xf numFmtId="261" fontId="14" fillId="0" borderId="3">
      <alignment horizontal="right" vertical="center"/>
    </xf>
    <xf numFmtId="261" fontId="14" fillId="0" borderId="3">
      <alignment horizontal="right" vertical="center"/>
    </xf>
    <xf numFmtId="260" fontId="36" fillId="0" borderId="3">
      <alignment horizontal="right" vertical="center"/>
    </xf>
    <xf numFmtId="261" fontId="14" fillId="0" borderId="3">
      <alignment horizontal="right" vertical="center"/>
    </xf>
    <xf numFmtId="261" fontId="14" fillId="0" borderId="3">
      <alignment horizontal="right" vertical="center"/>
    </xf>
    <xf numFmtId="266" fontId="215"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59" fontId="118" fillId="0" borderId="44">
      <alignment horizontal="right" vertical="center"/>
    </xf>
    <xf numFmtId="267" fontId="5" fillId="0" borderId="3">
      <alignment horizontal="right" vertical="center"/>
    </xf>
    <xf numFmtId="260" fontId="36" fillId="0" borderId="44">
      <alignment horizontal="right" vertical="center"/>
    </xf>
    <xf numFmtId="257" fontId="36" fillId="0" borderId="3">
      <alignment horizontal="right" vertical="center"/>
    </xf>
    <xf numFmtId="257" fontId="36" fillId="0" borderId="3">
      <alignment horizontal="right" vertical="center"/>
    </xf>
    <xf numFmtId="267" fontId="5" fillId="0" borderId="3">
      <alignment horizontal="right" vertical="center"/>
    </xf>
    <xf numFmtId="258" fontId="118" fillId="0" borderId="3">
      <alignment horizontal="right" vertical="center"/>
    </xf>
    <xf numFmtId="265" fontId="215" fillId="0" borderId="3">
      <alignment horizontal="right" vertical="center"/>
    </xf>
    <xf numFmtId="260" fontId="36" fillId="0" borderId="3">
      <alignment horizontal="right" vertical="center"/>
    </xf>
    <xf numFmtId="260"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60" fontId="36" fillId="0" borderId="44">
      <alignment horizontal="right" vertical="center"/>
    </xf>
    <xf numFmtId="260" fontId="36" fillId="0" borderId="3">
      <alignment horizontal="right" vertical="center"/>
    </xf>
    <xf numFmtId="257" fontId="36" fillId="0" borderId="3">
      <alignment horizontal="right" vertical="center"/>
    </xf>
    <xf numFmtId="262" fontId="59"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178"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8" fontId="36" fillId="0" borderId="44">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8" fontId="36" fillId="0" borderId="44">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57" fontId="36" fillId="0" borderId="3">
      <alignment horizontal="right" vertical="center"/>
    </xf>
    <xf numFmtId="260" fontId="36" fillId="0" borderId="3">
      <alignment horizontal="right" vertical="center"/>
    </xf>
    <xf numFmtId="258" fontId="118" fillId="0" borderId="3">
      <alignment horizontal="right" vertical="center"/>
    </xf>
    <xf numFmtId="260" fontId="36"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58" fontId="118"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9" fontId="36" fillId="0" borderId="3">
      <alignment horizontal="right" vertical="center"/>
    </xf>
    <xf numFmtId="269" fontId="36" fillId="0" borderId="3">
      <alignment horizontal="right" vertical="center"/>
    </xf>
    <xf numFmtId="270" fontId="36" fillId="0" borderId="44">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70" fontId="36" fillId="0" borderId="44">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0"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60" fontId="36" fillId="0" borderId="44">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44">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71"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5" fontId="215"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72" fontId="216" fillId="4" borderId="45" applyFont="0" applyFill="0" applyBorder="0"/>
    <xf numFmtId="273"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74" fontId="5" fillId="0" borderId="3">
      <alignment horizontal="right" vertical="center"/>
    </xf>
    <xf numFmtId="258" fontId="118" fillId="0" borderId="3">
      <alignment horizontal="right" vertical="center"/>
    </xf>
    <xf numFmtId="257" fontId="36" fillId="0" borderId="3">
      <alignment horizontal="right" vertical="center"/>
    </xf>
    <xf numFmtId="275" fontId="217" fillId="0" borderId="3">
      <alignment horizontal="right" vertical="center"/>
    </xf>
    <xf numFmtId="257" fontId="36" fillId="0" borderId="3">
      <alignment horizontal="right" vertical="center"/>
    </xf>
    <xf numFmtId="257" fontId="36" fillId="0" borderId="3">
      <alignment horizontal="right" vertical="center"/>
    </xf>
    <xf numFmtId="276" fontId="215" fillId="0" borderId="3">
      <alignment horizontal="right" vertical="center"/>
    </xf>
    <xf numFmtId="276" fontId="215" fillId="0" borderId="3">
      <alignment horizontal="right" vertical="center"/>
    </xf>
    <xf numFmtId="277" fontId="215" fillId="0" borderId="44">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7" fontId="215" fillId="0" borderId="44">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1" fontId="14" fillId="0" borderId="3">
      <alignment horizontal="right" vertical="center"/>
    </xf>
    <xf numFmtId="261" fontId="14"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78" fontId="5" fillId="0" borderId="3">
      <alignment horizontal="right" vertical="center"/>
    </xf>
    <xf numFmtId="258" fontId="118" fillId="0" borderId="3">
      <alignment horizontal="right" vertical="center"/>
    </xf>
    <xf numFmtId="272" fontId="216" fillId="4" borderId="45" applyFont="0" applyFill="0" applyBorder="0"/>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71"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79" fontId="5" fillId="4" borderId="45" applyFont="0" applyFill="0" applyBorder="0"/>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10" fontId="121" fillId="0" borderId="11">
      <protection hidden="1"/>
    </xf>
    <xf numFmtId="0" fontId="218" fillId="0" borderId="18" applyNumberFormat="0" applyFill="0" applyBorder="0" applyAlignment="0" applyProtection="0">
      <alignment horizontal="left"/>
    </xf>
    <xf numFmtId="49" fontId="123" fillId="0" borderId="0" applyFill="0" applyBorder="0" applyAlignment="0"/>
    <xf numFmtId="0" fontId="5" fillId="0" borderId="0" applyFill="0" applyBorder="0" applyAlignment="0"/>
    <xf numFmtId="280" fontId="5" fillId="0" borderId="0" applyFill="0" applyBorder="0" applyAlignment="0"/>
    <xf numFmtId="176" fontId="36" fillId="0" borderId="3">
      <alignment horizontal="center"/>
    </xf>
    <xf numFmtId="0" fontId="140" fillId="0" borderId="46"/>
    <xf numFmtId="0" fontId="140" fillId="0" borderId="46"/>
    <xf numFmtId="0" fontId="140" fillId="0" borderId="46"/>
    <xf numFmtId="0" fontId="140" fillId="0" borderId="46"/>
    <xf numFmtId="0" fontId="140" fillId="0" borderId="46"/>
    <xf numFmtId="0" fontId="140" fillId="0" borderId="47"/>
    <xf numFmtId="0" fontId="140" fillId="0" borderId="46"/>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40" fillId="0" borderId="9" applyNumberFormat="0" applyBorder="0" applyAlignment="0"/>
    <xf numFmtId="0" fontId="219" fillId="0" borderId="8" applyNumberFormat="0" applyBorder="0" applyAlignment="0">
      <alignment horizontal="center"/>
    </xf>
    <xf numFmtId="3" fontId="220" fillId="0" borderId="23" applyNumberFormat="0" applyBorder="0" applyAlignment="0"/>
    <xf numFmtId="3" fontId="221" fillId="0" borderId="0" applyNumberFormat="0" applyFill="0" applyBorder="0" applyAlignment="0" applyProtection="0">
      <alignment horizontal="center" wrapText="1"/>
    </xf>
    <xf numFmtId="0" fontId="222" fillId="0" borderId="2" applyNumberFormat="0" applyFill="0" applyBorder="0" applyAlignment="0" applyProtection="0">
      <alignment horizontal="center" vertical="center"/>
    </xf>
    <xf numFmtId="0" fontId="145" fillId="0" borderId="0" applyNumberFormat="0" applyFill="0" applyBorder="0" applyAlignment="0" applyProtection="0">
      <alignment horizontal="centerContinuous"/>
    </xf>
    <xf numFmtId="0" fontId="145" fillId="0" borderId="48" applyNumberFormat="0" applyFill="0" applyBorder="0" applyAlignment="0" applyProtection="0">
      <alignment horizontal="center" vertical="center" wrapText="1"/>
    </xf>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4"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5"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1" fillId="0" borderId="49" applyNumberFormat="0" applyFill="0" applyBorder="0" applyAlignment="0" applyProtection="0">
      <alignment vertical="center"/>
    </xf>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244" fontId="132" fillId="0" borderId="50">
      <protection locked="0"/>
    </xf>
    <xf numFmtId="244" fontId="132" fillId="0" borderId="50">
      <protection locked="0"/>
    </xf>
    <xf numFmtId="244" fontId="132" fillId="0" borderId="50">
      <protection locked="0"/>
    </xf>
    <xf numFmtId="244" fontId="132" fillId="0" borderId="50">
      <protection locked="0"/>
    </xf>
    <xf numFmtId="244" fontId="132" fillId="0" borderId="50">
      <protection locked="0"/>
    </xf>
    <xf numFmtId="0" fontId="226" fillId="0" borderId="51" applyNumberFormat="0" applyFill="0" applyAlignment="0" applyProtection="0"/>
    <xf numFmtId="244" fontId="132" fillId="0" borderId="50">
      <protection locked="0"/>
    </xf>
    <xf numFmtId="244" fontId="132" fillId="0" borderId="50">
      <protection locked="0"/>
    </xf>
    <xf numFmtId="244" fontId="132" fillId="0" borderId="50">
      <protection locked="0"/>
    </xf>
    <xf numFmtId="244" fontId="132" fillId="0" borderId="50">
      <protection locked="0"/>
    </xf>
    <xf numFmtId="244" fontId="132" fillId="0" borderId="50">
      <protection locked="0"/>
    </xf>
    <xf numFmtId="0" fontId="5" fillId="0" borderId="43" applyNumberFormat="0" applyFont="0" applyFill="0" applyAlignment="0" applyProtection="0"/>
    <xf numFmtId="0" fontId="226" fillId="0" borderId="51" applyNumberFormat="0" applyFill="0" applyAlignment="0" applyProtection="0"/>
    <xf numFmtId="0" fontId="226" fillId="0" borderId="51" applyNumberForma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182" fillId="0" borderId="52" applyNumberFormat="0" applyAlignment="0">
      <alignment horizontal="center"/>
    </xf>
    <xf numFmtId="0" fontId="227" fillId="0" borderId="0" applyBorder="0">
      <alignment vertical="top" wrapText="1"/>
    </xf>
    <xf numFmtId="0" fontId="228" fillId="0" borderId="53">
      <alignment horizontal="center"/>
    </xf>
    <xf numFmtId="0" fontId="229" fillId="0" borderId="54">
      <alignment horizontal="left"/>
    </xf>
    <xf numFmtId="281" fontId="166" fillId="0" borderId="0" applyFont="0" applyFill="0" applyBorder="0" applyAlignment="0" applyProtection="0"/>
    <xf numFmtId="282" fontId="182" fillId="0" borderId="0" applyFont="0" applyFill="0" applyBorder="0" applyAlignment="0" applyProtection="0"/>
    <xf numFmtId="283" fontId="40" fillId="0" borderId="0" applyFont="0" applyFill="0" applyBorder="0" applyAlignment="0" applyProtection="0"/>
    <xf numFmtId="0" fontId="18" fillId="0" borderId="35">
      <alignment horizontal="center"/>
    </xf>
    <xf numFmtId="284" fontId="36" fillId="0" borderId="0"/>
    <xf numFmtId="285" fontId="36" fillId="0" borderId="1"/>
    <xf numFmtId="0" fontId="230" fillId="0" borderId="0"/>
    <xf numFmtId="0" fontId="231" fillId="0" borderId="0"/>
    <xf numFmtId="0" fontId="230" fillId="0" borderId="0"/>
    <xf numFmtId="0" fontId="232" fillId="0" borderId="55" applyFill="0" applyBorder="0" applyAlignment="0">
      <alignment horizontal="center"/>
    </xf>
    <xf numFmtId="5" fontId="233" fillId="49" borderId="2">
      <alignment vertical="top"/>
    </xf>
    <xf numFmtId="0" fontId="234" fillId="50" borderId="1">
      <alignment horizontal="left" vertical="center"/>
    </xf>
    <xf numFmtId="6" fontId="235" fillId="51" borderId="2"/>
    <xf numFmtId="281" fontId="236" fillId="0" borderId="2">
      <alignment horizontal="left" vertical="top"/>
    </xf>
    <xf numFmtId="0" fontId="237" fillId="52" borderId="0">
      <alignment horizontal="left" vertical="center"/>
    </xf>
    <xf numFmtId="281" fontId="238" fillId="0" borderId="18">
      <alignment horizontal="left" vertical="top"/>
    </xf>
    <xf numFmtId="0" fontId="239" fillId="0" borderId="18">
      <alignment horizontal="left" vertical="center"/>
    </xf>
    <xf numFmtId="286" fontId="5" fillId="0" borderId="0" applyFont="0" applyFill="0" applyBorder="0" applyAlignment="0" applyProtection="0"/>
    <xf numFmtId="287" fontId="5" fillId="0" borderId="0" applyFont="0" applyFill="0" applyBorder="0" applyAlignment="0" applyProtection="0"/>
    <xf numFmtId="42" fontId="126" fillId="0" borderId="0" applyFont="0" applyFill="0" applyBorder="0" applyAlignment="0" applyProtection="0"/>
    <xf numFmtId="44" fontId="126" fillId="0" borderId="0" applyFon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4"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240"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240" fillId="0" borderId="0" applyNumberFormat="0" applyFill="0" applyBorder="0" applyAlignment="0" applyProtection="0"/>
    <xf numFmtId="0" fontId="240" fillId="0" borderId="0" applyNumberFormat="0" applyFill="0" applyBorder="0" applyAlignment="0" applyProtection="0"/>
    <xf numFmtId="0" fontId="176" fillId="0" borderId="0" applyNumberFormat="0" applyFill="0" applyBorder="0" applyAlignment="0" applyProtection="0"/>
    <xf numFmtId="0" fontId="241" fillId="0" borderId="0" applyNumberFormat="0" applyFill="0" applyBorder="0" applyAlignment="0" applyProtection="0"/>
    <xf numFmtId="172" fontId="36" fillId="0" borderId="0" applyFont="0" applyFill="0" applyBorder="0" applyAlignment="0" applyProtection="0"/>
    <xf numFmtId="42" fontId="242" fillId="0" borderId="0" applyFont="0" applyFill="0" applyBorder="0" applyAlignment="0" applyProtection="0"/>
    <xf numFmtId="44" fontId="242" fillId="0" borderId="0" applyFont="0" applyFill="0" applyBorder="0" applyAlignment="0" applyProtection="0"/>
    <xf numFmtId="0" fontId="242" fillId="0" borderId="0"/>
    <xf numFmtId="0" fontId="167" fillId="0" borderId="0" applyFont="0" applyFill="0" applyBorder="0" applyAlignment="0" applyProtection="0"/>
    <xf numFmtId="0" fontId="167" fillId="0" borderId="0" applyFont="0" applyFill="0" applyBorder="0" applyAlignment="0" applyProtection="0"/>
    <xf numFmtId="0" fontId="34" fillId="0" borderId="0">
      <alignment vertical="center"/>
    </xf>
    <xf numFmtId="0" fontId="45" fillId="0" borderId="0">
      <protection locked="0"/>
    </xf>
    <xf numFmtId="0" fontId="52" fillId="0" borderId="0">
      <protection locked="0"/>
    </xf>
    <xf numFmtId="0" fontId="52" fillId="0" borderId="0">
      <protection locked="0"/>
    </xf>
    <xf numFmtId="288" fontId="46" fillId="0" borderId="0" applyNumberFormat="0" applyFill="0" applyBorder="0" applyAlignment="0">
      <alignment horizontal="left"/>
    </xf>
    <xf numFmtId="0" fontId="132" fillId="0" borderId="0">
      <protection locked="0"/>
    </xf>
    <xf numFmtId="0" fontId="132" fillId="0" borderId="0">
      <protection locked="0"/>
    </xf>
    <xf numFmtId="0" fontId="41" fillId="0" borderId="0" applyNumberForma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9" fontId="45" fillId="0" borderId="0" applyFont="0" applyFill="0" applyBorder="0" applyAlignment="0" applyProtection="0"/>
    <xf numFmtId="192" fontId="46" fillId="0" borderId="56" applyFont="0" applyFill="0" applyAlignment="0" applyProtection="0">
      <alignment horizontal="center" vertical="center"/>
    </xf>
    <xf numFmtId="0" fontId="56" fillId="0" borderId="0"/>
    <xf numFmtId="170" fontId="243" fillId="0" borderId="0">
      <alignment vertical="center"/>
    </xf>
    <xf numFmtId="0" fontId="244" fillId="0" borderId="14"/>
    <xf numFmtId="4" fontId="132" fillId="0" borderId="0">
      <protection locked="0"/>
    </xf>
    <xf numFmtId="0" fontId="45" fillId="0" borderId="0">
      <protection locked="0"/>
    </xf>
    <xf numFmtId="0" fontId="4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 fillId="0" borderId="0" applyFont="0" applyFill="0" applyBorder="0" applyAlignment="0" applyProtection="0"/>
    <xf numFmtId="0" fontId="45" fillId="0" borderId="0" applyFont="0" applyFill="0" applyBorder="0" applyAlignment="0" applyProtection="0"/>
    <xf numFmtId="192" fontId="45" fillId="0" borderId="0" applyFont="0" applyFill="0" applyBorder="0" applyAlignment="0" applyProtection="0"/>
    <xf numFmtId="193" fontId="45" fillId="0" borderId="0" applyFont="0" applyFill="0" applyBorder="0" applyAlignment="0" applyProtection="0"/>
    <xf numFmtId="0" fontId="45" fillId="0" borderId="0">
      <protection locked="0"/>
    </xf>
    <xf numFmtId="0" fontId="60" fillId="0" borderId="0"/>
    <xf numFmtId="0" fontId="132" fillId="0" borderId="43">
      <protection locked="0"/>
    </xf>
    <xf numFmtId="3" fontId="245" fillId="0" borderId="13">
      <alignment vertical="center"/>
    </xf>
    <xf numFmtId="0" fontId="45" fillId="0" borderId="0">
      <protection locked="0"/>
    </xf>
    <xf numFmtId="0" fontId="45" fillId="0" borderId="0">
      <protection locked="0"/>
    </xf>
    <xf numFmtId="0" fontId="110" fillId="0" borderId="0"/>
    <xf numFmtId="172" fontId="61" fillId="0" borderId="0" applyFont="0" applyFill="0" applyBorder="0" applyAlignment="0" applyProtection="0"/>
    <xf numFmtId="173" fontId="61"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46" fillId="0" borderId="0"/>
    <xf numFmtId="166" fontId="61" fillId="0" borderId="0" applyFont="0" applyFill="0" applyBorder="0" applyAlignment="0" applyProtection="0"/>
    <xf numFmtId="271" fontId="54" fillId="0" borderId="0" applyFont="0" applyFill="0" applyBorder="0" applyAlignment="0" applyProtection="0"/>
    <xf numFmtId="191" fontId="61"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273" fillId="0" borderId="0"/>
    <xf numFmtId="0" fontId="3" fillId="0" borderId="0"/>
    <xf numFmtId="0" fontId="273" fillId="0" borderId="0"/>
    <xf numFmtId="0" fontId="36" fillId="0" borderId="0" applyNumberFormat="0" applyFill="0" applyBorder="0" applyAlignment="0" applyProtection="0"/>
    <xf numFmtId="0" fontId="11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18" fillId="0" borderId="0" applyNumberFormat="0" applyFill="0" applyBorder="0" applyAlignment="0" applyProtection="0"/>
    <xf numFmtId="43" fontId="3" fillId="0" borderId="0" applyFont="0" applyFill="0" applyBorder="0" applyAlignment="0" applyProtection="0"/>
    <xf numFmtId="0" fontId="283" fillId="0" borderId="0"/>
    <xf numFmtId="0" fontId="109" fillId="0" borderId="0"/>
    <xf numFmtId="0" fontId="59" fillId="0" borderId="0"/>
    <xf numFmtId="0" fontId="109" fillId="0" borderId="0"/>
    <xf numFmtId="43" fontId="109"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189" fontId="5" fillId="0" borderId="0" applyFill="0" applyBorder="0" applyAlignment="0" applyProtection="0"/>
    <xf numFmtId="1" fontId="287" fillId="0" borderId="1" applyBorder="0" applyAlignment="0">
      <alignment horizontal="center"/>
    </xf>
    <xf numFmtId="189" fontId="5" fillId="0" borderId="0" applyFill="0" applyBorder="0" applyAlignment="0" applyProtection="0"/>
    <xf numFmtId="0" fontId="46" fillId="0" borderId="0" applyFont="0" applyFill="0" applyBorder="0" applyAlignment="0" applyProtection="0"/>
    <xf numFmtId="0" fontId="83" fillId="0" borderId="0" applyFont="0" applyFill="0" applyBorder="0" applyAlignment="0" applyProtection="0"/>
    <xf numFmtId="290" fontId="35" fillId="0" borderId="0" applyFont="0" applyFill="0" applyBorder="0" applyAlignment="0" applyProtection="0"/>
    <xf numFmtId="0" fontId="46" fillId="0" borderId="0" applyFont="0" applyFill="0" applyBorder="0" applyAlignment="0" applyProtection="0"/>
    <xf numFmtId="0" fontId="83" fillId="0" borderId="0" applyFont="0" applyFill="0" applyBorder="0" applyAlignment="0" applyProtection="0"/>
    <xf numFmtId="291" fontId="35"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 fillId="0" borderId="0"/>
    <xf numFmtId="0" fontId="2" fillId="0" borderId="0"/>
    <xf numFmtId="0" fontId="195" fillId="0" borderId="0" applyNumberFormat="0" applyFill="0" applyBorder="0" applyAlignment="0" applyProtection="0"/>
    <xf numFmtId="0" fontId="195" fillId="0" borderId="0" applyNumberForma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8" fillId="0" borderId="46"/>
    <xf numFmtId="0" fontId="140" fillId="0" borderId="46"/>
    <xf numFmtId="0" fontId="288" fillId="0" borderId="46"/>
    <xf numFmtId="0" fontId="140" fillId="0" borderId="46"/>
    <xf numFmtId="0" fontId="288" fillId="0" borderId="47"/>
    <xf numFmtId="0" fontId="140" fillId="0" borderId="46"/>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3" fontId="118" fillId="0" borderId="0" applyNumberFormat="0" applyBorder="0" applyAlignment="0" applyProtection="0">
      <alignment horizontal="centerContinuous"/>
      <protection locked="0"/>
    </xf>
    <xf numFmtId="3" fontId="289" fillId="0" borderId="0">
      <protection locked="0"/>
    </xf>
    <xf numFmtId="0" fontId="5" fillId="0" borderId="0"/>
    <xf numFmtId="43" fontId="5"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4" fillId="0" borderId="0"/>
    <xf numFmtId="0" fontId="14" fillId="0" borderId="0"/>
    <xf numFmtId="0" fontId="1" fillId="0" borderId="0"/>
    <xf numFmtId="0" fontId="1" fillId="0" borderId="0"/>
    <xf numFmtId="0" fontId="5" fillId="0" borderId="0"/>
    <xf numFmtId="43" fontId="14" fillId="0" borderId="0" applyFont="0" applyFill="0" applyBorder="0" applyAlignment="0" applyProtection="0"/>
    <xf numFmtId="0" fontId="14" fillId="0" borderId="0"/>
    <xf numFmtId="0" fontId="5" fillId="0" borderId="0"/>
  </cellStyleXfs>
  <cellXfs count="616">
    <xf numFmtId="0" fontId="0" fillId="0" borderId="0" xfId="0"/>
    <xf numFmtId="0" fontId="5" fillId="2" borderId="0" xfId="0" applyFont="1" applyFill="1" applyAlignment="1">
      <alignment horizontal="center" vertical="center"/>
    </xf>
    <xf numFmtId="0" fontId="5" fillId="0" borderId="0" xfId="0" applyFont="1" applyFill="1" applyAlignment="1">
      <alignment horizontal="center" vertical="center"/>
    </xf>
    <xf numFmtId="0" fontId="7" fillId="0" borderId="0" xfId="0" applyFont="1" applyFill="1" applyBorder="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10" fillId="2" borderId="0" xfId="0" applyFont="1" applyFill="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5" fillId="0" borderId="1" xfId="1" applyNumberFormat="1" applyFont="1" applyFill="1" applyBorder="1" applyAlignment="1">
      <alignment horizontal="center" vertical="center" wrapText="1"/>
    </xf>
    <xf numFmtId="0" fontId="16" fillId="0" borderId="1" xfId="0" applyFont="1" applyFill="1" applyBorder="1" applyAlignment="1">
      <alignment horizontal="center" vertical="center"/>
    </xf>
    <xf numFmtId="0" fontId="15" fillId="0" borderId="1" xfId="1" applyNumberFormat="1" applyFont="1" applyFill="1" applyBorder="1" applyAlignment="1">
      <alignment horizontal="left" vertical="center" wrapText="1"/>
    </xf>
    <xf numFmtId="0" fontId="12" fillId="0" borderId="3" xfId="0" applyFont="1" applyFill="1" applyBorder="1" applyAlignment="1">
      <alignment horizontal="center" vertical="center" wrapText="1"/>
    </xf>
    <xf numFmtId="0" fontId="15" fillId="0" borderId="1" xfId="0" applyFont="1" applyBorder="1" applyAlignment="1">
      <alignment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21" fillId="0" borderId="0" xfId="0" applyFont="1" applyFill="1" applyAlignment="1">
      <alignment horizontal="center" vertical="center"/>
    </xf>
    <xf numFmtId="0" fontId="21" fillId="2" borderId="0" xfId="0" applyFont="1" applyFill="1" applyAlignment="1">
      <alignment horizontal="center" vertical="center"/>
    </xf>
    <xf numFmtId="3" fontId="12" fillId="0" borderId="4"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3" xfId="1" applyNumberFormat="1"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0" fontId="16" fillId="0" borderId="4" xfId="0" applyFont="1" applyFill="1" applyBorder="1" applyAlignment="1">
      <alignment horizontal="center" vertical="center"/>
    </xf>
    <xf numFmtId="0" fontId="25" fillId="0" borderId="1" xfId="0" applyFont="1" applyBorder="1" applyAlignment="1">
      <alignment horizontal="center" vertical="center" wrapText="1"/>
    </xf>
    <xf numFmtId="0" fontId="23" fillId="0" borderId="4"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15" fillId="0" borderId="6" xfId="0" applyFont="1" applyBorder="1" applyAlignment="1">
      <alignment horizontal="center" vertical="center" wrapText="1"/>
    </xf>
    <xf numFmtId="0" fontId="15" fillId="0" borderId="6" xfId="0" applyFont="1" applyBorder="1" applyAlignment="1">
      <alignment vertical="center" wrapText="1"/>
    </xf>
    <xf numFmtId="0" fontId="15" fillId="0" borderId="6" xfId="1" applyNumberFormat="1" applyFont="1" applyFill="1" applyBorder="1" applyAlignment="1">
      <alignment horizontal="left" vertical="center" wrapText="1"/>
    </xf>
    <xf numFmtId="0" fontId="23" fillId="0" borderId="6" xfId="0" applyFont="1" applyBorder="1" applyAlignment="1">
      <alignment horizontal="center" vertical="center" wrapText="1"/>
    </xf>
    <xf numFmtId="0" fontId="23" fillId="0" borderId="6" xfId="0" applyFont="1" applyBorder="1" applyAlignment="1">
      <alignment vertical="center" wrapText="1"/>
    </xf>
    <xf numFmtId="0" fontId="25" fillId="0" borderId="4" xfId="0" applyFont="1" applyBorder="1" applyAlignment="1">
      <alignment horizontal="left" vertical="center" wrapText="1"/>
    </xf>
    <xf numFmtId="0" fontId="25" fillId="0" borderId="1" xfId="0" applyFont="1" applyBorder="1" applyAlignment="1">
      <alignment horizontal="left" vertical="center" wrapText="1"/>
    </xf>
    <xf numFmtId="0" fontId="15" fillId="0" borderId="1" xfId="0" quotePrefix="1" applyFont="1" applyBorder="1" applyAlignment="1">
      <alignment horizontal="left" vertical="center" wrapText="1"/>
    </xf>
    <xf numFmtId="0" fontId="26" fillId="0" borderId="1" xfId="1" applyNumberFormat="1" applyFont="1" applyFill="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Alignment="1">
      <alignment horizontal="center" vertical="center"/>
    </xf>
    <xf numFmtId="3" fontId="18" fillId="3" borderId="1" xfId="0" applyNumberFormat="1" applyFont="1" applyFill="1" applyBorder="1" applyAlignment="1">
      <alignment horizontal="center" vertical="center"/>
    </xf>
    <xf numFmtId="3" fontId="16" fillId="0" borderId="1" xfId="0" applyNumberFormat="1" applyFont="1" applyFill="1" applyBorder="1" applyAlignment="1">
      <alignment horizontal="center" vertical="center"/>
    </xf>
    <xf numFmtId="3" fontId="15" fillId="0" borderId="1" xfId="1" applyNumberFormat="1" applyFont="1" applyFill="1" applyBorder="1" applyAlignment="1">
      <alignment horizontal="left" vertical="center" wrapText="1"/>
    </xf>
    <xf numFmtId="3" fontId="27" fillId="0" borderId="1" xfId="0" applyNumberFormat="1" applyFont="1" applyFill="1" applyBorder="1" applyAlignment="1">
      <alignment horizontal="center" vertical="center"/>
    </xf>
    <xf numFmtId="3" fontId="16" fillId="0" borderId="5" xfId="0" applyNumberFormat="1" applyFont="1" applyFill="1" applyBorder="1" applyAlignment="1">
      <alignment horizontal="center" vertical="center"/>
    </xf>
    <xf numFmtId="3" fontId="12" fillId="0" borderId="5" xfId="3" applyNumberFormat="1" applyFont="1" applyFill="1" applyBorder="1" applyAlignment="1">
      <alignment horizontal="center" vertical="center"/>
    </xf>
    <xf numFmtId="3" fontId="15" fillId="0" borderId="6" xfId="1" applyNumberFormat="1" applyFont="1" applyFill="1" applyBorder="1" applyAlignment="1">
      <alignment horizontal="left" vertical="center" wrapText="1"/>
    </xf>
    <xf numFmtId="3" fontId="21" fillId="0" borderId="0" xfId="0" applyNumberFormat="1" applyFont="1" applyFill="1" applyAlignment="1">
      <alignment horizontal="center" vertical="center"/>
    </xf>
    <xf numFmtId="3" fontId="5" fillId="0" borderId="0" xfId="0" applyNumberFormat="1" applyFont="1" applyFill="1" applyAlignment="1">
      <alignment horizontal="center" vertical="center"/>
    </xf>
    <xf numFmtId="3" fontId="5" fillId="2" borderId="0" xfId="0" applyNumberFormat="1" applyFont="1" applyFill="1" applyAlignment="1">
      <alignment horizontal="center" vertical="center"/>
    </xf>
    <xf numFmtId="0" fontId="19" fillId="0" borderId="0" xfId="1" applyNumberFormat="1" applyFont="1" applyFill="1" applyBorder="1" applyAlignment="1">
      <alignment horizontal="left" vertical="center" wrapText="1"/>
    </xf>
    <xf numFmtId="0" fontId="19" fillId="0" borderId="0" xfId="1" applyNumberFormat="1" applyFont="1" applyFill="1" applyBorder="1" applyAlignment="1">
      <alignment horizontal="center" vertical="center" wrapText="1"/>
    </xf>
    <xf numFmtId="3" fontId="19" fillId="0" borderId="0" xfId="1" applyNumberFormat="1" applyFont="1" applyFill="1" applyBorder="1" applyAlignment="1">
      <alignment horizontal="left" vertical="center" wrapText="1"/>
    </xf>
    <xf numFmtId="3" fontId="19" fillId="0" borderId="0" xfId="1" applyNumberFormat="1" applyFont="1" applyFill="1" applyBorder="1" applyAlignment="1">
      <alignment horizontal="center" vertical="center" wrapText="1"/>
    </xf>
    <xf numFmtId="0" fontId="34" fillId="0" borderId="9" xfId="6" applyFont="1" applyBorder="1" applyAlignment="1">
      <alignment horizontal="center" vertical="center" wrapText="1"/>
    </xf>
    <xf numFmtId="0" fontId="34" fillId="0" borderId="9" xfId="6" applyFont="1" applyBorder="1" applyAlignment="1">
      <alignment horizontal="justify" vertical="center" wrapText="1"/>
    </xf>
    <xf numFmtId="0" fontId="31" fillId="0" borderId="9" xfId="6" applyFont="1" applyBorder="1" applyAlignment="1">
      <alignment horizontal="center" vertical="center" wrapText="1"/>
    </xf>
    <xf numFmtId="0" fontId="32" fillId="0" borderId="9" xfId="6" applyFont="1" applyBorder="1" applyAlignment="1">
      <alignment horizontal="center" vertical="center" wrapText="1"/>
    </xf>
    <xf numFmtId="0" fontId="32" fillId="0" borderId="9" xfId="6" applyFont="1" applyBorder="1" applyAlignment="1">
      <alignment horizontal="justify" vertical="center" wrapText="1"/>
    </xf>
    <xf numFmtId="0" fontId="33" fillId="0" borderId="9" xfId="6" applyFont="1" applyBorder="1" applyAlignment="1">
      <alignment horizontal="center" vertical="center" wrapText="1"/>
    </xf>
    <xf numFmtId="0" fontId="34" fillId="0" borderId="10" xfId="6" applyFont="1" applyBorder="1" applyAlignment="1">
      <alignment horizontal="center" vertical="center" wrapText="1"/>
    </xf>
    <xf numFmtId="0" fontId="5" fillId="0" borderId="0" xfId="2596"/>
    <xf numFmtId="0" fontId="9" fillId="0" borderId="0" xfId="2596" applyFont="1" applyAlignment="1">
      <alignment wrapText="1"/>
    </xf>
    <xf numFmtId="168" fontId="5" fillId="0" borderId="0" xfId="1745" applyNumberFormat="1" applyFont="1"/>
    <xf numFmtId="0" fontId="246" fillId="0" borderId="0" xfId="2371" applyFont="1" applyFill="1"/>
    <xf numFmtId="0" fontId="247" fillId="0" borderId="0" xfId="2371" applyFont="1" applyFill="1" applyBorder="1" applyAlignment="1">
      <alignment horizontal="centerContinuous" vertical="center"/>
    </xf>
    <xf numFmtId="0" fontId="248" fillId="0" borderId="0" xfId="2371" applyFont="1" applyFill="1" applyBorder="1" applyAlignment="1">
      <alignment horizontal="centerContinuous" vertical="center"/>
    </xf>
    <xf numFmtId="0" fontId="34" fillId="0" borderId="0" xfId="2371" applyFont="1" applyFill="1"/>
    <xf numFmtId="0" fontId="249" fillId="0" borderId="0" xfId="2371" quotePrefix="1" applyFont="1" applyFill="1" applyBorder="1" applyAlignment="1">
      <alignment horizontal="centerContinuous" vertical="center"/>
    </xf>
    <xf numFmtId="0" fontId="248" fillId="0" borderId="0" xfId="2371" quotePrefix="1" applyFont="1" applyFill="1" applyBorder="1" applyAlignment="1">
      <alignment horizontal="centerContinuous" vertical="center"/>
    </xf>
    <xf numFmtId="0" fontId="249" fillId="0" borderId="0" xfId="2371" applyFont="1" applyFill="1" applyBorder="1" applyAlignment="1">
      <alignment horizontal="centerContinuous" vertical="center"/>
    </xf>
    <xf numFmtId="0" fontId="8" fillId="0" borderId="0" xfId="2371" applyFont="1" applyFill="1" applyBorder="1" applyAlignment="1">
      <alignment horizontal="center" vertical="center"/>
    </xf>
    <xf numFmtId="0" fontId="250" fillId="0" borderId="0" xfId="2371" applyFont="1" applyFill="1" applyBorder="1" applyAlignment="1">
      <alignment horizontal="centerContinuous" vertical="center"/>
    </xf>
    <xf numFmtId="0" fontId="8" fillId="0" borderId="0" xfId="2371" applyFont="1" applyFill="1" applyBorder="1" applyAlignment="1">
      <alignment horizontal="centerContinuous" vertical="center"/>
    </xf>
    <xf numFmtId="0" fontId="251" fillId="0" borderId="0" xfId="2371" applyFont="1" applyFill="1"/>
    <xf numFmtId="0" fontId="252" fillId="0" borderId="0" xfId="2371" applyFont="1" applyFill="1" applyBorder="1" applyAlignment="1">
      <alignment horizontal="center" vertical="center"/>
    </xf>
    <xf numFmtId="0" fontId="253" fillId="0" borderId="0" xfId="2371" applyFont="1" applyFill="1" applyBorder="1" applyAlignment="1">
      <alignment horizontal="centerContinuous" vertical="center"/>
    </xf>
    <xf numFmtId="0" fontId="254" fillId="0" borderId="0" xfId="2371" applyFont="1" applyFill="1" applyBorder="1" applyAlignment="1">
      <alignment horizontal="centerContinuous" vertical="center"/>
    </xf>
    <xf numFmtId="0" fontId="32" fillId="0" borderId="0" xfId="2371" applyFont="1" applyFill="1"/>
    <xf numFmtId="0" fontId="248" fillId="0" borderId="0" xfId="2603" applyFont="1" applyFill="1" applyBorder="1" applyAlignment="1">
      <alignment horizontal="centerContinuous" vertical="center"/>
    </xf>
    <xf numFmtId="0" fontId="256" fillId="0" borderId="0" xfId="2371" applyFont="1" applyFill="1" applyBorder="1" applyAlignment="1">
      <alignment horizontal="centerContinuous" vertical="center"/>
    </xf>
    <xf numFmtId="0" fontId="257" fillId="0" borderId="0" xfId="2371" applyFont="1" applyFill="1"/>
    <xf numFmtId="0" fontId="247" fillId="0" borderId="0" xfId="2371" applyFont="1" applyFill="1" applyBorder="1" applyAlignment="1">
      <alignment horizontal="center" vertical="justify"/>
    </xf>
    <xf numFmtId="4" fontId="247" fillId="0" borderId="0" xfId="2371" applyNumberFormat="1" applyFont="1" applyFill="1" applyBorder="1" applyAlignment="1">
      <alignment vertical="center"/>
    </xf>
    <xf numFmtId="0" fontId="247" fillId="0" borderId="0" xfId="2371" applyFont="1" applyFill="1" applyBorder="1" applyAlignment="1">
      <alignment vertical="center" wrapText="1"/>
    </xf>
    <xf numFmtId="3" fontId="247" fillId="0" borderId="0" xfId="2371" applyNumberFormat="1" applyFont="1" applyFill="1" applyBorder="1" applyAlignment="1">
      <alignment horizontal="left" vertical="center"/>
    </xf>
    <xf numFmtId="0" fontId="255" fillId="0" borderId="0" xfId="2371" applyFont="1" applyFill="1" applyBorder="1" applyAlignment="1">
      <alignment horizontal="left" vertical="center" wrapText="1"/>
    </xf>
    <xf numFmtId="0" fontId="258" fillId="0" borderId="0" xfId="2371" applyFont="1" applyFill="1" applyBorder="1" applyAlignment="1">
      <alignment horizontal="left" vertical="center"/>
    </xf>
    <xf numFmtId="0" fontId="259" fillId="0" borderId="0" xfId="2371" applyFont="1" applyFill="1"/>
    <xf numFmtId="0" fontId="260" fillId="0" borderId="0" xfId="2371" applyFont="1" applyFill="1"/>
    <xf numFmtId="0" fontId="261" fillId="0" borderId="0" xfId="2371" applyFont="1" applyFill="1"/>
    <xf numFmtId="0" fontId="34" fillId="0" borderId="0" xfId="2371" applyFont="1" applyFill="1" applyBorder="1" applyAlignment="1">
      <alignment vertical="center"/>
    </xf>
    <xf numFmtId="3" fontId="34" fillId="0" borderId="0" xfId="2371" applyNumberFormat="1" applyFont="1" applyFill="1" applyBorder="1" applyAlignment="1">
      <alignment vertical="center"/>
    </xf>
    <xf numFmtId="0" fontId="34" fillId="0" borderId="0" xfId="2371" applyFont="1" applyFill="1" applyBorder="1"/>
    <xf numFmtId="0" fontId="34" fillId="0" borderId="0" xfId="2371" applyFont="1" applyFill="1" applyBorder="1" applyAlignment="1">
      <alignment horizontal="left" vertical="center"/>
    </xf>
    <xf numFmtId="0" fontId="34" fillId="0" borderId="57" xfId="2371" applyFont="1" applyFill="1" applyBorder="1"/>
    <xf numFmtId="0" fontId="262" fillId="0" borderId="0" xfId="2349" applyFont="1" applyFill="1" applyAlignment="1">
      <alignment horizontal="centerContinuous" vertical="center" wrapText="1"/>
    </xf>
    <xf numFmtId="0" fontId="193" fillId="0" borderId="0" xfId="2349" applyFont="1" applyFill="1" applyAlignment="1">
      <alignment vertical="center"/>
    </xf>
    <xf numFmtId="0" fontId="193" fillId="0" borderId="0" xfId="2349" applyFont="1" applyFill="1" applyAlignment="1">
      <alignment horizontal="justify" vertical="center" wrapText="1"/>
    </xf>
    <xf numFmtId="3" fontId="193" fillId="0" borderId="0" xfId="2349" applyNumberFormat="1" applyFont="1" applyFill="1" applyAlignment="1">
      <alignment horizontal="center" vertical="center"/>
    </xf>
    <xf numFmtId="0" fontId="193" fillId="0" borderId="0" xfId="2349" applyFont="1" applyFill="1" applyAlignment="1">
      <alignment horizontal="center" vertical="center"/>
    </xf>
    <xf numFmtId="0" fontId="247" fillId="0" borderId="0" xfId="2349" applyFont="1" applyFill="1" applyAlignment="1">
      <alignment horizontal="centerContinuous" vertical="center" wrapText="1"/>
    </xf>
    <xf numFmtId="0" fontId="8" fillId="0" borderId="0" xfId="5" applyFont="1"/>
    <xf numFmtId="0" fontId="8" fillId="0" borderId="0" xfId="5" applyFont="1" applyAlignment="1">
      <alignment horizontal="left" vertical="center"/>
    </xf>
    <xf numFmtId="0" fontId="31" fillId="0" borderId="0" xfId="2349" applyFont="1" applyFill="1" applyAlignment="1">
      <alignment vertical="center"/>
    </xf>
    <xf numFmtId="0" fontId="8" fillId="0" borderId="0" xfId="5" quotePrefix="1" applyFont="1" applyAlignment="1">
      <alignment horizontal="left" vertical="justify"/>
    </xf>
    <xf numFmtId="0" fontId="8" fillId="0" borderId="0" xfId="2349" applyFont="1" applyFill="1" applyAlignment="1">
      <alignment vertical="center"/>
    </xf>
    <xf numFmtId="0" fontId="247" fillId="0" borderId="0" xfId="2349" applyFont="1" applyFill="1" applyAlignment="1">
      <alignment vertical="center"/>
    </xf>
    <xf numFmtId="0" fontId="34" fillId="0" borderId="0" xfId="2349" applyFont="1" applyFill="1" applyAlignment="1">
      <alignment horizontal="justify" vertical="center" wrapText="1"/>
    </xf>
    <xf numFmtId="3" fontId="34" fillId="0" borderId="0" xfId="2349" applyNumberFormat="1" applyFont="1" applyFill="1" applyAlignment="1">
      <alignment horizontal="center" vertical="center"/>
    </xf>
    <xf numFmtId="0" fontId="34" fillId="0" borderId="0" xfId="2349" applyFont="1" applyFill="1" applyAlignment="1">
      <alignment horizontal="center" vertical="center"/>
    </xf>
    <xf numFmtId="0" fontId="34" fillId="0" borderId="0" xfId="2349" applyFont="1" applyFill="1" applyAlignment="1">
      <alignment vertical="center"/>
    </xf>
    <xf numFmtId="0" fontId="32" fillId="0" borderId="0" xfId="2349" applyFont="1" applyFill="1" applyAlignment="1">
      <alignment vertical="center"/>
    </xf>
    <xf numFmtId="0" fontId="5" fillId="0" borderId="0" xfId="2"/>
    <xf numFmtId="0" fontId="34" fillId="0" borderId="0" xfId="2" applyFont="1" applyAlignment="1">
      <alignment horizontal="center"/>
    </xf>
    <xf numFmtId="0" fontId="32" fillId="0" borderId="8" xfId="2" applyFont="1" applyBorder="1" applyAlignment="1">
      <alignment horizontal="center" vertical="center" wrapText="1"/>
    </xf>
    <xf numFmtId="0" fontId="32" fillId="0" borderId="23" xfId="2" applyFont="1" applyBorder="1" applyAlignment="1">
      <alignment horizontal="center" vertical="center" wrapText="1"/>
    </xf>
    <xf numFmtId="0" fontId="32" fillId="0" borderId="23" xfId="2" applyFont="1" applyBorder="1" applyAlignment="1">
      <alignment horizontal="left" vertical="center" wrapText="1"/>
    </xf>
    <xf numFmtId="3" fontId="32" fillId="0" borderId="9" xfId="6" applyNumberFormat="1" applyFont="1" applyBorder="1" applyAlignment="1">
      <alignment horizontal="center" vertical="center" wrapText="1"/>
    </xf>
    <xf numFmtId="0" fontId="5" fillId="0" borderId="0" xfId="2" applyFont="1" applyAlignment="1">
      <alignment vertical="center"/>
    </xf>
    <xf numFmtId="3" fontId="34" fillId="0" borderId="9" xfId="6" applyNumberFormat="1" applyFont="1" applyBorder="1" applyAlignment="1">
      <alignment horizontal="center" vertical="center" wrapText="1"/>
    </xf>
    <xf numFmtId="0" fontId="266" fillId="0" borderId="0" xfId="2" applyFont="1" applyAlignment="1">
      <alignment vertical="center"/>
    </xf>
    <xf numFmtId="0" fontId="9" fillId="0" borderId="0" xfId="2" applyFont="1" applyAlignment="1">
      <alignment vertical="center"/>
    </xf>
    <xf numFmtId="0" fontId="32" fillId="0" borderId="10" xfId="6" applyFont="1" applyBorder="1" applyAlignment="1">
      <alignment horizontal="center" vertical="center" wrapText="1"/>
    </xf>
    <xf numFmtId="3" fontId="32" fillId="0" borderId="10" xfId="6" applyNumberFormat="1" applyFont="1" applyBorder="1" applyAlignment="1">
      <alignment horizontal="center" vertical="center" wrapText="1"/>
    </xf>
    <xf numFmtId="0" fontId="33" fillId="0" borderId="10" xfId="6" applyFont="1" applyBorder="1" applyAlignment="1">
      <alignment horizontal="center" vertical="center" wrapText="1"/>
    </xf>
    <xf numFmtId="0" fontId="249" fillId="0" borderId="0" xfId="0" applyFont="1" applyFill="1" applyAlignment="1">
      <alignment horizontal="center" vertical="center"/>
    </xf>
    <xf numFmtId="0" fontId="248" fillId="0" borderId="0" xfId="0" applyFont="1" applyFill="1" applyAlignment="1">
      <alignment horizontal="left" vertical="center" wrapText="1"/>
    </xf>
    <xf numFmtId="0" fontId="248" fillId="0" borderId="1" xfId="0" applyFont="1" applyFill="1" applyBorder="1" applyAlignment="1">
      <alignment horizontal="center" vertical="center" wrapText="1"/>
    </xf>
    <xf numFmtId="0" fontId="248" fillId="0" borderId="1" xfId="0" applyFont="1" applyFill="1" applyBorder="1" applyAlignment="1">
      <alignment horizontal="center" vertical="center"/>
    </xf>
    <xf numFmtId="0" fontId="248" fillId="0" borderId="1" xfId="0" applyFont="1" applyFill="1" applyBorder="1" applyAlignment="1">
      <alignment horizontal="left" vertical="center" wrapText="1"/>
    </xf>
    <xf numFmtId="3" fontId="267" fillId="0" borderId="0" xfId="0" applyNumberFormat="1" applyFont="1" applyFill="1" applyAlignment="1">
      <alignment horizontal="center" vertical="center"/>
    </xf>
    <xf numFmtId="0" fontId="249" fillId="0" borderId="1" xfId="2449" applyFont="1" applyFill="1" applyBorder="1" applyAlignment="1">
      <alignment horizontal="justify" vertical="center" wrapText="1"/>
    </xf>
    <xf numFmtId="0" fontId="249" fillId="0" borderId="1" xfId="2449" applyFont="1" applyBorder="1" applyAlignment="1">
      <alignment horizontal="center" vertical="center" wrapText="1"/>
    </xf>
    <xf numFmtId="0" fontId="118" fillId="0" borderId="1" xfId="2449" applyFont="1" applyBorder="1" applyAlignment="1">
      <alignment horizontal="center" vertical="center" wrapText="1"/>
    </xf>
    <xf numFmtId="3" fontId="5" fillId="0" borderId="1" xfId="0" quotePrefix="1" applyNumberFormat="1" applyFont="1" applyBorder="1" applyAlignment="1">
      <alignment horizontal="right" vertical="center"/>
    </xf>
    <xf numFmtId="3" fontId="249" fillId="0" borderId="0" xfId="0" applyNumberFormat="1" applyFont="1" applyFill="1" applyAlignment="1">
      <alignment horizontal="center" vertical="center"/>
    </xf>
    <xf numFmtId="0" fontId="268" fillId="0" borderId="1" xfId="0" applyFont="1" applyFill="1" applyBorder="1" applyAlignment="1">
      <alignment horizontal="center" vertical="center"/>
    </xf>
    <xf numFmtId="0" fontId="269" fillId="0" borderId="0" xfId="0" applyFont="1" applyFill="1" applyAlignment="1">
      <alignment horizontal="center" vertical="center"/>
    </xf>
    <xf numFmtId="0" fontId="249" fillId="0" borderId="1" xfId="0" applyFont="1" applyFill="1" applyBorder="1" applyAlignment="1">
      <alignment horizontal="center" vertical="center" wrapText="1"/>
    </xf>
    <xf numFmtId="0" fontId="249" fillId="53" borderId="1" xfId="0" applyFont="1" applyFill="1" applyBorder="1" applyAlignment="1">
      <alignment horizontal="center" vertical="center"/>
    </xf>
    <xf numFmtId="0" fontId="249" fillId="0" borderId="1" xfId="0" applyFont="1" applyFill="1" applyBorder="1" applyAlignment="1">
      <alignment horizontal="center" vertical="center"/>
    </xf>
    <xf numFmtId="0" fontId="249" fillId="0" borderId="1" xfId="2449" applyFont="1" applyBorder="1" applyAlignment="1">
      <alignment vertical="center" wrapText="1"/>
    </xf>
    <xf numFmtId="3" fontId="267" fillId="54" borderId="0" xfId="0" applyNumberFormat="1" applyFont="1" applyFill="1" applyAlignment="1">
      <alignment horizontal="center" vertical="center"/>
    </xf>
    <xf numFmtId="0" fontId="269" fillId="0" borderId="1" xfId="0" applyFont="1" applyFill="1" applyBorder="1" applyAlignment="1">
      <alignment horizontal="center" vertical="center"/>
    </xf>
    <xf numFmtId="0" fontId="248" fillId="0" borderId="0" xfId="0" applyFont="1" applyFill="1" applyBorder="1" applyAlignment="1">
      <alignment horizontal="left" vertical="center" wrapText="1"/>
    </xf>
    <xf numFmtId="0" fontId="249" fillId="0" borderId="0" xfId="2449" applyFont="1" applyBorder="1" applyAlignment="1">
      <alignment vertical="center" wrapText="1"/>
    </xf>
    <xf numFmtId="0" fontId="249" fillId="0" borderId="0" xfId="2449" applyFont="1" applyBorder="1" applyAlignment="1">
      <alignment horizontal="center" vertical="center" wrapText="1"/>
    </xf>
    <xf numFmtId="0" fontId="118" fillId="0" borderId="0" xfId="2449" applyFont="1" applyBorder="1" applyAlignment="1">
      <alignment horizontal="center" vertical="center" wrapText="1"/>
    </xf>
    <xf numFmtId="0" fontId="267" fillId="54" borderId="0" xfId="0" applyFont="1" applyFill="1" applyAlignment="1">
      <alignment horizontal="center" vertical="center"/>
    </xf>
    <xf numFmtId="0" fontId="249" fillId="0" borderId="0" xfId="0" applyFont="1" applyFill="1" applyBorder="1" applyAlignment="1">
      <alignment horizontal="center" vertical="center"/>
    </xf>
    <xf numFmtId="0" fontId="249" fillId="0" borderId="0" xfId="0" applyFont="1" applyBorder="1" applyAlignment="1">
      <alignment horizontal="center" vertical="center"/>
    </xf>
    <xf numFmtId="0" fontId="249" fillId="0" borderId="0" xfId="0" applyFont="1" applyAlignment="1">
      <alignment horizontal="center" vertical="center"/>
    </xf>
    <xf numFmtId="0" fontId="252" fillId="0" borderId="0" xfId="0" applyFont="1" applyFill="1" applyBorder="1" applyAlignment="1">
      <alignment horizontal="center" vertical="center"/>
    </xf>
    <xf numFmtId="0" fontId="270" fillId="0" borderId="0" xfId="0" applyFont="1" applyFill="1" applyBorder="1" applyAlignment="1">
      <alignment horizontal="left" vertical="center"/>
    </xf>
    <xf numFmtId="49" fontId="252" fillId="0" borderId="0" xfId="0" applyNumberFormat="1" applyFont="1" applyFill="1" applyBorder="1" applyAlignment="1">
      <alignment horizontal="justify" vertical="center"/>
    </xf>
    <xf numFmtId="49" fontId="249" fillId="0" borderId="0" xfId="0" applyNumberFormat="1" applyFont="1" applyBorder="1" applyAlignment="1">
      <alignment horizontal="justify" vertical="center" wrapText="1"/>
    </xf>
    <xf numFmtId="0" fontId="31" fillId="0" borderId="0" xfId="2342" applyFont="1" applyFill="1" applyAlignment="1" applyProtection="1">
      <alignment vertical="center"/>
    </xf>
    <xf numFmtId="0" fontId="31" fillId="0" borderId="0" xfId="2342" applyFont="1" applyFill="1" applyAlignment="1">
      <alignment vertical="center"/>
    </xf>
    <xf numFmtId="0" fontId="8" fillId="0" borderId="0" xfId="2342" applyFont="1" applyFill="1" applyAlignment="1">
      <alignment vertical="center"/>
    </xf>
    <xf numFmtId="0" fontId="251" fillId="0" borderId="0" xfId="2348" applyNumberFormat="1" applyFont="1" applyFill="1" applyAlignment="1">
      <alignment horizontal="left" vertical="center" wrapText="1"/>
    </xf>
    <xf numFmtId="0" fontId="8" fillId="0" borderId="1" xfId="2597" applyFont="1" applyFill="1" applyBorder="1" applyAlignment="1">
      <alignment horizontal="center" vertical="center" wrapText="1"/>
    </xf>
    <xf numFmtId="0" fontId="247" fillId="0" borderId="1" xfId="2597" applyFont="1" applyFill="1" applyBorder="1" applyAlignment="1">
      <alignment horizontal="left" vertical="center" wrapText="1"/>
    </xf>
    <xf numFmtId="0" fontId="274" fillId="0" borderId="1" xfId="2342" applyFont="1" applyFill="1" applyBorder="1" applyAlignment="1">
      <alignment horizontal="center" vertical="center" wrapText="1"/>
    </xf>
    <xf numFmtId="168" fontId="8" fillId="0" borderId="1" xfId="1918" applyNumberFormat="1" applyFont="1" applyFill="1" applyBorder="1" applyAlignment="1">
      <alignment horizontal="left" vertical="center" wrapText="1"/>
    </xf>
    <xf numFmtId="0" fontId="8" fillId="0" borderId="1" xfId="2597" applyFont="1" applyFill="1" applyBorder="1" applyAlignment="1">
      <alignment horizontal="left" vertical="center" wrapText="1"/>
    </xf>
    <xf numFmtId="168" fontId="8" fillId="0" borderId="1" xfId="2597" applyNumberFormat="1" applyFont="1" applyFill="1" applyBorder="1" applyAlignment="1">
      <alignment horizontal="left" vertical="center" wrapText="1"/>
    </xf>
    <xf numFmtId="0" fontId="274" fillId="0" borderId="1" xfId="2342" applyFont="1" applyFill="1" applyBorder="1" applyAlignment="1">
      <alignment vertical="center" wrapText="1"/>
    </xf>
    <xf numFmtId="0" fontId="275" fillId="0" borderId="1" xfId="2342" applyFont="1" applyFill="1" applyBorder="1" applyAlignment="1">
      <alignment vertical="center" wrapText="1"/>
    </xf>
    <xf numFmtId="0" fontId="8" fillId="0" borderId="0" xfId="2348" applyNumberFormat="1" applyFont="1" applyFill="1" applyAlignment="1">
      <alignment horizontal="left" vertical="center"/>
    </xf>
    <xf numFmtId="0" fontId="8" fillId="0" borderId="0" xfId="2348" applyFont="1" applyFill="1" applyAlignment="1">
      <alignment vertical="center"/>
    </xf>
    <xf numFmtId="0" fontId="8" fillId="0" borderId="0" xfId="2348" applyNumberFormat="1" applyFont="1" applyFill="1" applyAlignment="1">
      <alignment horizontal="left" vertical="center" wrapText="1"/>
    </xf>
    <xf numFmtId="0" fontId="248" fillId="0" borderId="4" xfId="2597" applyFont="1" applyFill="1" applyBorder="1" applyAlignment="1">
      <alignment horizontal="left" vertical="center" wrapText="1"/>
    </xf>
    <xf numFmtId="0" fontId="248" fillId="0" borderId="1" xfId="2601" applyFont="1" applyFill="1" applyBorder="1" applyAlignment="1">
      <alignment horizontal="center" vertical="center" wrapText="1"/>
    </xf>
    <xf numFmtId="3" fontId="16" fillId="0" borderId="1" xfId="0" applyNumberFormat="1" applyFont="1" applyFill="1" applyBorder="1" applyAlignment="1">
      <alignment horizontal="center" vertical="center" wrapText="1"/>
    </xf>
    <xf numFmtId="0" fontId="276" fillId="0" borderId="0" xfId="3296" applyFont="1" applyFill="1" applyBorder="1" applyAlignment="1">
      <alignment horizontal="center" vertical="center" wrapText="1"/>
    </xf>
    <xf numFmtId="0" fontId="277" fillId="0" borderId="0" xfId="3296" applyFont="1" applyFill="1" applyAlignment="1">
      <alignment horizontal="center" vertical="center"/>
    </xf>
    <xf numFmtId="0" fontId="277" fillId="0" borderId="0" xfId="3296" applyFont="1" applyFill="1" applyBorder="1" applyAlignment="1">
      <alignment horizontal="left" vertical="center" wrapText="1"/>
    </xf>
    <xf numFmtId="0" fontId="276" fillId="0" borderId="0" xfId="3296" applyFont="1" applyFill="1" applyBorder="1" applyAlignment="1">
      <alignment horizontal="left" vertical="center" wrapText="1"/>
    </xf>
    <xf numFmtId="0" fontId="276" fillId="0" borderId="1" xfId="3296" applyFont="1" applyFill="1" applyBorder="1" applyAlignment="1">
      <alignment horizontal="center" vertical="center" wrapText="1"/>
    </xf>
    <xf numFmtId="49" fontId="276" fillId="0" borderId="1" xfId="3296" applyNumberFormat="1" applyFont="1" applyFill="1" applyBorder="1" applyAlignment="1">
      <alignment horizontal="center" vertical="center" wrapText="1"/>
    </xf>
    <xf numFmtId="49" fontId="276" fillId="0" borderId="1" xfId="3296" applyNumberFormat="1" applyFont="1" applyFill="1" applyBorder="1" applyAlignment="1">
      <alignment horizontal="center" vertical="center"/>
    </xf>
    <xf numFmtId="49" fontId="276" fillId="0" borderId="0" xfId="3296" applyNumberFormat="1" applyFont="1" applyFill="1" applyBorder="1" applyAlignment="1">
      <alignment horizontal="center" vertical="center"/>
    </xf>
    <xf numFmtId="0" fontId="276" fillId="0" borderId="1" xfId="3296" applyFont="1" applyFill="1" applyBorder="1" applyAlignment="1">
      <alignment horizontal="left" vertical="center" wrapText="1"/>
    </xf>
    <xf numFmtId="0" fontId="277" fillId="0" borderId="1" xfId="3296" applyFont="1" applyFill="1" applyBorder="1" applyAlignment="1">
      <alignment horizontal="center" vertical="center" wrapText="1"/>
    </xf>
    <xf numFmtId="0" fontId="277" fillId="0" borderId="1" xfId="3296" applyFont="1" applyFill="1" applyBorder="1" applyAlignment="1">
      <alignment horizontal="left" vertical="center" wrapText="1"/>
    </xf>
    <xf numFmtId="227" fontId="277" fillId="0" borderId="1" xfId="3296" applyNumberFormat="1" applyFont="1" applyFill="1" applyBorder="1" applyAlignment="1">
      <alignment horizontal="center" vertical="center" wrapText="1"/>
    </xf>
    <xf numFmtId="0" fontId="277" fillId="0" borderId="1" xfId="3296" applyFont="1" applyFill="1" applyBorder="1" applyAlignment="1">
      <alignment vertical="center" wrapText="1"/>
    </xf>
    <xf numFmtId="0" fontId="277" fillId="0" borderId="0" xfId="3296" applyFont="1" applyFill="1" applyBorder="1" applyAlignment="1">
      <alignment vertical="center" wrapText="1"/>
    </xf>
    <xf numFmtId="227" fontId="276" fillId="0" borderId="1" xfId="3296" applyNumberFormat="1" applyFont="1" applyFill="1" applyBorder="1" applyAlignment="1">
      <alignment horizontal="center" vertical="center" wrapText="1"/>
    </xf>
    <xf numFmtId="1" fontId="277" fillId="0" borderId="1" xfId="3296" applyNumberFormat="1" applyFont="1" applyFill="1" applyBorder="1" applyAlignment="1">
      <alignment horizontal="center" vertical="center" wrapText="1"/>
    </xf>
    <xf numFmtId="49" fontId="277" fillId="0" borderId="1" xfId="3296" applyNumberFormat="1" applyFont="1" applyFill="1" applyBorder="1" applyAlignment="1">
      <alignment horizontal="center" vertical="center" wrapText="1"/>
    </xf>
    <xf numFmtId="0" fontId="277" fillId="0" borderId="58" xfId="3296" applyFont="1" applyFill="1" applyBorder="1" applyAlignment="1">
      <alignment horizontal="left" vertical="center" wrapText="1"/>
    </xf>
    <xf numFmtId="0" fontId="277" fillId="0" borderId="1" xfId="3296" applyFont="1" applyFill="1" applyBorder="1" applyAlignment="1">
      <alignment horizontal="center" vertical="center"/>
    </xf>
    <xf numFmtId="3" fontId="277" fillId="0" borderId="1" xfId="3296" applyNumberFormat="1" applyFont="1" applyFill="1" applyBorder="1" applyAlignment="1">
      <alignment horizontal="center" vertical="center" wrapText="1"/>
    </xf>
    <xf numFmtId="0" fontId="277" fillId="0" borderId="61" xfId="3296" applyFont="1" applyFill="1" applyBorder="1" applyAlignment="1">
      <alignment horizontal="center" vertical="center"/>
    </xf>
    <xf numFmtId="0" fontId="277" fillId="0" borderId="2" xfId="3296" applyFont="1" applyFill="1" applyBorder="1" applyAlignment="1">
      <alignment horizontal="center" vertical="center" wrapText="1"/>
    </xf>
    <xf numFmtId="0" fontId="277" fillId="0" borderId="58" xfId="3296" applyFont="1" applyFill="1" applyBorder="1" applyAlignment="1">
      <alignment horizontal="center" vertical="center"/>
    </xf>
    <xf numFmtId="0" fontId="277" fillId="0" borderId="1" xfId="3297" applyFont="1" applyFill="1" applyBorder="1" applyAlignment="1">
      <alignment horizontal="justify" vertical="center" wrapText="1"/>
    </xf>
    <xf numFmtId="0" fontId="277" fillId="0" borderId="0" xfId="3296" applyFont="1" applyFill="1" applyBorder="1" applyAlignment="1">
      <alignment horizontal="center" vertical="center" wrapText="1"/>
    </xf>
    <xf numFmtId="0" fontId="276" fillId="0" borderId="0" xfId="3296" applyFont="1" applyFill="1" applyBorder="1" applyAlignment="1">
      <alignment vertical="center" wrapText="1"/>
    </xf>
    <xf numFmtId="0" fontId="278" fillId="0" borderId="0" xfId="3296" applyFont="1" applyFill="1" applyBorder="1" applyAlignment="1">
      <alignment horizontal="center" vertical="center" wrapText="1"/>
    </xf>
    <xf numFmtId="0" fontId="279" fillId="0" borderId="0" xfId="3296" applyFont="1" applyFill="1" applyBorder="1" applyAlignment="1">
      <alignment vertical="center" wrapText="1"/>
    </xf>
    <xf numFmtId="0" fontId="277" fillId="0" borderId="0" xfId="3296" applyFont="1" applyFill="1" applyAlignment="1">
      <alignment horizontal="left" vertical="center"/>
    </xf>
    <xf numFmtId="0" fontId="277" fillId="0" borderId="0" xfId="3296" applyFont="1" applyFill="1" applyBorder="1" applyAlignment="1">
      <alignment horizontal="left" vertical="center"/>
    </xf>
    <xf numFmtId="0" fontId="280" fillId="0" borderId="0" xfId="2349" applyFont="1" applyFill="1" applyAlignment="1">
      <alignment vertical="center"/>
    </xf>
    <xf numFmtId="0" fontId="8" fillId="0" borderId="0" xfId="2342" applyFont="1" applyFill="1" applyAlignment="1" applyProtection="1">
      <alignment vertical="center"/>
    </xf>
    <xf numFmtId="3" fontId="248" fillId="0" borderId="1" xfId="2599" applyNumberFormat="1" applyFont="1" applyFill="1" applyBorder="1" applyAlignment="1">
      <alignment horizontal="center" vertical="center" wrapText="1"/>
    </xf>
    <xf numFmtId="0" fontId="249" fillId="0" borderId="1" xfId="2495" applyFont="1" applyFill="1" applyBorder="1" applyAlignment="1">
      <alignment horizontal="center" vertical="center" wrapText="1"/>
    </xf>
    <xf numFmtId="0" fontId="248" fillId="0" borderId="1" xfId="2495" applyFont="1" applyFill="1" applyBorder="1" applyAlignment="1">
      <alignment horizontal="center" vertical="center"/>
    </xf>
    <xf numFmtId="43" fontId="249" fillId="0" borderId="1" xfId="1748" applyFont="1" applyFill="1" applyBorder="1" applyAlignment="1">
      <alignment vertical="center"/>
    </xf>
    <xf numFmtId="0" fontId="282" fillId="0" borderId="1" xfId="2601" applyFont="1" applyFill="1" applyBorder="1" applyAlignment="1">
      <alignment horizontal="center" vertical="center" wrapText="1"/>
    </xf>
    <xf numFmtId="289" fontId="282" fillId="0" borderId="1" xfId="2599" applyNumberFormat="1" applyFont="1" applyFill="1" applyBorder="1" applyAlignment="1">
      <alignment horizontal="center" vertical="center" wrapText="1"/>
    </xf>
    <xf numFmtId="0" fontId="193" fillId="0" borderId="1" xfId="2597" applyFont="1" applyFill="1" applyBorder="1" applyAlignment="1">
      <alignment horizontal="center" vertical="center" wrapText="1"/>
    </xf>
    <xf numFmtId="3" fontId="248" fillId="0" borderId="1" xfId="2599" applyNumberFormat="1" applyFont="1" applyFill="1" applyBorder="1" applyAlignment="1">
      <alignment horizontal="left" vertical="center" wrapText="1"/>
    </xf>
    <xf numFmtId="227" fontId="274" fillId="0" borderId="1" xfId="2449" applyNumberFormat="1" applyFont="1" applyFill="1" applyBorder="1" applyAlignment="1">
      <alignment horizontal="center" vertical="center" wrapText="1"/>
    </xf>
    <xf numFmtId="0" fontId="249" fillId="0" borderId="1" xfId="2449" applyFont="1" applyFill="1" applyBorder="1" applyAlignment="1">
      <alignment vertical="center" wrapText="1"/>
    </xf>
    <xf numFmtId="0" fontId="249" fillId="0" borderId="1" xfId="2449" applyFont="1" applyFill="1" applyBorder="1" applyAlignment="1">
      <alignment horizontal="center" vertical="center" wrapText="1"/>
    </xf>
    <xf numFmtId="227" fontId="249" fillId="0" borderId="1" xfId="2449" applyNumberFormat="1" applyFont="1" applyFill="1" applyBorder="1" applyAlignment="1">
      <alignment horizontal="center" vertical="center" wrapText="1"/>
    </xf>
    <xf numFmtId="0" fontId="8" fillId="0" borderId="0" xfId="2342" applyFont="1" applyFill="1" applyAlignment="1">
      <alignment wrapText="1"/>
    </xf>
    <xf numFmtId="0" fontId="249" fillId="0" borderId="0" xfId="2342" applyFont="1" applyFill="1" applyAlignment="1">
      <alignment wrapText="1"/>
    </xf>
    <xf numFmtId="0" fontId="248" fillId="0" borderId="1" xfId="2449" applyFont="1" applyFill="1" applyBorder="1" applyAlignment="1">
      <alignment vertical="center" wrapText="1"/>
    </xf>
    <xf numFmtId="0" fontId="249" fillId="0" borderId="0" xfId="2342" applyFont="1" applyFill="1"/>
    <xf numFmtId="0" fontId="247" fillId="0" borderId="1" xfId="2342" applyFont="1" applyFill="1" applyBorder="1"/>
    <xf numFmtId="168" fontId="247" fillId="0" borderId="1" xfId="2342" applyNumberFormat="1" applyFont="1" applyFill="1" applyBorder="1"/>
    <xf numFmtId="0" fontId="34" fillId="0" borderId="1" xfId="2342" applyFill="1" applyBorder="1" applyAlignment="1">
      <alignment horizontal="center"/>
    </xf>
    <xf numFmtId="0" fontId="34" fillId="0" borderId="0" xfId="2342" applyFill="1" applyBorder="1"/>
    <xf numFmtId="0" fontId="247" fillId="0" borderId="0" xfId="2371" applyFont="1" applyFill="1" applyBorder="1" applyAlignment="1">
      <alignment horizontal="center" vertical="center"/>
    </xf>
    <xf numFmtId="0" fontId="255" fillId="0" borderId="0" xfId="2371" applyFont="1" applyFill="1" applyBorder="1" applyAlignment="1">
      <alignment horizontal="left" vertical="center"/>
    </xf>
    <xf numFmtId="0" fontId="5" fillId="0" borderId="0" xfId="2" applyBorder="1"/>
    <xf numFmtId="3" fontId="5" fillId="0" borderId="0" xfId="2" applyNumberFormat="1"/>
    <xf numFmtId="0" fontId="34" fillId="0" borderId="0" xfId="3306" applyFont="1" applyBorder="1" applyAlignment="1">
      <alignment vertical="center" wrapText="1"/>
    </xf>
    <xf numFmtId="0" fontId="32" fillId="0" borderId="0" xfId="3306" applyFont="1" applyBorder="1" applyAlignment="1">
      <alignment horizontal="center" vertical="center" wrapText="1"/>
    </xf>
    <xf numFmtId="0" fontId="282" fillId="0" borderId="0" xfId="3306" applyFont="1" applyBorder="1" applyAlignment="1">
      <alignment horizontal="centerContinuous" vertical="center" wrapText="1"/>
    </xf>
    <xf numFmtId="0" fontId="249" fillId="0" borderId="1" xfId="2" applyFont="1" applyBorder="1" applyAlignment="1">
      <alignment horizontal="center"/>
    </xf>
    <xf numFmtId="3" fontId="249" fillId="0" borderId="1" xfId="3304" applyNumberFormat="1" applyFont="1" applyBorder="1" applyAlignment="1">
      <alignment horizontal="center" vertical="center" wrapText="1"/>
    </xf>
    <xf numFmtId="0" fontId="248" fillId="0" borderId="1" xfId="2" applyFont="1" applyBorder="1" applyAlignment="1">
      <alignment horizontal="center"/>
    </xf>
    <xf numFmtId="3" fontId="249" fillId="0" borderId="1" xfId="3304" applyNumberFormat="1" applyFont="1" applyBorder="1" applyAlignment="1">
      <alignment horizontal="left" vertical="center" wrapText="1"/>
    </xf>
    <xf numFmtId="0" fontId="249" fillId="0" borderId="1" xfId="2" applyFont="1" applyBorder="1" applyAlignment="1">
      <alignment horizontal="center" vertical="center"/>
    </xf>
    <xf numFmtId="0" fontId="249" fillId="0" borderId="1" xfId="3306" quotePrefix="1" applyFont="1" applyBorder="1" applyAlignment="1">
      <alignment horizontal="center" vertical="center" wrapText="1"/>
    </xf>
    <xf numFmtId="0" fontId="249" fillId="0" borderId="1" xfId="3306" quotePrefix="1" applyNumberFormat="1" applyFont="1" applyBorder="1" applyAlignment="1">
      <alignment horizontal="center" vertical="center" wrapText="1"/>
    </xf>
    <xf numFmtId="0" fontId="249" fillId="0" borderId="1" xfId="2" applyFont="1" applyBorder="1"/>
    <xf numFmtId="3" fontId="248" fillId="0" borderId="1" xfId="3304" applyNumberFormat="1" applyFont="1" applyBorder="1" applyAlignment="1">
      <alignment horizontal="center" vertical="center" wrapText="1"/>
    </xf>
    <xf numFmtId="0" fontId="249" fillId="0" borderId="0" xfId="2" applyFont="1"/>
    <xf numFmtId="0" fontId="284" fillId="0" borderId="0" xfId="0" applyFont="1"/>
    <xf numFmtId="168" fontId="249" fillId="0" borderId="1" xfId="4" applyNumberFormat="1" applyFont="1" applyBorder="1" applyAlignment="1">
      <alignment vertical="center"/>
    </xf>
    <xf numFmtId="168" fontId="248" fillId="0" borderId="1" xfId="4" applyNumberFormat="1" applyFont="1" applyBorder="1" applyAlignment="1">
      <alignment vertical="center"/>
    </xf>
    <xf numFmtId="0" fontId="32" fillId="0" borderId="67" xfId="2371" applyFont="1" applyFill="1" applyBorder="1" applyAlignment="1">
      <alignment horizontal="centerContinuous" vertical="center"/>
    </xf>
    <xf numFmtId="0" fontId="34" fillId="0" borderId="67" xfId="2371" applyFont="1" applyFill="1" applyBorder="1" applyAlignment="1">
      <alignment horizontal="centerContinuous" vertical="center"/>
    </xf>
    <xf numFmtId="0" fontId="34" fillId="0" borderId="68" xfId="2371" applyFont="1" applyFill="1" applyBorder="1" applyAlignment="1">
      <alignment horizontal="centerContinuous" vertical="center"/>
    </xf>
    <xf numFmtId="0" fontId="248" fillId="0" borderId="70" xfId="2371" applyFont="1" applyFill="1" applyBorder="1" applyAlignment="1">
      <alignment horizontal="centerContinuous" vertical="center"/>
    </xf>
    <xf numFmtId="0" fontId="249" fillId="0" borderId="69" xfId="2371" quotePrefix="1" applyFont="1" applyFill="1" applyBorder="1" applyAlignment="1">
      <alignment horizontal="centerContinuous" vertical="center"/>
    </xf>
    <xf numFmtId="0" fontId="248" fillId="0" borderId="70" xfId="2371" quotePrefix="1" applyFont="1" applyFill="1" applyBorder="1" applyAlignment="1">
      <alignment horizontal="centerContinuous" vertical="center"/>
    </xf>
    <xf numFmtId="0" fontId="8" fillId="0" borderId="69" xfId="2371" applyFont="1" applyFill="1" applyBorder="1" applyAlignment="1">
      <alignment horizontal="center" vertical="center"/>
    </xf>
    <xf numFmtId="0" fontId="8" fillId="0" borderId="70" xfId="2371" applyFont="1" applyFill="1" applyBorder="1" applyAlignment="1">
      <alignment horizontal="centerContinuous" vertical="center"/>
    </xf>
    <xf numFmtId="0" fontId="252" fillId="0" borderId="70" xfId="2371" applyFont="1" applyFill="1" applyBorder="1" applyAlignment="1">
      <alignment horizontal="center" vertical="center"/>
    </xf>
    <xf numFmtId="0" fontId="253" fillId="0" borderId="69" xfId="2371" applyFont="1" applyFill="1" applyBorder="1" applyAlignment="1">
      <alignment horizontal="centerContinuous" vertical="center"/>
    </xf>
    <xf numFmtId="0" fontId="254" fillId="0" borderId="70" xfId="2371" applyFont="1" applyFill="1" applyBorder="1" applyAlignment="1">
      <alignment horizontal="centerContinuous" vertical="center"/>
    </xf>
    <xf numFmtId="0" fontId="255" fillId="0" borderId="69" xfId="2603" applyFont="1" applyFill="1" applyBorder="1" applyAlignment="1">
      <alignment horizontal="centerContinuous" vertical="center"/>
    </xf>
    <xf numFmtId="0" fontId="256" fillId="0" borderId="70" xfId="2371" applyFont="1" applyFill="1" applyBorder="1" applyAlignment="1">
      <alignment horizontal="centerContinuous" vertical="center"/>
    </xf>
    <xf numFmtId="0" fontId="5" fillId="0" borderId="70" xfId="2" applyBorder="1"/>
    <xf numFmtId="0" fontId="5" fillId="0" borderId="69" xfId="2" applyBorder="1"/>
    <xf numFmtId="0" fontId="34" fillId="0" borderId="71" xfId="2371" applyFont="1" applyFill="1" applyBorder="1"/>
    <xf numFmtId="0" fontId="34" fillId="0" borderId="72" xfId="2371" applyFont="1" applyFill="1" applyBorder="1"/>
    <xf numFmtId="0" fontId="34" fillId="0" borderId="73" xfId="2371" applyFont="1" applyFill="1" applyBorder="1"/>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0" fontId="249" fillId="0" borderId="1" xfId="3306" quotePrefix="1" applyNumberFormat="1" applyFont="1" applyBorder="1" applyAlignment="1">
      <alignment horizontal="left" vertical="center" wrapText="1"/>
    </xf>
    <xf numFmtId="168" fontId="248" fillId="0" borderId="1" xfId="3306" quotePrefix="1" applyNumberFormat="1" applyFont="1" applyBorder="1" applyAlignment="1">
      <alignment horizontal="center" vertical="center" wrapText="1"/>
    </xf>
    <xf numFmtId="0" fontId="249" fillId="0" borderId="0" xfId="3307" applyNumberFormat="1" applyFont="1" applyFill="1" applyBorder="1" applyAlignment="1">
      <alignment horizontal="center" vertical="center"/>
    </xf>
    <xf numFmtId="9" fontId="249" fillId="0" borderId="0" xfId="3307" applyNumberFormat="1" applyFont="1" applyFill="1" applyBorder="1" applyAlignment="1">
      <alignment horizontal="center" vertical="center"/>
    </xf>
    <xf numFmtId="0" fontId="32" fillId="0" borderId="1" xfId="3307" applyNumberFormat="1" applyFont="1" applyFill="1" applyBorder="1" applyAlignment="1">
      <alignment horizontal="center" vertical="center" wrapText="1"/>
    </xf>
    <xf numFmtId="0" fontId="32" fillId="0" borderId="0" xfId="3307" applyNumberFormat="1" applyFont="1" applyFill="1" applyAlignment="1">
      <alignment horizontal="center" vertical="center"/>
    </xf>
    <xf numFmtId="0" fontId="32" fillId="0" borderId="8" xfId="3307" applyNumberFormat="1" applyFont="1" applyFill="1" applyBorder="1" applyAlignment="1">
      <alignment horizontal="center" vertical="center" wrapText="1"/>
    </xf>
    <xf numFmtId="0" fontId="32" fillId="0" borderId="8" xfId="3307" applyNumberFormat="1" applyFont="1" applyFill="1" applyBorder="1" applyAlignment="1">
      <alignment vertical="center" wrapText="1"/>
    </xf>
    <xf numFmtId="3" fontId="32" fillId="0" borderId="8" xfId="3308" applyNumberFormat="1" applyFont="1" applyFill="1" applyBorder="1" applyAlignment="1">
      <alignment horizontal="center" vertical="center" wrapText="1"/>
    </xf>
    <xf numFmtId="3" fontId="32" fillId="0" borderId="59" xfId="3308" applyNumberFormat="1" applyFont="1" applyFill="1" applyBorder="1" applyAlignment="1">
      <alignment horizontal="center" vertical="center" wrapText="1"/>
    </xf>
    <xf numFmtId="0" fontId="34" fillId="0" borderId="8" xfId="3307" applyNumberFormat="1" applyFont="1" applyFill="1" applyBorder="1" applyAlignment="1">
      <alignment horizontal="center" vertical="center" wrapText="1"/>
    </xf>
    <xf numFmtId="3" fontId="34" fillId="0" borderId="0" xfId="3307" applyNumberFormat="1" applyFont="1" applyFill="1" applyAlignment="1">
      <alignment horizontal="center" vertical="center"/>
    </xf>
    <xf numFmtId="0" fontId="34" fillId="0" borderId="0" xfId="3307" applyNumberFormat="1" applyFont="1" applyFill="1" applyAlignment="1">
      <alignment vertical="center"/>
    </xf>
    <xf numFmtId="0" fontId="34" fillId="0" borderId="9" xfId="3307" applyNumberFormat="1" applyFont="1" applyFill="1" applyBorder="1" applyAlignment="1">
      <alignment horizontal="center" vertical="center" wrapText="1"/>
    </xf>
    <xf numFmtId="0" fontId="34" fillId="0" borderId="9" xfId="3307" applyNumberFormat="1" applyFont="1" applyFill="1" applyBorder="1" applyAlignment="1">
      <alignment horizontal="justify" vertical="center" wrapText="1"/>
    </xf>
    <xf numFmtId="0" fontId="34" fillId="0" borderId="9" xfId="3308" applyNumberFormat="1" applyFont="1" applyFill="1" applyBorder="1" applyAlignment="1">
      <alignment horizontal="center" vertical="center" wrapText="1"/>
    </xf>
    <xf numFmtId="0" fontId="34" fillId="0" borderId="0" xfId="3307" applyNumberFormat="1" applyFont="1" applyFill="1" applyAlignment="1">
      <alignment horizontal="center" vertical="center"/>
    </xf>
    <xf numFmtId="0" fontId="193" fillId="0" borderId="9" xfId="2361" applyFont="1" applyFill="1" applyBorder="1" applyAlignment="1">
      <alignment horizontal="justify" vertical="center" wrapText="1"/>
    </xf>
    <xf numFmtId="0" fontId="193" fillId="0" borderId="9" xfId="3309" applyFont="1" applyFill="1" applyBorder="1" applyAlignment="1">
      <alignment vertical="center"/>
    </xf>
    <xf numFmtId="0" fontId="34" fillId="0" borderId="74" xfId="3307" applyNumberFormat="1" applyFont="1" applyFill="1" applyBorder="1" applyAlignment="1">
      <alignment horizontal="justify" vertical="center" wrapText="1"/>
    </xf>
    <xf numFmtId="0" fontId="34" fillId="0" borderId="74" xfId="3307" applyNumberFormat="1" applyFont="1" applyFill="1" applyBorder="1" applyAlignment="1">
      <alignment horizontal="center" vertical="center" wrapText="1"/>
    </xf>
    <xf numFmtId="0" fontId="34" fillId="0" borderId="1" xfId="3307" applyNumberFormat="1" applyFont="1" applyFill="1" applyBorder="1" applyAlignment="1">
      <alignment horizontal="center" vertical="center" wrapText="1"/>
    </xf>
    <xf numFmtId="3" fontId="32" fillId="0" borderId="1" xfId="3308" applyNumberFormat="1" applyFont="1" applyFill="1" applyBorder="1" applyAlignment="1">
      <alignment horizontal="center" vertical="center" wrapText="1"/>
    </xf>
    <xf numFmtId="3" fontId="34" fillId="0" borderId="1" xfId="3308" applyNumberFormat="1" applyFont="1" applyFill="1" applyBorder="1" applyAlignment="1">
      <alignment horizontal="right" vertical="center" wrapText="1"/>
    </xf>
    <xf numFmtId="0" fontId="34" fillId="0" borderId="8" xfId="3307" applyNumberFormat="1" applyFont="1" applyFill="1" applyBorder="1" applyAlignment="1">
      <alignment vertical="center" wrapText="1"/>
    </xf>
    <xf numFmtId="0" fontId="32" fillId="0" borderId="9" xfId="3307" applyNumberFormat="1" applyFont="1" applyFill="1" applyBorder="1" applyAlignment="1">
      <alignment horizontal="center" vertical="center" wrapText="1"/>
    </xf>
    <xf numFmtId="3" fontId="32" fillId="0" borderId="9" xfId="3308" applyNumberFormat="1" applyFont="1" applyFill="1" applyBorder="1" applyAlignment="1">
      <alignment horizontal="center" vertical="center" wrapText="1"/>
    </xf>
    <xf numFmtId="0" fontId="285" fillId="0" borderId="9" xfId="3307" applyNumberFormat="1" applyFont="1" applyFill="1" applyBorder="1" applyAlignment="1">
      <alignment horizontal="justify" vertical="center" wrapText="1"/>
    </xf>
    <xf numFmtId="3" fontId="285" fillId="0" borderId="9" xfId="3308" applyNumberFormat="1" applyFont="1" applyFill="1" applyBorder="1" applyAlignment="1">
      <alignment horizontal="center" vertical="center" wrapText="1"/>
    </xf>
    <xf numFmtId="3" fontId="285" fillId="0" borderId="0" xfId="3307" applyNumberFormat="1" applyFont="1" applyFill="1" applyAlignment="1">
      <alignment horizontal="center" vertical="center"/>
    </xf>
    <xf numFmtId="0" fontId="285" fillId="0" borderId="0" xfId="3307" applyNumberFormat="1" applyFont="1" applyFill="1" applyAlignment="1">
      <alignment vertical="center"/>
    </xf>
    <xf numFmtId="0" fontId="32" fillId="0" borderId="9" xfId="2" applyFont="1" applyFill="1" applyBorder="1" applyAlignment="1">
      <alignment horizontal="left" vertical="center" wrapText="1"/>
    </xf>
    <xf numFmtId="3" fontId="34" fillId="0" borderId="9" xfId="3307" applyNumberFormat="1" applyFont="1" applyFill="1" applyBorder="1" applyAlignment="1">
      <alignment vertical="center" wrapText="1"/>
    </xf>
    <xf numFmtId="0" fontId="285" fillId="0" borderId="0" xfId="3307" applyNumberFormat="1" applyFont="1" applyFill="1" applyAlignment="1">
      <alignment horizontal="center" vertical="center"/>
    </xf>
    <xf numFmtId="0" fontId="34" fillId="0" borderId="62" xfId="3307" applyNumberFormat="1" applyFont="1" applyFill="1" applyBorder="1" applyAlignment="1">
      <alignment horizontal="center" vertical="center" wrapText="1"/>
    </xf>
    <xf numFmtId="0" fontId="32" fillId="0" borderId="9" xfId="2" applyFont="1" applyFill="1" applyBorder="1" applyAlignment="1">
      <alignment horizontal="justify" vertical="center" wrapText="1"/>
    </xf>
    <xf numFmtId="3" fontId="32" fillId="0" borderId="0" xfId="3307" applyNumberFormat="1" applyFont="1" applyFill="1" applyAlignment="1">
      <alignment horizontal="center" vertical="center"/>
    </xf>
    <xf numFmtId="0" fontId="32" fillId="0" borderId="0" xfId="3307" applyNumberFormat="1" applyFont="1" applyFill="1" applyAlignment="1">
      <alignment vertical="center"/>
    </xf>
    <xf numFmtId="0" fontId="285" fillId="0" borderId="74" xfId="3307" applyNumberFormat="1" applyFont="1" applyFill="1" applyBorder="1" applyAlignment="1">
      <alignment horizontal="center" vertical="center" wrapText="1"/>
    </xf>
    <xf numFmtId="3" fontId="281" fillId="0" borderId="1" xfId="3308" applyNumberFormat="1" applyFont="1" applyFill="1" applyBorder="1" applyAlignment="1">
      <alignment horizontal="center" vertical="center" wrapText="1"/>
    </xf>
    <xf numFmtId="3" fontId="34" fillId="0" borderId="1" xfId="3307" applyNumberFormat="1" applyFont="1" applyFill="1" applyBorder="1" applyAlignment="1">
      <alignment horizontal="center" vertical="center" wrapText="1"/>
    </xf>
    <xf numFmtId="3" fontId="286" fillId="0" borderId="0" xfId="3307" applyNumberFormat="1" applyFont="1" applyFill="1" applyAlignment="1">
      <alignment horizontal="center" vertical="center"/>
    </xf>
    <xf numFmtId="0" fontId="249" fillId="0" borderId="0" xfId="3307" applyNumberFormat="1" applyFont="1" applyFill="1" applyAlignment="1">
      <alignment vertical="center"/>
    </xf>
    <xf numFmtId="3" fontId="249" fillId="0" borderId="0" xfId="3307" applyNumberFormat="1" applyFont="1" applyFill="1" applyAlignment="1">
      <alignment horizontal="right" vertical="center"/>
    </xf>
    <xf numFmtId="3" fontId="249" fillId="0" borderId="0" xfId="3308" applyNumberFormat="1" applyFont="1" applyFill="1" applyAlignment="1">
      <alignment horizontal="center" vertical="center"/>
    </xf>
    <xf numFmtId="0" fontId="249" fillId="0" borderId="0" xfId="3307" applyNumberFormat="1" applyFont="1" applyFill="1" applyAlignment="1">
      <alignment horizontal="center" vertical="center"/>
    </xf>
    <xf numFmtId="0" fontId="249" fillId="0" borderId="0" xfId="3307" applyNumberFormat="1" applyFont="1" applyFill="1" applyAlignment="1">
      <alignment horizontal="right" vertical="center"/>
    </xf>
    <xf numFmtId="3" fontId="249" fillId="0" borderId="0" xfId="3307" applyNumberFormat="1" applyFont="1" applyFill="1" applyAlignment="1">
      <alignment vertical="center"/>
    </xf>
    <xf numFmtId="4" fontId="249" fillId="0" borderId="0" xfId="3308" applyNumberFormat="1" applyFont="1" applyFill="1" applyAlignment="1">
      <alignment horizontal="center" vertical="center"/>
    </xf>
    <xf numFmtId="3" fontId="34" fillId="0" borderId="9" xfId="3308" applyNumberFormat="1" applyFont="1" applyFill="1" applyBorder="1" applyAlignment="1">
      <alignment horizontal="center" vertical="center" wrapText="1"/>
    </xf>
    <xf numFmtId="168" fontId="5" fillId="0" borderId="0" xfId="4" applyNumberFormat="1" applyFont="1" applyAlignment="1">
      <alignment vertical="center"/>
    </xf>
    <xf numFmtId="3" fontId="32" fillId="0" borderId="0" xfId="3307" applyNumberFormat="1" applyFont="1" applyFill="1" applyAlignment="1">
      <alignment vertical="center"/>
    </xf>
    <xf numFmtId="0" fontId="151" fillId="0" borderId="9" xfId="3307" applyNumberFormat="1" applyFont="1" applyFill="1" applyBorder="1" applyAlignment="1">
      <alignment horizontal="center" vertical="center" wrapText="1"/>
    </xf>
    <xf numFmtId="0" fontId="151" fillId="0" borderId="74" xfId="2" applyFont="1" applyFill="1" applyBorder="1" applyAlignment="1">
      <alignment horizontal="left" vertical="center" wrapText="1"/>
    </xf>
    <xf numFmtId="3" fontId="151" fillId="0" borderId="9" xfId="3308" applyNumberFormat="1" applyFont="1" applyFill="1" applyBorder="1" applyAlignment="1">
      <alignment horizontal="center" vertical="center" wrapText="1"/>
    </xf>
    <xf numFmtId="0" fontId="151" fillId="0" borderId="74" xfId="3307" applyNumberFormat="1" applyFont="1" applyFill="1" applyBorder="1" applyAlignment="1">
      <alignment horizontal="justify" vertical="center" wrapText="1"/>
    </xf>
    <xf numFmtId="0" fontId="151" fillId="0" borderId="9" xfId="3307" applyNumberFormat="1" applyFont="1" applyFill="1" applyBorder="1" applyAlignment="1">
      <alignment horizontal="justify" vertical="center" wrapText="1"/>
    </xf>
    <xf numFmtId="0" fontId="249" fillId="0" borderId="0" xfId="2" applyFont="1"/>
    <xf numFmtId="0" fontId="290" fillId="0" borderId="1" xfId="3306" quotePrefix="1" applyFont="1" applyBorder="1" applyAlignment="1">
      <alignment horizontal="center" vertical="center" wrapText="1"/>
    </xf>
    <xf numFmtId="0" fontId="290" fillId="0" borderId="1" xfId="3306" quotePrefix="1" applyNumberFormat="1" applyFont="1" applyBorder="1" applyAlignment="1">
      <alignment horizontal="left" vertical="center" wrapText="1"/>
    </xf>
    <xf numFmtId="0" fontId="252" fillId="0" borderId="1" xfId="3306" quotePrefix="1" applyNumberFormat="1" applyFont="1" applyBorder="1" applyAlignment="1">
      <alignment horizontal="center" vertical="center" wrapText="1"/>
    </xf>
    <xf numFmtId="168" fontId="290" fillId="0" borderId="1" xfId="3306" quotePrefix="1" applyNumberFormat="1" applyFont="1" applyBorder="1" applyAlignment="1">
      <alignment horizontal="center" vertical="center" wrapText="1"/>
    </xf>
    <xf numFmtId="0" fontId="266" fillId="0" borderId="0" xfId="2" applyFont="1"/>
    <xf numFmtId="0" fontId="5" fillId="0" borderId="0" xfId="2" applyFont="1"/>
    <xf numFmtId="0" fontId="5" fillId="0" borderId="1" xfId="2" applyFont="1" applyBorder="1"/>
    <xf numFmtId="0" fontId="5" fillId="0" borderId="1" xfId="2" applyFont="1" applyBorder="1" applyAlignment="1">
      <alignment horizontal="center" vertical="center"/>
    </xf>
    <xf numFmtId="168" fontId="290" fillId="0" borderId="1" xfId="4" applyNumberFormat="1" applyFont="1" applyBorder="1" applyAlignment="1">
      <alignment vertical="center"/>
    </xf>
    <xf numFmtId="3" fontId="285" fillId="0" borderId="0" xfId="3307" applyNumberFormat="1" applyFont="1" applyFill="1" applyAlignment="1">
      <alignment vertical="center"/>
    </xf>
    <xf numFmtId="0" fontId="248" fillId="0" borderId="1" xfId="2" applyFont="1" applyBorder="1"/>
    <xf numFmtId="0" fontId="249" fillId="0" borderId="0" xfId="2" applyFont="1"/>
    <xf numFmtId="3" fontId="34" fillId="0" borderId="0" xfId="3307" applyNumberFormat="1" applyFont="1" applyFill="1" applyAlignment="1">
      <alignment vertical="center"/>
    </xf>
    <xf numFmtId="0" fontId="247" fillId="0" borderId="1" xfId="2596" applyFont="1" applyBorder="1" applyAlignment="1">
      <alignment horizontal="center" vertical="center" wrapText="1"/>
    </xf>
    <xf numFmtId="168" fontId="247" fillId="0" borderId="1" xfId="1745" applyNumberFormat="1" applyFont="1" applyBorder="1" applyAlignment="1">
      <alignment horizontal="center" vertical="center" wrapText="1"/>
    </xf>
    <xf numFmtId="0" fontId="8" fillId="0" borderId="1" xfId="2596" applyFont="1" applyBorder="1" applyAlignment="1">
      <alignment horizontal="center" vertical="center" wrapText="1"/>
    </xf>
    <xf numFmtId="0" fontId="8" fillId="0" borderId="1" xfId="2363" applyFont="1" applyBorder="1" applyAlignment="1">
      <alignment vertical="center" wrapText="1"/>
    </xf>
    <xf numFmtId="3" fontId="8" fillId="2" borderId="1" xfId="2600" applyNumberFormat="1" applyFont="1" applyFill="1" applyBorder="1" applyAlignment="1">
      <alignment vertical="center" wrapText="1"/>
    </xf>
    <xf numFmtId="168" fontId="8" fillId="0" borderId="1" xfId="1745" applyNumberFormat="1" applyFont="1" applyBorder="1" applyAlignment="1">
      <alignment vertical="center" wrapText="1"/>
    </xf>
    <xf numFmtId="0" fontId="5" fillId="0" borderId="1" xfId="2596" applyBorder="1"/>
    <xf numFmtId="0" fontId="8" fillId="0" borderId="1" xfId="2363" applyFont="1" applyBorder="1" applyAlignment="1">
      <alignment horizontal="center" vertical="center" wrapText="1"/>
    </xf>
    <xf numFmtId="3" fontId="8" fillId="0" borderId="1" xfId="2363" applyNumberFormat="1" applyFont="1" applyBorder="1" applyAlignment="1">
      <alignment vertical="center" wrapText="1"/>
    </xf>
    <xf numFmtId="168" fontId="8" fillId="0" borderId="1" xfId="1745" applyNumberFormat="1" applyFont="1" applyBorder="1" applyAlignment="1">
      <alignment horizontal="left" vertical="center" wrapText="1"/>
    </xf>
    <xf numFmtId="168" fontId="8" fillId="0" borderId="1" xfId="1745" applyNumberFormat="1" applyFont="1" applyBorder="1" applyAlignment="1">
      <alignment horizontal="center" vertical="center" wrapText="1"/>
    </xf>
    <xf numFmtId="0" fontId="5" fillId="0" borderId="0" xfId="2596" applyAlignment="1">
      <alignment horizontal="center"/>
    </xf>
    <xf numFmtId="0" fontId="248" fillId="0" borderId="1" xfId="2" applyFont="1" applyBorder="1" applyAlignment="1">
      <alignment horizontal="center" vertical="center"/>
    </xf>
    <xf numFmtId="0" fontId="248" fillId="0" borderId="1" xfId="2" applyFont="1" applyBorder="1" applyAlignment="1">
      <alignment horizontal="center" vertical="center" wrapText="1"/>
    </xf>
    <xf numFmtId="0" fontId="249" fillId="0" borderId="1" xfId="2" applyFont="1" applyBorder="1" applyAlignment="1">
      <alignment horizontal="center" vertical="center" wrapText="1"/>
    </xf>
    <xf numFmtId="168" fontId="31" fillId="0" borderId="0" xfId="3361" applyNumberFormat="1" applyFont="1"/>
    <xf numFmtId="0" fontId="31" fillId="0" borderId="1" xfId="3361" applyFont="1" applyBorder="1"/>
    <xf numFmtId="0" fontId="31" fillId="0" borderId="0" xfId="3361" applyFont="1"/>
    <xf numFmtId="0" fontId="265" fillId="0" borderId="0" xfId="3361" applyFont="1"/>
    <xf numFmtId="0" fontId="34" fillId="0" borderId="0" xfId="2342" applyFont="1"/>
    <xf numFmtId="0" fontId="34" fillId="0" borderId="9" xfId="6" applyFont="1" applyBorder="1" applyAlignment="1">
      <alignment horizontal="center" vertical="center" wrapText="1"/>
    </xf>
    <xf numFmtId="0" fontId="34" fillId="0" borderId="9" xfId="6" applyFont="1" applyBorder="1" applyAlignment="1">
      <alignment horizontal="justify" vertical="center" wrapText="1"/>
    </xf>
    <xf numFmtId="0" fontId="31" fillId="0" borderId="9" xfId="6" applyFont="1" applyBorder="1" applyAlignment="1">
      <alignment horizontal="center" vertical="center" wrapText="1"/>
    </xf>
    <xf numFmtId="0" fontId="31" fillId="0" borderId="0" xfId="3350" applyFont="1"/>
    <xf numFmtId="0" fontId="32" fillId="0" borderId="9" xfId="6" applyFont="1" applyBorder="1" applyAlignment="1">
      <alignment horizontal="justify" vertical="center" wrapText="1"/>
    </xf>
    <xf numFmtId="0" fontId="33" fillId="0" borderId="9" xfId="6" applyFont="1" applyBorder="1" applyAlignment="1">
      <alignment horizontal="center" vertical="center" wrapText="1"/>
    </xf>
    <xf numFmtId="0" fontId="32" fillId="0" borderId="9" xfId="6" applyFont="1" applyBorder="1" applyAlignment="1">
      <alignment horizontal="center" vertical="center" wrapText="1"/>
    </xf>
    <xf numFmtId="3" fontId="34" fillId="0" borderId="9" xfId="6" applyNumberFormat="1" applyFont="1" applyBorder="1" applyAlignment="1">
      <alignment horizontal="center" vertical="center" wrapText="1"/>
    </xf>
    <xf numFmtId="3" fontId="32" fillId="0" borderId="9" xfId="6" applyNumberFormat="1" applyFont="1" applyBorder="1" applyAlignment="1">
      <alignment horizontal="center" vertical="center" wrapText="1"/>
    </xf>
    <xf numFmtId="0" fontId="34" fillId="0" borderId="0" xfId="3306" applyFont="1" applyBorder="1" applyAlignment="1">
      <alignment vertical="center" wrapText="1"/>
    </xf>
    <xf numFmtId="0" fontId="32" fillId="0" borderId="0" xfId="3306" applyFont="1" applyBorder="1" applyAlignment="1">
      <alignment horizontal="center" vertical="center" wrapText="1"/>
    </xf>
    <xf numFmtId="0" fontId="282" fillId="0" borderId="0" xfId="3306" applyFont="1" applyBorder="1" applyAlignment="1">
      <alignment horizontal="centerContinuous" vertical="center" wrapText="1"/>
    </xf>
    <xf numFmtId="0" fontId="249" fillId="0" borderId="1" xfId="3306" quotePrefix="1" applyFont="1" applyBorder="1" applyAlignment="1">
      <alignment horizontal="center" vertical="center" wrapText="1"/>
    </xf>
    <xf numFmtId="0" fontId="249" fillId="0" borderId="1" xfId="3306" quotePrefix="1" applyNumberFormat="1" applyFont="1" applyBorder="1" applyAlignment="1">
      <alignment horizontal="center" vertical="center" wrapText="1"/>
    </xf>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168" fontId="248" fillId="0" borderId="1" xfId="3306" quotePrefix="1" applyNumberFormat="1" applyFont="1" applyBorder="1" applyAlignment="1">
      <alignment horizontal="center" vertical="center" wrapText="1"/>
    </xf>
    <xf numFmtId="0" fontId="249" fillId="0" borderId="1" xfId="3306" quotePrefix="1" applyNumberFormat="1" applyFont="1" applyBorder="1" applyAlignment="1">
      <alignment horizontal="left" vertical="center" wrapText="1"/>
    </xf>
    <xf numFmtId="168" fontId="249" fillId="0" borderId="1" xfId="3362" applyNumberFormat="1" applyFont="1" applyBorder="1" applyAlignment="1">
      <alignment vertical="center"/>
    </xf>
    <xf numFmtId="3" fontId="249" fillId="0" borderId="1" xfId="3363" applyNumberFormat="1" applyFont="1" applyBorder="1" applyAlignment="1">
      <alignment horizontal="left" vertical="center" wrapText="1"/>
    </xf>
    <xf numFmtId="0" fontId="249" fillId="0" borderId="1" xfId="3361" applyFont="1" applyBorder="1"/>
    <xf numFmtId="168" fontId="248" fillId="0" borderId="1" xfId="3362" applyNumberFormat="1" applyFont="1" applyBorder="1" applyAlignment="1">
      <alignment vertical="center"/>
    </xf>
    <xf numFmtId="0" fontId="249" fillId="0" borderId="0" xfId="3361" applyFont="1"/>
    <xf numFmtId="0" fontId="290" fillId="0" borderId="1" xfId="3306" quotePrefix="1" applyFont="1" applyBorder="1" applyAlignment="1">
      <alignment horizontal="center" vertical="center" wrapText="1"/>
    </xf>
    <xf numFmtId="0" fontId="290" fillId="0" borderId="1" xfId="3306" quotePrefix="1" applyNumberFormat="1" applyFont="1" applyBorder="1" applyAlignment="1">
      <alignment horizontal="left" vertical="center" wrapText="1"/>
    </xf>
    <xf numFmtId="0" fontId="252" fillId="0" borderId="1" xfId="3306" quotePrefix="1" applyNumberFormat="1" applyFont="1" applyBorder="1" applyAlignment="1">
      <alignment horizontal="center" vertical="center" wrapText="1"/>
    </xf>
    <xf numFmtId="168" fontId="290" fillId="0" borderId="1" xfId="3306" quotePrefix="1" applyNumberFormat="1" applyFont="1" applyBorder="1" applyAlignment="1">
      <alignment horizontal="center" vertical="center" wrapText="1"/>
    </xf>
    <xf numFmtId="168" fontId="290" fillId="0" borderId="1" xfId="3362" applyNumberFormat="1" applyFont="1" applyBorder="1" applyAlignment="1">
      <alignment vertical="center"/>
    </xf>
    <xf numFmtId="0" fontId="248" fillId="0" borderId="1" xfId="3361" applyFont="1" applyBorder="1"/>
    <xf numFmtId="3" fontId="249" fillId="0" borderId="0" xfId="3307" applyNumberFormat="1" applyFont="1" applyFill="1" applyAlignment="1">
      <alignment horizontal="center" vertical="center"/>
    </xf>
    <xf numFmtId="0" fontId="32" fillId="0" borderId="8" xfId="3307" applyNumberFormat="1" applyFont="1" applyFill="1" applyBorder="1" applyAlignment="1">
      <alignment horizontal="left" vertical="center" wrapText="1"/>
    </xf>
    <xf numFmtId="3" fontId="9" fillId="0" borderId="0" xfId="2" applyNumberFormat="1" applyFont="1" applyAlignment="1">
      <alignment vertical="center"/>
    </xf>
    <xf numFmtId="0" fontId="247" fillId="0" borderId="0" xfId="2349" quotePrefix="1" applyFont="1" applyFill="1" applyAlignment="1">
      <alignment vertical="center"/>
    </xf>
    <xf numFmtId="0" fontId="34" fillId="0" borderId="69" xfId="2371" applyFont="1" applyFill="1" applyBorder="1"/>
    <xf numFmtId="0" fontId="34" fillId="0" borderId="70" xfId="2371" applyFont="1" applyFill="1" applyBorder="1"/>
    <xf numFmtId="0" fontId="249" fillId="0" borderId="0" xfId="2342" applyFont="1"/>
    <xf numFmtId="3" fontId="151" fillId="0" borderId="0" xfId="3306" applyNumberFormat="1" applyFont="1" applyFill="1" applyBorder="1" applyAlignment="1">
      <alignment horizontal="center" vertical="center" wrapText="1"/>
    </xf>
    <xf numFmtId="3" fontId="34" fillId="53" borderId="0" xfId="3306" applyNumberFormat="1" applyFont="1" applyFill="1" applyBorder="1" applyAlignment="1">
      <alignment horizontal="center" vertical="center" wrapText="1"/>
    </xf>
    <xf numFmtId="3" fontId="151" fillId="0" borderId="0" xfId="1748" applyNumberFormat="1" applyFont="1" applyFill="1" applyBorder="1" applyAlignment="1">
      <alignment horizontal="center" vertical="center" wrapText="1"/>
    </xf>
    <xf numFmtId="0" fontId="32" fillId="0" borderId="1" xfId="2365" applyFont="1" applyBorder="1" applyAlignment="1">
      <alignment horizontal="center" vertical="center" wrapText="1"/>
    </xf>
    <xf numFmtId="0" fontId="291" fillId="0" borderId="1" xfId="2365" applyFont="1" applyFill="1" applyBorder="1" applyAlignment="1">
      <alignment horizontal="center" vertical="center"/>
    </xf>
    <xf numFmtId="0" fontId="34" fillId="0" borderId="1" xfId="2365" applyFont="1" applyFill="1" applyBorder="1" applyAlignment="1">
      <alignment vertical="center" wrapText="1"/>
    </xf>
    <xf numFmtId="0" fontId="34" fillId="0" borderId="1" xfId="2365" applyFont="1" applyBorder="1" applyAlignment="1">
      <alignment horizontal="center" vertical="center"/>
    </xf>
    <xf numFmtId="0" fontId="34" fillId="0" borderId="1" xfId="2365" applyFont="1" applyBorder="1" applyAlignment="1">
      <alignment horizontal="center" vertical="center" wrapText="1"/>
    </xf>
    <xf numFmtId="168" fontId="291" fillId="0" borderId="1" xfId="1871" applyNumberFormat="1" applyFont="1" applyBorder="1" applyAlignment="1">
      <alignment vertical="center"/>
    </xf>
    <xf numFmtId="168" fontId="34" fillId="0" borderId="1" xfId="2342" applyNumberFormat="1" applyFont="1" applyBorder="1" applyAlignment="1">
      <alignment vertical="center"/>
    </xf>
    <xf numFmtId="0" fontId="249" fillId="0" borderId="1" xfId="2342" applyFont="1" applyBorder="1" applyAlignment="1">
      <alignment horizontal="center"/>
    </xf>
    <xf numFmtId="0" fontId="248" fillId="0" borderId="1" xfId="2342" applyFont="1" applyBorder="1"/>
    <xf numFmtId="168" fontId="248" fillId="0" borderId="1" xfId="2342" applyNumberFormat="1" applyFont="1" applyBorder="1"/>
    <xf numFmtId="0" fontId="248" fillId="0" borderId="0" xfId="2342" applyFont="1"/>
    <xf numFmtId="0" fontId="32"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 xfId="0" applyFont="1" applyBorder="1" applyAlignment="1">
      <alignment horizontal="center" vertical="center"/>
    </xf>
    <xf numFmtId="0" fontId="32" fillId="0"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49" fontId="292" fillId="0" borderId="0" xfId="0" applyNumberFormat="1" applyFont="1" applyFill="1" applyBorder="1" applyAlignment="1">
      <alignment horizontal="justify" vertical="center"/>
    </xf>
    <xf numFmtId="0" fontId="32" fillId="0" borderId="0" xfId="0" applyFont="1" applyBorder="1" applyAlignment="1">
      <alignment horizontal="left" vertical="center" wrapText="1"/>
    </xf>
    <xf numFmtId="0" fontId="285" fillId="0" borderId="0" xfId="0" applyFont="1" applyBorder="1" applyAlignment="1">
      <alignment horizontal="left" vertical="center" wrapText="1"/>
    </xf>
    <xf numFmtId="0" fontId="293" fillId="0" borderId="0" xfId="0" applyFont="1" applyFill="1" applyBorder="1" applyAlignment="1">
      <alignment horizontal="left" vertical="center"/>
    </xf>
    <xf numFmtId="0" fontId="34" fillId="0" borderId="0" xfId="0" applyFont="1" applyAlignment="1">
      <alignment horizontal="center" vertical="center"/>
    </xf>
    <xf numFmtId="0" fontId="32" fillId="0" borderId="0" xfId="0" applyFont="1" applyAlignment="1">
      <alignment horizontal="left" vertical="center" wrapText="1"/>
    </xf>
    <xf numFmtId="0" fontId="34" fillId="0" borderId="0" xfId="0" applyFont="1" applyBorder="1" applyAlignment="1">
      <alignment horizontal="center" vertical="center"/>
    </xf>
    <xf numFmtId="0" fontId="34" fillId="0" borderId="0" xfId="0" applyFont="1" applyBorder="1" applyAlignment="1">
      <alignment horizontal="right" vertical="center"/>
    </xf>
    <xf numFmtId="0" fontId="285" fillId="0" borderId="0" xfId="0" applyFont="1" applyFill="1" applyBorder="1" applyAlignment="1">
      <alignment horizontal="center" vertical="center"/>
    </xf>
    <xf numFmtId="49" fontId="285" fillId="0" borderId="0" xfId="0" applyNumberFormat="1" applyFont="1" applyFill="1" applyBorder="1" applyAlignment="1">
      <alignment horizontal="justify" vertical="center"/>
    </xf>
    <xf numFmtId="0" fontId="32"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34" fillId="0" borderId="0" xfId="0" applyFont="1" applyBorder="1" applyAlignment="1">
      <alignment horizontal="center" vertical="center" wrapText="1"/>
    </xf>
    <xf numFmtId="0" fontId="34" fillId="0" borderId="0" xfId="0" applyFont="1" applyFill="1" applyBorder="1" applyAlignment="1">
      <alignment horizontal="left" vertical="center" wrapText="1"/>
    </xf>
    <xf numFmtId="3" fontId="34" fillId="0" borderId="62" xfId="3308" applyNumberFormat="1" applyFont="1" applyFill="1" applyBorder="1" applyAlignment="1">
      <alignment horizontal="center" vertical="center" wrapText="1"/>
    </xf>
    <xf numFmtId="3" fontId="34" fillId="0" borderId="74" xfId="3308" applyNumberFormat="1" applyFont="1" applyFill="1" applyBorder="1" applyAlignment="1">
      <alignment horizontal="center" vertical="center" wrapText="1"/>
    </xf>
    <xf numFmtId="3" fontId="34" fillId="0" borderId="75" xfId="3308" applyNumberFormat="1" applyFont="1" applyFill="1" applyBorder="1" applyAlignment="1">
      <alignment horizontal="center" vertical="center" wrapText="1"/>
    </xf>
    <xf numFmtId="0" fontId="248" fillId="0" borderId="1" xfId="0" applyFont="1" applyFill="1" applyBorder="1" applyAlignment="1">
      <alignment horizontal="left" vertical="center" wrapText="1"/>
    </xf>
    <xf numFmtId="0" fontId="7" fillId="0" borderId="0" xfId="2" applyFont="1"/>
    <xf numFmtId="0" fontId="6" fillId="0" borderId="0" xfId="2" applyFont="1"/>
    <xf numFmtId="0" fontId="248" fillId="0" borderId="1" xfId="0" applyFont="1" applyFill="1" applyBorder="1" applyAlignment="1">
      <alignment horizontal="left" vertical="center" wrapText="1"/>
    </xf>
    <xf numFmtId="49" fontId="285" fillId="0" borderId="0" xfId="0" applyNumberFormat="1" applyFont="1" applyFill="1" applyBorder="1" applyAlignment="1">
      <alignment horizontal="justify" vertical="center" wrapText="1"/>
    </xf>
    <xf numFmtId="0" fontId="34" fillId="0" borderId="0" xfId="0" applyFont="1" applyBorder="1" applyAlignment="1">
      <alignment horizontal="center" vertical="center"/>
    </xf>
    <xf numFmtId="0" fontId="255" fillId="0" borderId="0" xfId="2349" applyFont="1" applyFill="1" applyAlignment="1">
      <alignment horizontal="left" vertical="center" wrapText="1"/>
    </xf>
    <xf numFmtId="0" fontId="263" fillId="0" borderId="0" xfId="2349" applyFont="1" applyFill="1" applyAlignment="1">
      <alignment horizontal="left" vertical="center" wrapText="1"/>
    </xf>
    <xf numFmtId="49" fontId="34" fillId="0" borderId="0" xfId="0" applyNumberFormat="1" applyFont="1" applyBorder="1" applyAlignment="1">
      <alignment horizontal="justify" vertical="center" wrapText="1"/>
    </xf>
    <xf numFmtId="0" fontId="34" fillId="0" borderId="0" xfId="0" applyFont="1" applyBorder="1" applyAlignment="1">
      <alignment horizontal="center" vertical="center"/>
    </xf>
    <xf numFmtId="168" fontId="34" fillId="0" borderId="1" xfId="4" applyNumberFormat="1" applyFont="1" applyBorder="1" applyAlignment="1">
      <alignment horizontal="center" vertical="center" wrapText="1"/>
    </xf>
    <xf numFmtId="0" fontId="249" fillId="0" borderId="0" xfId="0" applyFont="1"/>
    <xf numFmtId="49" fontId="34" fillId="0" borderId="1" xfId="0" applyNumberFormat="1" applyFont="1" applyBorder="1" applyAlignment="1">
      <alignment horizontal="center" vertical="center" wrapText="1"/>
    </xf>
    <xf numFmtId="168" fontId="34" fillId="0" borderId="1" xfId="0" applyNumberFormat="1" applyFont="1" applyBorder="1" applyAlignment="1">
      <alignment horizontal="center" vertical="center" wrapText="1"/>
    </xf>
    <xf numFmtId="3" fontId="5" fillId="0" borderId="0" xfId="2" applyNumberFormat="1" applyFont="1" applyAlignment="1">
      <alignment vertical="center"/>
    </xf>
    <xf numFmtId="3" fontId="266" fillId="0" borderId="0" xfId="2" applyNumberFormat="1" applyFont="1" applyAlignment="1">
      <alignment vertical="center"/>
    </xf>
    <xf numFmtId="0" fontId="193" fillId="0" borderId="74" xfId="3309" applyFont="1" applyFill="1" applyBorder="1" applyAlignment="1">
      <alignment vertical="center"/>
    </xf>
    <xf numFmtId="0" fontId="151" fillId="0" borderId="62" xfId="3307" applyNumberFormat="1" applyFont="1" applyFill="1" applyBorder="1" applyAlignment="1">
      <alignment horizontal="center" vertical="center" wrapText="1"/>
    </xf>
    <xf numFmtId="168" fontId="32" fillId="0" borderId="1" xfId="0" applyNumberFormat="1" applyFont="1" applyBorder="1" applyAlignment="1">
      <alignment horizontal="center" vertical="center" wrapText="1"/>
    </xf>
    <xf numFmtId="4" fontId="247" fillId="0" borderId="0" xfId="2371" applyNumberFormat="1" applyFont="1" applyFill="1" applyBorder="1" applyAlignment="1">
      <alignment horizontal="left" vertical="center"/>
    </xf>
    <xf numFmtId="0" fontId="251" fillId="0" borderId="70" xfId="2" applyFont="1" applyBorder="1" applyAlignment="1">
      <alignment horizontal="left"/>
    </xf>
    <xf numFmtId="0" fontId="32" fillId="0" borderId="22" xfId="2371" applyFont="1" applyFill="1" applyBorder="1" applyAlignment="1">
      <alignment horizontal="center" vertical="center"/>
    </xf>
    <xf numFmtId="0" fontId="32" fillId="0" borderId="67" xfId="2371" applyFont="1" applyFill="1" applyBorder="1" applyAlignment="1">
      <alignment horizontal="center" vertical="center"/>
    </xf>
    <xf numFmtId="0" fontId="247" fillId="0" borderId="69" xfId="2371" applyFont="1" applyFill="1" applyBorder="1" applyAlignment="1">
      <alignment horizontal="center" vertical="center"/>
    </xf>
    <xf numFmtId="0" fontId="247" fillId="0" borderId="0" xfId="2371" applyFont="1" applyFill="1" applyBorder="1" applyAlignment="1">
      <alignment horizontal="center" vertical="center"/>
    </xf>
    <xf numFmtId="0" fontId="255" fillId="0" borderId="69" xfId="2371" applyFont="1" applyFill="1" applyBorder="1" applyAlignment="1">
      <alignment horizontal="left" vertical="center"/>
    </xf>
    <xf numFmtId="0" fontId="255" fillId="0" borderId="0" xfId="2371" applyFont="1" applyFill="1" applyBorder="1" applyAlignment="1">
      <alignment horizontal="left" vertical="center"/>
    </xf>
    <xf numFmtId="4" fontId="247" fillId="0" borderId="0" xfId="2371" applyNumberFormat="1" applyFont="1" applyFill="1" applyBorder="1" applyAlignment="1">
      <alignment horizontal="left" vertical="center" wrapText="1"/>
    </xf>
    <xf numFmtId="4" fontId="247" fillId="0" borderId="70" xfId="2371" applyNumberFormat="1" applyFont="1" applyFill="1" applyBorder="1" applyAlignment="1">
      <alignment horizontal="left" vertical="center" wrapText="1"/>
    </xf>
    <xf numFmtId="0" fontId="255" fillId="0" borderId="69" xfId="2371" applyFont="1" applyFill="1" applyBorder="1" applyAlignment="1">
      <alignment horizontal="left" vertical="justify"/>
    </xf>
    <xf numFmtId="0" fontId="255" fillId="0" borderId="0" xfId="2371" applyFont="1" applyFill="1" applyBorder="1" applyAlignment="1">
      <alignment horizontal="left" vertical="justify"/>
    </xf>
    <xf numFmtId="4" fontId="247" fillId="0" borderId="0" xfId="2342" applyNumberFormat="1" applyFont="1" applyFill="1" applyBorder="1" applyAlignment="1">
      <alignment horizontal="left" vertical="center" wrapText="1"/>
    </xf>
    <xf numFmtId="0" fontId="31" fillId="0" borderId="70" xfId="2" applyFont="1" applyBorder="1"/>
    <xf numFmtId="3" fontId="255" fillId="0" borderId="0" xfId="2371" applyNumberFormat="1" applyFont="1" applyFill="1" applyBorder="1" applyAlignment="1">
      <alignment horizontal="left" vertical="center"/>
    </xf>
    <xf numFmtId="0" fontId="5" fillId="0" borderId="70" xfId="2" applyFill="1" applyBorder="1"/>
    <xf numFmtId="0" fontId="5" fillId="0" borderId="69" xfId="2" applyBorder="1"/>
    <xf numFmtId="4" fontId="247" fillId="0" borderId="0" xfId="2371" applyNumberFormat="1" applyFont="1" applyFill="1" applyBorder="1" applyAlignment="1">
      <alignment horizontal="center" vertical="center"/>
    </xf>
    <xf numFmtId="0" fontId="5" fillId="0" borderId="70" xfId="2" applyBorder="1"/>
    <xf numFmtId="0" fontId="8" fillId="0" borderId="0" xfId="2" applyFont="1" applyBorder="1" applyAlignment="1">
      <alignment horizontal="center" vertical="center"/>
    </xf>
    <xf numFmtId="0" fontId="8" fillId="0" borderId="70" xfId="2" applyFont="1" applyBorder="1" applyAlignment="1">
      <alignment horizontal="center" vertical="center"/>
    </xf>
    <xf numFmtId="0" fontId="251" fillId="0" borderId="0" xfId="2" applyFont="1" applyBorder="1"/>
    <xf numFmtId="0" fontId="251" fillId="0" borderId="70" xfId="2" applyFont="1" applyBorder="1"/>
    <xf numFmtId="0" fontId="264" fillId="0" borderId="0" xfId="5" applyFont="1" applyAlignment="1">
      <alignment horizontal="center" vertical="justify"/>
    </xf>
    <xf numFmtId="0" fontId="262" fillId="0" borderId="0" xfId="2349" applyFont="1" applyFill="1" applyAlignment="1">
      <alignment horizontal="center" vertical="center" wrapText="1"/>
    </xf>
    <xf numFmtId="4" fontId="247" fillId="0" borderId="0" xfId="2349" applyNumberFormat="1" applyFont="1" applyFill="1" applyAlignment="1">
      <alignment horizontal="center" vertical="center" wrapText="1"/>
    </xf>
    <xf numFmtId="0" fontId="255" fillId="0" borderId="0" xfId="2349" applyFont="1" applyFill="1" applyAlignment="1">
      <alignment horizontal="left" vertical="center" wrapText="1"/>
    </xf>
    <xf numFmtId="0" fontId="263" fillId="0" borderId="0" xfId="2349" applyFont="1" applyFill="1" applyAlignment="1">
      <alignment horizontal="left" vertical="center" wrapText="1"/>
    </xf>
    <xf numFmtId="0" fontId="8" fillId="0" borderId="0" xfId="2602" quotePrefix="1" applyFont="1" applyFill="1" applyAlignment="1">
      <alignment horizontal="left" vertical="center" wrapText="1"/>
    </xf>
    <xf numFmtId="0" fontId="8" fillId="0" borderId="0" xfId="2602" applyFont="1" applyFill="1" applyAlignment="1">
      <alignment horizontal="left" vertical="center" wrapText="1"/>
    </xf>
    <xf numFmtId="0" fontId="8" fillId="0" borderId="0" xfId="5" applyFont="1" applyAlignment="1">
      <alignment horizontal="left" vertical="center" wrapText="1"/>
    </xf>
    <xf numFmtId="0" fontId="8" fillId="0" borderId="0" xfId="2349" quotePrefix="1" applyFont="1" applyFill="1" applyAlignment="1">
      <alignment horizontal="left" vertical="center" wrapText="1"/>
    </xf>
    <xf numFmtId="0" fontId="8" fillId="0" borderId="0" xfId="5" quotePrefix="1" applyFont="1" applyAlignment="1">
      <alignment horizontal="left" vertical="center"/>
    </xf>
    <xf numFmtId="0" fontId="8" fillId="0" borderId="0" xfId="5" applyFont="1" applyAlignment="1">
      <alignment horizontal="left" vertical="center"/>
    </xf>
    <xf numFmtId="0" fontId="32" fillId="0" borderId="0" xfId="2349" applyFont="1" applyFill="1" applyAlignment="1">
      <alignment horizontal="center" vertical="center"/>
    </xf>
    <xf numFmtId="0" fontId="147" fillId="0" borderId="0" xfId="2349" applyFont="1" applyFill="1" applyAlignment="1">
      <alignment horizontal="center" vertical="center"/>
    </xf>
    <xf numFmtId="0" fontId="8" fillId="0" borderId="0" xfId="5" quotePrefix="1" applyFont="1" applyAlignment="1">
      <alignment horizontal="left" vertical="justify"/>
    </xf>
    <xf numFmtId="0" fontId="8" fillId="0" borderId="0" xfId="5" quotePrefix="1" applyFont="1" applyAlignment="1">
      <alignment horizontal="justify" vertical="center"/>
    </xf>
    <xf numFmtId="0" fontId="247" fillId="0" borderId="0" xfId="2349" applyFont="1" applyFill="1" applyAlignment="1">
      <alignment horizontal="center" vertical="center"/>
    </xf>
    <xf numFmtId="0" fontId="247" fillId="0" borderId="0" xfId="2349" applyFont="1" applyFill="1" applyAlignment="1">
      <alignment vertical="center"/>
    </xf>
    <xf numFmtId="0" fontId="8" fillId="0" borderId="0" xfId="2349" quotePrefix="1" applyFont="1" applyFill="1" applyAlignment="1">
      <alignment horizontal="left" vertical="center"/>
    </xf>
    <xf numFmtId="0" fontId="262" fillId="0" borderId="0" xfId="3307" applyNumberFormat="1" applyFont="1" applyFill="1" applyBorder="1" applyAlignment="1">
      <alignment horizontal="center" vertical="center"/>
    </xf>
    <xf numFmtId="4" fontId="247" fillId="0" borderId="0" xfId="3307" applyNumberFormat="1" applyFont="1" applyFill="1" applyBorder="1" applyAlignment="1">
      <alignment horizontal="center" vertical="center" wrapText="1"/>
    </xf>
    <xf numFmtId="0" fontId="32" fillId="0" borderId="64" xfId="6" applyFont="1" applyBorder="1" applyAlignment="1">
      <alignment horizontal="center" vertical="center" wrapText="1"/>
    </xf>
    <xf numFmtId="0" fontId="32" fillId="0" borderId="65" xfId="6" applyFont="1" applyBorder="1" applyAlignment="1">
      <alignment horizontal="center" vertical="center" wrapText="1"/>
    </xf>
    <xf numFmtId="0" fontId="32" fillId="0" borderId="66" xfId="6" applyFont="1" applyBorder="1" applyAlignment="1">
      <alignment horizontal="center" vertical="center" wrapText="1"/>
    </xf>
    <xf numFmtId="0" fontId="262" fillId="0" borderId="0" xfId="2" applyFont="1" applyAlignment="1">
      <alignment horizontal="center" wrapText="1"/>
    </xf>
    <xf numFmtId="0" fontId="262" fillId="0" borderId="0" xfId="2" applyFont="1" applyAlignment="1">
      <alignment horizontal="center"/>
    </xf>
    <xf numFmtId="0" fontId="32" fillId="0" borderId="59" xfId="2" applyFont="1" applyBorder="1" applyAlignment="1">
      <alignment horizontal="center" vertical="center" wrapText="1"/>
    </xf>
    <xf numFmtId="0" fontId="32" fillId="0" borderId="60" xfId="2" applyFont="1" applyBorder="1" applyAlignment="1">
      <alignment horizontal="center" vertical="center" wrapText="1"/>
    </xf>
    <xf numFmtId="0" fontId="32" fillId="0" borderId="61" xfId="2" applyFont="1" applyBorder="1" applyAlignment="1">
      <alignment horizontal="center" vertical="center" wrapText="1"/>
    </xf>
    <xf numFmtId="0" fontId="32" fillId="0" borderId="62" xfId="2" applyFont="1" applyBorder="1" applyAlignment="1">
      <alignment horizontal="center" vertical="center" wrapText="1"/>
    </xf>
    <xf numFmtId="0" fontId="32" fillId="0" borderId="39" xfId="2" applyFont="1" applyBorder="1" applyAlignment="1">
      <alignment horizontal="center" vertical="center" wrapText="1"/>
    </xf>
    <xf numFmtId="0" fontId="32" fillId="0" borderId="63" xfId="2" applyFont="1" applyBorder="1" applyAlignment="1">
      <alignment horizontal="center" vertical="center" wrapText="1"/>
    </xf>
    <xf numFmtId="3" fontId="34" fillId="0" borderId="62" xfId="6" applyNumberFormat="1" applyFont="1" applyBorder="1" applyAlignment="1">
      <alignment horizontal="center" vertical="center" wrapText="1"/>
    </xf>
    <xf numFmtId="0" fontId="34" fillId="0" borderId="39" xfId="6" applyFont="1" applyBorder="1" applyAlignment="1">
      <alignment horizontal="center" vertical="center" wrapText="1"/>
    </xf>
    <xf numFmtId="0" fontId="34" fillId="0" borderId="63" xfId="6" applyFont="1" applyBorder="1" applyAlignment="1">
      <alignment horizontal="center" vertical="center" wrapText="1"/>
    </xf>
    <xf numFmtId="3" fontId="34" fillId="0" borderId="39" xfId="6" applyNumberFormat="1" applyFont="1" applyBorder="1" applyAlignment="1">
      <alignment horizontal="center" vertical="center" wrapText="1"/>
    </xf>
    <xf numFmtId="3" fontId="34" fillId="0" borderId="63" xfId="6" applyNumberFormat="1" applyFont="1" applyBorder="1" applyAlignment="1">
      <alignment horizontal="center" vertical="center" wrapText="1"/>
    </xf>
    <xf numFmtId="0" fontId="247" fillId="0" borderId="0" xfId="2" applyFont="1" applyAlignment="1">
      <alignment horizontal="center" vertical="center" wrapText="1"/>
    </xf>
    <xf numFmtId="0" fontId="247" fillId="0" borderId="0" xfId="2" applyFont="1" applyAlignment="1">
      <alignment horizontal="center" vertical="center"/>
    </xf>
    <xf numFmtId="0" fontId="34" fillId="0" borderId="62" xfId="6" applyFont="1" applyBorder="1" applyAlignment="1">
      <alignment horizontal="center" vertical="center" wrapText="1"/>
    </xf>
    <xf numFmtId="0" fontId="32" fillId="0" borderId="62" xfId="6" applyFont="1" applyBorder="1" applyAlignment="1">
      <alignment horizontal="center" vertical="center" wrapText="1"/>
    </xf>
    <xf numFmtId="0" fontId="32" fillId="0" borderId="39" xfId="6" applyFont="1" applyBorder="1" applyAlignment="1">
      <alignment horizontal="center" vertical="center" wrapText="1"/>
    </xf>
    <xf numFmtId="0" fontId="32" fillId="0" borderId="63" xfId="6" applyFont="1" applyBorder="1" applyAlignment="1">
      <alignment horizontal="center" vertical="center" wrapText="1"/>
    </xf>
    <xf numFmtId="3" fontId="32" fillId="0" borderId="62" xfId="6" applyNumberFormat="1" applyFont="1" applyBorder="1" applyAlignment="1">
      <alignment horizontal="center" vertical="center" wrapText="1"/>
    </xf>
    <xf numFmtId="3" fontId="32" fillId="0" borderId="39" xfId="6" applyNumberFormat="1" applyFont="1" applyBorder="1" applyAlignment="1">
      <alignment horizontal="center" vertical="center" wrapText="1"/>
    </xf>
    <xf numFmtId="3" fontId="32" fillId="0" borderId="63" xfId="6" applyNumberFormat="1" applyFont="1" applyBorder="1" applyAlignment="1">
      <alignment horizontal="center" vertical="center" wrapText="1"/>
    </xf>
    <xf numFmtId="0" fontId="6" fillId="0" borderId="0" xfId="0" applyFont="1" applyFill="1" applyBorder="1" applyAlignment="1">
      <alignment horizontal="center" vertical="center"/>
    </xf>
    <xf numFmtId="49" fontId="22" fillId="2" borderId="0" xfId="0" applyNumberFormat="1" applyFont="1" applyFill="1" applyBorder="1" applyAlignment="1">
      <alignment horizontal="justify" vertical="center" wrapText="1"/>
    </xf>
    <xf numFmtId="0" fontId="20" fillId="0" borderId="0" xfId="0" applyFont="1" applyFill="1" applyBorder="1" applyAlignment="1">
      <alignment horizontal="center" vertical="center"/>
    </xf>
    <xf numFmtId="0" fontId="19" fillId="0" borderId="6" xfId="1" applyNumberFormat="1" applyFont="1" applyFill="1" applyBorder="1" applyAlignment="1">
      <alignment horizontal="left" vertical="center" wrapText="1"/>
    </xf>
    <xf numFmtId="0" fontId="17" fillId="0" borderId="3" xfId="1" applyNumberFormat="1" applyFont="1" applyFill="1" applyBorder="1" applyAlignment="1">
      <alignment horizontal="left" vertical="center" wrapText="1"/>
    </xf>
    <xf numFmtId="0" fontId="17" fillId="0" borderId="4" xfId="1" applyNumberFormat="1" applyFont="1" applyFill="1" applyBorder="1" applyAlignment="1">
      <alignment horizontal="left" vertical="center" wrapText="1"/>
    </xf>
    <xf numFmtId="0" fontId="17" fillId="0" borderId="5" xfId="1" applyNumberFormat="1" applyFont="1" applyFill="1" applyBorder="1" applyAlignment="1">
      <alignment horizontal="left" vertical="center" wrapText="1"/>
    </xf>
    <xf numFmtId="0" fontId="13" fillId="0" borderId="0" xfId="0" applyFont="1" applyFill="1" applyBorder="1" applyAlignment="1">
      <alignment horizontal="center" vertical="center"/>
    </xf>
    <xf numFmtId="0" fontId="5" fillId="2" borderId="0" xfId="0" applyFont="1" applyFill="1" applyAlignment="1">
      <alignment vertical="center" wrapText="1"/>
    </xf>
    <xf numFmtId="0" fontId="20" fillId="2" borderId="0" xfId="0" applyFont="1" applyFill="1" applyAlignment="1">
      <alignment horizontal="center" vertical="center" wrapText="1"/>
    </xf>
    <xf numFmtId="0" fontId="13" fillId="2" borderId="0" xfId="0" applyFont="1" applyFill="1" applyAlignment="1">
      <alignment horizontal="center" vertical="center"/>
    </xf>
    <xf numFmtId="0" fontId="7" fillId="2" borderId="0" xfId="0" applyFont="1" applyFill="1" applyAlignment="1">
      <alignment horizontal="center" vertical="center"/>
    </xf>
    <xf numFmtId="0" fontId="16" fillId="0" borderId="1" xfId="1" applyNumberFormat="1" applyFont="1" applyFill="1" applyBorder="1" applyAlignment="1">
      <alignment horizontal="left" vertical="center" wrapText="1"/>
    </xf>
    <xf numFmtId="0" fontId="17" fillId="0" borderId="1" xfId="1" applyNumberFormat="1" applyFont="1" applyFill="1" applyBorder="1" applyAlignment="1">
      <alignment horizontal="left" vertical="center" wrapText="1"/>
    </xf>
    <xf numFmtId="0" fontId="16" fillId="0" borderId="3" xfId="1" applyNumberFormat="1" applyFont="1" applyFill="1" applyBorder="1" applyAlignment="1">
      <alignment horizontal="left" vertical="center" wrapText="1"/>
    </xf>
    <xf numFmtId="0" fontId="16" fillId="0" borderId="4" xfId="1" applyNumberFormat="1" applyFont="1" applyFill="1" applyBorder="1" applyAlignment="1">
      <alignment horizontal="left" vertical="center" wrapText="1"/>
    </xf>
    <xf numFmtId="0" fontId="16" fillId="0" borderId="5" xfId="1" applyNumberFormat="1" applyFont="1" applyFill="1" applyBorder="1" applyAlignment="1">
      <alignment horizontal="left" vertical="center" wrapText="1"/>
    </xf>
    <xf numFmtId="0" fontId="17" fillId="0" borderId="1" xfId="0" applyFont="1" applyBorder="1" applyAlignment="1">
      <alignment horizontal="left" vertical="center" wrapText="1"/>
    </xf>
    <xf numFmtId="0" fontId="23" fillId="0" borderId="3" xfId="0" applyFont="1" applyBorder="1" applyAlignment="1">
      <alignment horizontal="left" vertical="center" wrapText="1"/>
    </xf>
    <xf numFmtId="0" fontId="23" fillId="0" borderId="5" xfId="0" applyFont="1" applyBorder="1" applyAlignment="1">
      <alignment horizontal="left" vertical="center" wrapText="1"/>
    </xf>
    <xf numFmtId="0" fontId="249" fillId="0" borderId="0" xfId="0" applyFont="1" applyBorder="1" applyAlignment="1">
      <alignment horizontal="center" vertical="center"/>
    </xf>
    <xf numFmtId="0" fontId="248" fillId="0" borderId="0" xfId="0" applyFont="1" applyBorder="1" applyAlignment="1">
      <alignment horizontal="center" vertical="center"/>
    </xf>
    <xf numFmtId="0" fontId="249" fillId="0" borderId="0" xfId="0" applyFont="1" applyFill="1" applyAlignment="1">
      <alignment vertical="center" wrapText="1"/>
    </xf>
    <xf numFmtId="0" fontId="248" fillId="0" borderId="0" xfId="0" applyFont="1" applyFill="1" applyAlignment="1">
      <alignment horizontal="center" vertical="center" wrapText="1"/>
    </xf>
    <xf numFmtId="0" fontId="249" fillId="0" borderId="0" xfId="0" applyFont="1" applyFill="1" applyAlignment="1">
      <alignment horizontal="center" vertical="center" wrapText="1"/>
    </xf>
    <xf numFmtId="0" fontId="249" fillId="0" borderId="0" xfId="0" applyFont="1" applyFill="1" applyAlignment="1">
      <alignment horizontal="center" vertical="center"/>
    </xf>
    <xf numFmtId="0" fontId="248" fillId="0" borderId="57" xfId="0" applyFont="1" applyFill="1" applyBorder="1" applyAlignment="1">
      <alignment horizontal="center" vertical="center" wrapText="1"/>
    </xf>
    <xf numFmtId="0" fontId="248" fillId="0" borderId="1" xfId="0" applyFont="1" applyFill="1" applyBorder="1" applyAlignment="1">
      <alignment horizontal="left" vertical="center" wrapText="1"/>
    </xf>
    <xf numFmtId="4" fontId="247" fillId="0" borderId="0" xfId="2" applyNumberFormat="1" applyFont="1" applyAlignment="1">
      <alignment horizontal="center" vertical="center" wrapText="1"/>
    </xf>
    <xf numFmtId="0" fontId="247" fillId="0" borderId="0" xfId="2" applyFont="1" applyAlignment="1">
      <alignment horizontal="center"/>
    </xf>
    <xf numFmtId="0" fontId="249" fillId="0" borderId="0" xfId="2" applyFont="1"/>
    <xf numFmtId="0" fontId="262" fillId="0" borderId="0" xfId="3305" applyFont="1" applyFill="1" applyBorder="1" applyAlignment="1">
      <alignment horizontal="center" vertical="center" wrapText="1"/>
    </xf>
    <xf numFmtId="4" fontId="247" fillId="0" borderId="0" xfId="3306" applyNumberFormat="1" applyFont="1" applyBorder="1" applyAlignment="1">
      <alignment horizontal="center" vertical="center" wrapText="1"/>
    </xf>
    <xf numFmtId="4" fontId="248" fillId="0" borderId="0" xfId="3306" applyNumberFormat="1" applyFont="1" applyBorder="1" applyAlignment="1">
      <alignment horizontal="center" vertical="center" wrapText="1"/>
    </xf>
    <xf numFmtId="0" fontId="248" fillId="0" borderId="0" xfId="3306" applyFont="1" applyBorder="1" applyAlignment="1">
      <alignment horizontal="center" vertical="center" wrapText="1"/>
    </xf>
    <xf numFmtId="3" fontId="151" fillId="0" borderId="0" xfId="3306" applyNumberFormat="1" applyFont="1" applyBorder="1" applyAlignment="1">
      <alignment horizontal="center" vertical="center" wrapText="1"/>
    </xf>
    <xf numFmtId="0" fontId="249" fillId="0" borderId="2" xfId="2" applyFont="1" applyBorder="1" applyAlignment="1">
      <alignment horizontal="center" vertical="center"/>
    </xf>
    <xf numFmtId="0" fontId="249" fillId="0" borderId="7" xfId="2" applyFont="1" applyBorder="1" applyAlignment="1">
      <alignment horizontal="center" vertical="center"/>
    </xf>
    <xf numFmtId="0" fontId="248" fillId="0" borderId="1" xfId="3306" applyFont="1" applyBorder="1" applyAlignment="1">
      <alignment horizontal="center" vertical="center" wrapText="1"/>
    </xf>
    <xf numFmtId="3" fontId="248" fillId="0" borderId="1" xfId="3306" applyNumberFormat="1" applyFont="1" applyFill="1" applyBorder="1" applyAlignment="1">
      <alignment horizontal="center" vertical="center" wrapText="1"/>
    </xf>
    <xf numFmtId="3" fontId="248" fillId="0" borderId="1" xfId="3306" applyNumberFormat="1" applyFont="1" applyBorder="1" applyAlignment="1">
      <alignment horizontal="center" vertical="center" wrapText="1"/>
    </xf>
    <xf numFmtId="4" fontId="247" fillId="0" borderId="0" xfId="2" applyNumberFormat="1" applyFont="1" applyAlignment="1">
      <alignment horizontal="center"/>
    </xf>
    <xf numFmtId="0" fontId="30" fillId="0" borderId="0" xfId="3305" applyFont="1" applyFill="1" applyBorder="1" applyAlignment="1">
      <alignment horizontal="center" vertical="center" wrapText="1"/>
    </xf>
    <xf numFmtId="0" fontId="247" fillId="0" borderId="0" xfId="2342" applyFont="1" applyFill="1" applyAlignment="1" applyProtection="1">
      <alignment horizontal="center" vertical="center"/>
    </xf>
    <xf numFmtId="0" fontId="8" fillId="0" borderId="0" xfId="2342" applyFont="1" applyFill="1" applyAlignment="1" applyProtection="1">
      <alignment vertical="center"/>
    </xf>
    <xf numFmtId="3" fontId="282" fillId="0" borderId="1" xfId="2599" applyNumberFormat="1" applyFont="1" applyFill="1" applyBorder="1" applyAlignment="1">
      <alignment horizontal="center" vertical="center" wrapText="1"/>
    </xf>
    <xf numFmtId="289" fontId="282" fillId="0" borderId="1" xfId="2599" applyNumberFormat="1" applyFont="1" applyFill="1" applyBorder="1" applyAlignment="1">
      <alignment horizontal="center" vertical="center" wrapText="1"/>
    </xf>
    <xf numFmtId="0" fontId="248" fillId="0" borderId="1" xfId="2598" applyFont="1" applyFill="1" applyBorder="1" applyAlignment="1">
      <alignment horizontal="center" vertical="center" wrapText="1"/>
    </xf>
    <xf numFmtId="0" fontId="249" fillId="0" borderId="1" xfId="2495" applyFont="1" applyFill="1" applyBorder="1" applyAlignment="1">
      <alignment horizontal="center" vertical="center" wrapText="1"/>
    </xf>
    <xf numFmtId="0" fontId="282" fillId="0" borderId="1" xfId="2598" applyFont="1" applyFill="1" applyBorder="1" applyAlignment="1">
      <alignment horizontal="center" vertical="center" wrapText="1"/>
    </xf>
    <xf numFmtId="0" fontId="282" fillId="0" borderId="1" xfId="2495" applyFont="1" applyFill="1" applyBorder="1" applyAlignment="1">
      <alignment horizontal="center" vertical="center"/>
    </xf>
    <xf numFmtId="43" fontId="282" fillId="0" borderId="1" xfId="1748" applyFont="1" applyFill="1" applyBorder="1" applyAlignment="1">
      <alignment horizontal="center" vertical="center" wrapText="1"/>
    </xf>
    <xf numFmtId="43" fontId="193" fillId="0" borderId="1" xfId="1748" applyFont="1" applyFill="1" applyBorder="1" applyAlignment="1">
      <alignment vertical="center"/>
    </xf>
    <xf numFmtId="3" fontId="282" fillId="0" borderId="1" xfId="2598" applyNumberFormat="1" applyFont="1" applyFill="1" applyBorder="1" applyAlignment="1">
      <alignment horizontal="center" vertical="center" wrapText="1"/>
    </xf>
    <xf numFmtId="0" fontId="276" fillId="0" borderId="1" xfId="3296" applyFont="1" applyFill="1" applyBorder="1" applyAlignment="1">
      <alignment horizontal="left" vertical="center" wrapText="1"/>
    </xf>
    <xf numFmtId="0" fontId="276" fillId="0" borderId="0" xfId="3296" applyFont="1" applyFill="1" applyAlignment="1">
      <alignment horizontal="center" vertical="center" wrapText="1"/>
    </xf>
    <xf numFmtId="0" fontId="276" fillId="0" borderId="0" xfId="3296" applyFont="1" applyFill="1" applyAlignment="1">
      <alignment horizontal="left" vertical="center" wrapText="1"/>
    </xf>
    <xf numFmtId="0" fontId="277" fillId="0" borderId="0" xfId="3296" applyFont="1" applyFill="1" applyAlignment="1">
      <alignment horizontal="left" vertical="center" wrapText="1"/>
    </xf>
    <xf numFmtId="0" fontId="276" fillId="0" borderId="57" xfId="3296" applyFont="1" applyFill="1" applyBorder="1" applyAlignment="1">
      <alignment horizontal="center" vertical="center" wrapText="1"/>
    </xf>
    <xf numFmtId="0" fontId="276" fillId="0" borderId="1" xfId="3296" applyFont="1" applyFill="1" applyBorder="1" applyAlignment="1">
      <alignment horizontal="center" vertical="center" wrapText="1"/>
    </xf>
    <xf numFmtId="0" fontId="276" fillId="0" borderId="0" xfId="3296" applyFont="1" applyFill="1" applyBorder="1" applyAlignment="1">
      <alignment horizontal="center" vertical="center" wrapText="1"/>
    </xf>
    <xf numFmtId="0" fontId="278" fillId="0" borderId="0" xfId="3296" applyFont="1" applyFill="1" applyBorder="1" applyAlignment="1">
      <alignment horizontal="center" vertical="center" wrapText="1"/>
    </xf>
    <xf numFmtId="49" fontId="277" fillId="0" borderId="0" xfId="3296" applyNumberFormat="1" applyFont="1" applyFill="1" applyBorder="1" applyAlignment="1">
      <alignment horizontal="left" vertical="center"/>
    </xf>
    <xf numFmtId="0" fontId="277" fillId="0" borderId="0" xfId="3296" applyFont="1" applyFill="1" applyBorder="1" applyAlignment="1">
      <alignment horizontal="center" vertical="center" wrapText="1"/>
    </xf>
    <xf numFmtId="0" fontId="249" fillId="0" borderId="0" xfId="3361" applyFont="1"/>
    <xf numFmtId="0" fontId="249" fillId="0" borderId="2" xfId="3361" applyFont="1" applyBorder="1" applyAlignment="1">
      <alignment horizontal="center" vertical="center"/>
    </xf>
    <xf numFmtId="0" fontId="249" fillId="0" borderId="7" xfId="3361" applyFont="1" applyBorder="1" applyAlignment="1">
      <alignment horizontal="center" vertical="center"/>
    </xf>
    <xf numFmtId="0" fontId="247" fillId="0" borderId="0" xfId="2342" applyFont="1" applyAlignment="1">
      <alignment horizontal="center" vertical="center"/>
    </xf>
    <xf numFmtId="4" fontId="247" fillId="0" borderId="0" xfId="2342" applyNumberFormat="1" applyFont="1" applyAlignment="1">
      <alignment horizontal="center" vertical="center" wrapText="1"/>
    </xf>
    <xf numFmtId="0" fontId="8" fillId="0" borderId="0" xfId="0" applyFont="1" applyAlignment="1">
      <alignment horizontal="center" vertical="center" wrapText="1"/>
    </xf>
    <xf numFmtId="0" fontId="8" fillId="0" borderId="0" xfId="2342" applyFont="1" applyAlignment="1">
      <alignment horizontal="center" vertical="center"/>
    </xf>
    <xf numFmtId="0" fontId="32" fillId="0" borderId="2" xfId="2365" applyFont="1" applyFill="1" applyBorder="1" applyAlignment="1">
      <alignment horizontal="center" vertical="center" wrapText="1"/>
    </xf>
    <xf numFmtId="0" fontId="32" fillId="0" borderId="7" xfId="2365" applyFont="1" applyFill="1" applyBorder="1" applyAlignment="1">
      <alignment horizontal="center" vertical="center" wrapText="1"/>
    </xf>
    <xf numFmtId="0" fontId="32" fillId="0" borderId="1" xfId="3306" applyNumberFormat="1" applyFont="1" applyBorder="1" applyAlignment="1">
      <alignment horizontal="center" vertical="center" wrapText="1"/>
    </xf>
    <xf numFmtId="0" fontId="32" fillId="0" borderId="2" xfId="2365" applyFont="1" applyBorder="1" applyAlignment="1">
      <alignment horizontal="center" vertical="center" wrapText="1"/>
    </xf>
    <xf numFmtId="0" fontId="32" fillId="0" borderId="7" xfId="2365" applyFont="1" applyBorder="1" applyAlignment="1">
      <alignment horizontal="center" vertical="center" wrapText="1"/>
    </xf>
    <xf numFmtId="0" fontId="32" fillId="0" borderId="3" xfId="2365" applyFont="1" applyBorder="1" applyAlignment="1">
      <alignment horizontal="center" vertical="center" wrapText="1"/>
    </xf>
    <xf numFmtId="0" fontId="32" fillId="0" borderId="5" xfId="2365" applyFont="1" applyBorder="1" applyAlignment="1">
      <alignment horizontal="center" vertical="center" wrapText="1"/>
    </xf>
    <xf numFmtId="0" fontId="32" fillId="0" borderId="4" xfId="2365" applyFont="1" applyBorder="1" applyAlignment="1">
      <alignment horizontal="center" vertical="center" wrapText="1"/>
    </xf>
    <xf numFmtId="0" fontId="262" fillId="0" borderId="57" xfId="2596" applyFont="1" applyBorder="1" applyAlignment="1">
      <alignment horizontal="center" vertical="center" wrapText="1"/>
    </xf>
    <xf numFmtId="0" fontId="32" fillId="0" borderId="0" xfId="0" applyFont="1" applyBorder="1" applyAlignment="1">
      <alignment horizontal="center" vertical="center"/>
    </xf>
    <xf numFmtId="49" fontId="285" fillId="0" borderId="0" xfId="0" applyNumberFormat="1" applyFont="1" applyFill="1" applyBorder="1" applyAlignment="1">
      <alignment horizontal="justify" vertical="center" wrapText="1"/>
    </xf>
    <xf numFmtId="49" fontId="34" fillId="0" borderId="0" xfId="0" applyNumberFormat="1" applyFont="1" applyBorder="1" applyAlignment="1">
      <alignment horizontal="justify" vertical="center" wrapText="1"/>
    </xf>
    <xf numFmtId="0" fontId="34" fillId="0" borderId="0" xfId="0" applyFont="1" applyAlignment="1">
      <alignment horizontal="center" vertical="center" wrapText="1"/>
    </xf>
    <xf numFmtId="0" fontId="248" fillId="0" borderId="0" xfId="0" applyFont="1" applyAlignment="1">
      <alignment horizontal="center" vertical="center" wrapText="1"/>
    </xf>
    <xf numFmtId="0" fontId="32" fillId="0" borderId="0" xfId="0" applyFont="1" applyAlignment="1">
      <alignment horizontal="left" vertical="center" wrapText="1"/>
    </xf>
    <xf numFmtId="0" fontId="34" fillId="0" borderId="0" xfId="0" applyFont="1" applyAlignment="1">
      <alignment horizontal="left" vertical="center" wrapText="1"/>
    </xf>
    <xf numFmtId="0" fontId="32" fillId="0" borderId="0" xfId="0" applyFont="1" applyAlignment="1">
      <alignment horizontal="left" vertical="center"/>
    </xf>
    <xf numFmtId="0" fontId="34" fillId="0" borderId="0" xfId="0" applyFont="1" applyAlignment="1">
      <alignment horizontal="left" vertical="center"/>
    </xf>
    <xf numFmtId="0" fontId="34" fillId="0" borderId="0" xfId="0" applyFont="1" applyBorder="1" applyAlignment="1">
      <alignment horizontal="center" vertical="center"/>
    </xf>
    <xf numFmtId="0" fontId="34" fillId="0" borderId="3" xfId="0" applyFont="1" applyBorder="1" applyAlignment="1">
      <alignment horizontal="center" vertical="center" wrapText="1"/>
    </xf>
    <xf numFmtId="0" fontId="34" fillId="0" borderId="5" xfId="0" applyFont="1" applyBorder="1" applyAlignment="1">
      <alignment horizontal="center" vertical="center" wrapText="1"/>
    </xf>
  </cellXfs>
  <cellStyles count="3365">
    <cellStyle name="_x0001_" xfId="7"/>
    <cellStyle name="          _x000a__x000a_shell=progman.exe_x000a__x000a_m" xfId="8"/>
    <cellStyle name="          _x000a__x000a_shell=progman.exe_x000a__x000a_m 2" xfId="9"/>
    <cellStyle name="          _x000a__x000a_shell=progman.exe_x000a__x000a_m 3" xfId="10"/>
    <cellStyle name="          _x000d__x000a_shell=progman.exe_x000d__x000a_m" xfId="3298"/>
    <cellStyle name="#,##0" xfId="11"/>
    <cellStyle name="%" xfId="12"/>
    <cellStyle name="." xfId="13"/>
    <cellStyle name="??" xfId="14"/>
    <cellStyle name="?? ?? ?????_???(????)" xfId="15"/>
    <cellStyle name="?? [ - ??1" xfId="16"/>
    <cellStyle name="?? [ - ??2" xfId="17"/>
    <cellStyle name="?? [ - ??3" xfId="18"/>
    <cellStyle name="?? [ - ??4" xfId="19"/>
    <cellStyle name="?? [ - ??5" xfId="20"/>
    <cellStyle name="?? [ - ??6" xfId="21"/>
    <cellStyle name="?? [ - ??7" xfId="22"/>
    <cellStyle name="?? [ - ??8" xfId="23"/>
    <cellStyle name="?? [0.00]_      " xfId="24"/>
    <cellStyle name="?? [0]" xfId="25"/>
    <cellStyle name="??%U?&amp;H?_x0008_?s_x000a__x0007__x0001__x0001_" xfId="26"/>
    <cellStyle name="??&amp;O?&amp;H?_x0008__x000f__x0007_?_x0007__x0001__x0001_" xfId="27"/>
    <cellStyle name="??&amp;O?&amp;H?_x0008_??_x0007__x0001__x0001_" xfId="28"/>
    <cellStyle name="??(R)" xfId="29"/>
    <cellStyle name="???" xfId="30"/>
    <cellStyle name="?_x001d_??%U©÷u&amp;H©÷9_x0008_? s_x000a__x0007__x0001__x0001_" xfId="31"/>
    <cellStyle name="?_x001d_??%U©÷u&amp;H©÷9_x0008_? s_x000a__x0007__x0001__x0001_?_x0002_???????????????_x0001_(_x0002_u_x000a_?????_x001f_????????_x0007_????????????????!???????????           ?????           ?????????_x000a_C:\WINDOWS\country.sys_x000a_??????????????????????????????????????????????????????????????????????????????????????????????" xfId="32"/>
    <cellStyle name="?_x001d_??%U©÷u&amp;H©÷9_x0008_? s_x000a__x0007__x0001__x0001_?_x0002_???????????????_x0001_(_x0002_u_x000d_?????_x001f_????????_x0007_????????????????!???????????           ?????           ?????????_x000d_C:\WINDOWS\country.sys_x000d_??????????????????????????????????????????????????????????????????????????????????????????????" xfId="3310"/>
    <cellStyle name="?_x001d_??%U©÷u&amp;H©÷9_x0008_? s_x000a__x0007__x0001__x0001__DT giàn 60ft" xfId="33"/>
    <cellStyle name="?_x001d_??%U©÷u&amp;H©÷9_x0008_?_x0009_s_x000a__x0007__x0001__x0001_" xfId="34"/>
    <cellStyle name="????" xfId="35"/>
    <cellStyle name="???? ??" xfId="36"/>
    <cellStyle name="???? [0.00]_      " xfId="37"/>
    <cellStyle name="?????" xfId="38"/>
    <cellStyle name="??????" xfId="39"/>
    <cellStyle name="????_      " xfId="40"/>
    <cellStyle name="????0" xfId="41"/>
    <cellStyle name="????1" xfId="42"/>
    <cellStyle name="????2" xfId="43"/>
    <cellStyle name="???[0]_?? DI" xfId="44"/>
    <cellStyle name="???_?? DI" xfId="45"/>
    <cellStyle name="???0" xfId="46"/>
    <cellStyle name="???Ø? [0.00]_NT Server " xfId="47"/>
    <cellStyle name="???Ø?_NT Server " xfId="48"/>
    <cellStyle name="??[0]_BRE" xfId="49"/>
    <cellStyle name="??_      " xfId="50"/>
    <cellStyle name="??A? [0]_laroux_1_¢¬???¢â? " xfId="51"/>
    <cellStyle name="??A?_laroux_1_¢¬???¢â? " xfId="52"/>
    <cellStyle name="?¡±¢¥?_?¨ù??¢´¢¥_¢¬???¢â? " xfId="53"/>
    <cellStyle name="_x0001_?¶æµ_x001b_ºß­ " xfId="54"/>
    <cellStyle name="_x0001_?¶æµ_x001b_ºß­_" xfId="55"/>
    <cellStyle name="?ðÇ%U?&amp;H?_x0008_?s_x000a__x0007__x0001__x0001_" xfId="56"/>
    <cellStyle name="?ðÇ%U?&amp;H?_x0008_?s_x000a__x0007__x0001__x0001_?_x0002_ÿÿÿÿÿÿÿÿÿÿÿÿÿÿÿ_x0001_(_x0002_?€????ÿÿÿÿ????_x0007_??????????????????????????           ?????           ?????????_x000a_C:\WINDOWS\country.sys_x000a_??????????????????????????????????????????????????????????????????????????????????????????????" xfId="57"/>
    <cellStyle name="?ðÇ%U?&amp;H?_x0008_?s_x000a__x0007__x0001__x0001_?_x0002_ÿÿÿÿÿÿÿÿÿÿÿÿÿÿÿ_x0001_(_x0002_?€????ÿÿÿÿ????_x0007_??????????????????????????           ?????           ?????????_x000d_C:\WINDOWS\country.sys_x000d_??????????????????????????????????????????????????????????????????????????????????????????????" xfId="3311"/>
    <cellStyle name="?ðÇ%U?&amp;H?_x0008_?s_x000a__x0007__x0001__x0001__DT giàn 60ft" xfId="58"/>
    <cellStyle name="?Heading " xfId="59"/>
    <cellStyle name="?I?I?_x0001_??j?_x0008_?h_x0001__x000c__x000c__x0002__x0002__x000c_!Comma [0]_Chi phÝ kh¸c_B¶ng 1 (2)?G_x001d_Comma [0]_Chi phÝ kh¸c_B¶ng 2?G$Comma [0]_Ch" xfId="60"/>
    <cellStyle name="?曹%U?&amp;H?_x0008_?s_x000a__x0007__x0001__x0001_" xfId="61"/>
    <cellStyle name="[0]_Chi phÝ kh¸c_V" xfId="62"/>
    <cellStyle name="_x0001_\Ô" xfId="63"/>
    <cellStyle name="_???" xfId="64"/>
    <cellStyle name="_???(??)" xfId="65"/>
    <cellStyle name="_????" xfId="66"/>
    <cellStyle name="_????.??? ?????" xfId="67"/>
    <cellStyle name="_?????" xfId="68"/>
    <cellStyle name="_?????? " xfId="69"/>
    <cellStyle name="_??????(??)??" xfId="70"/>
    <cellStyle name="_??????(????)" xfId="71"/>
    <cellStyle name="_???????" xfId="72"/>
    <cellStyle name="_???????(??&amp;????)" xfId="73"/>
    <cellStyle name="_???????(0327)" xfId="74"/>
    <cellStyle name="_????????" xfId="75"/>
    <cellStyle name="_??????-??" xfId="76"/>
    <cellStyle name="_????????(??)" xfId="77"/>
    <cellStyle name="_????_triÕttÝnh" xfId="78"/>
    <cellStyle name="_????2?" xfId="79"/>
    <cellStyle name="_????2?(????)" xfId="80"/>
    <cellStyle name="_???0901" xfId="81"/>
    <cellStyle name="_???1016" xfId="82"/>
    <cellStyle name="_??1228" xfId="83"/>
    <cellStyle name="_??2???(1???)???" xfId="84"/>
    <cellStyle name="_6.????" xfId="85"/>
    <cellStyle name="_6.계장공사" xfId="86"/>
    <cellStyle name="_8.????" xfId="87"/>
    <cellStyle name="_8.계장공사" xfId="88"/>
    <cellStyle name="_ALL" xfId="89"/>
    <cellStyle name="_Bang Chi tieu (2)" xfId="90"/>
    <cellStyle name="_Bang Chi tieu (2)?_x001c_Comma [0]_Chi phÝ kh¸c_Book1?!Comma [0]_Chi phÝ kh¸c_Liªn ChiÓu?b_x001e_Comma [0]_Chi" xfId="91"/>
    <cellStyle name="_Book1" xfId="92"/>
    <cellStyle name="_Book1_1" xfId="93"/>
    <cellStyle name="_Book1_1_Du_toan_du_thau  moi  gui A" xfId="94"/>
    <cellStyle name="_Book1_1_Du_toan_du_thau  moi  gui A 2" xfId="95"/>
    <cellStyle name="_Book1_Book1" xfId="96"/>
    <cellStyle name="_Book1_Du_toan_du_thau  moi  gui A" xfId="97"/>
    <cellStyle name="_Cau Phu Phuong" xfId="98"/>
    <cellStyle name="_Den bu GPMB" xfId="99"/>
    <cellStyle name="_Du toan Cang Vung Ang ngay 4-8-2006" xfId="100"/>
    <cellStyle name="_Form_bao_cao_XNT_kho_cK7" xfId="101"/>
    <cellStyle name="_Form_bao_cao_XNT_kho_cK7 2" xfId="102"/>
    <cellStyle name="_GIA-DUTHAU" xfId="103"/>
    <cellStyle name="_GIA-DUTHAU 2" xfId="104"/>
    <cellStyle name="_GIAVLXD-THANG 9-07tinhangiang" xfId="105"/>
    <cellStyle name="_Goi 1 A tham tra" xfId="106"/>
    <cellStyle name="_Goi 2- My Ly Ban trinh" xfId="107"/>
    <cellStyle name="_gpmbk2k3" xfId="108"/>
    <cellStyle name="_kd" xfId="109"/>
    <cellStyle name="_KLc" xfId="110"/>
    <cellStyle name="_klccc1" xfId="111"/>
    <cellStyle name="_KLcn+d" xfId="112"/>
    <cellStyle name="_KLR" xfId="113"/>
    <cellStyle name="_KT (2)" xfId="114"/>
    <cellStyle name="_KT (2)_1" xfId="115"/>
    <cellStyle name="_KT (2)_2" xfId="116"/>
    <cellStyle name="_KT (2)_2_DTGoi2-T12ngay14sualuong" xfId="117"/>
    <cellStyle name="_KT (2)_2_Du_toan_du_thau  moi  gui A" xfId="118"/>
    <cellStyle name="_KT (2)_2_Goi thau so 4" xfId="119"/>
    <cellStyle name="_KT (2)_2_TG-TH" xfId="120"/>
    <cellStyle name="_KT (2)_2_TG-TH_Book1" xfId="121"/>
    <cellStyle name="_KT (2)_2_TG-TH_Dcdtoan-bcnckt " xfId="122"/>
    <cellStyle name="_KT (2)_2_TG-TH_DTGoi2-T12ngay14sualuong" xfId="123"/>
    <cellStyle name="_KT (2)_2_TG-TH_Du_toan_du_thau  moi  gui A" xfId="124"/>
    <cellStyle name="_KT (2)_2_TG-TH_Goi thau so 4" xfId="125"/>
    <cellStyle name="_KT (2)_2_TG-TH_Nc-VTTB-XNDCT" xfId="126"/>
    <cellStyle name="_KT (2)_2_TG-TH_TH_XL1 TANH" xfId="127"/>
    <cellStyle name="_KT (2)_2_TH_XL1 TANH" xfId="128"/>
    <cellStyle name="_KT (2)_3" xfId="129"/>
    <cellStyle name="_KT (2)_3_TG-TH" xfId="130"/>
    <cellStyle name="_KT (2)_3_TG-TH_ALL" xfId="131"/>
    <cellStyle name="_KT (2)_3_TG-TH_Book1" xfId="132"/>
    <cellStyle name="_KT (2)_3_TG-TH_DTGoi2-T12ngay14sualuong" xfId="133"/>
    <cellStyle name="_KT (2)_3_TG-TH_kd" xfId="134"/>
    <cellStyle name="_KT (2)_3_TG-TH_KLc" xfId="135"/>
    <cellStyle name="_KT (2)_3_TG-TH_klccc1" xfId="136"/>
    <cellStyle name="_KT (2)_3_TG-TH_KLcn+d" xfId="137"/>
    <cellStyle name="_KT (2)_3_TG-TH_KLR" xfId="138"/>
    <cellStyle name="_KT (2)_3_TG-TH_KTOAN" xfId="139"/>
    <cellStyle name="_KT (2)_3_TG-TH_KTOAN1" xfId="140"/>
    <cellStyle name="_KT (2)_3_TG-TH_PERSONAL" xfId="141"/>
    <cellStyle name="_KT (2)_3_TG-TH_PERSONAL_Book1" xfId="142"/>
    <cellStyle name="_KT (2)_3_TG-TH_PERSONAL_TH_XL1 TANH" xfId="143"/>
    <cellStyle name="_KT (2)_3_TG-TH_PERSONAL_Tong hop KHCB 2001" xfId="144"/>
    <cellStyle name="_KT (2)_3_TG-TH_THKP CAU" xfId="145"/>
    <cellStyle name="_KT (2)_3_TG-TH_THKPCAU(c)" xfId="146"/>
    <cellStyle name="_KT (2)_4" xfId="147"/>
    <cellStyle name="_KT (2)_4_Book1" xfId="148"/>
    <cellStyle name="_KT (2)_4_Dcdtoan-bcnckt " xfId="149"/>
    <cellStyle name="_KT (2)_4_DTGoi2-T12ngay14sualuong" xfId="150"/>
    <cellStyle name="_KT (2)_4_Du_toan_du_thau  moi  gui A" xfId="151"/>
    <cellStyle name="_KT (2)_4_Goi thau so 4" xfId="152"/>
    <cellStyle name="_KT (2)_4_Nc-VTTB-XNDCT" xfId="153"/>
    <cellStyle name="_KT (2)_4_TG-TH" xfId="154"/>
    <cellStyle name="_KT (2)_4_TG-TH_DTGoi2-T12ngay14sualuong" xfId="155"/>
    <cellStyle name="_KT (2)_4_TG-TH_Du_toan_du_thau  moi  gui A" xfId="156"/>
    <cellStyle name="_KT (2)_4_TG-TH_Goi thau so 4" xfId="157"/>
    <cellStyle name="_KT (2)_4_TG-TH_TH_XL1 TANH" xfId="158"/>
    <cellStyle name="_KT (2)_4_TH_XL1 TANH" xfId="159"/>
    <cellStyle name="_KT (2)_5" xfId="160"/>
    <cellStyle name="_KT (2)_5_ALL" xfId="161"/>
    <cellStyle name="_KT (2)_5_Book1" xfId="162"/>
    <cellStyle name="_KT (2)_5_Book1_TH_XL1 TANH" xfId="163"/>
    <cellStyle name="_KT (2)_5_Dcdtoan-bcnckt " xfId="164"/>
    <cellStyle name="_KT (2)_5_DTGoi2-T12ngay14sualuong" xfId="165"/>
    <cellStyle name="_KT (2)_5_Goi thau so 4" xfId="166"/>
    <cellStyle name="_KT (2)_5_kd" xfId="167"/>
    <cellStyle name="_KT (2)_5_KLc" xfId="168"/>
    <cellStyle name="_KT (2)_5_klccc1" xfId="169"/>
    <cellStyle name="_KT (2)_5_KLcn+d" xfId="170"/>
    <cellStyle name="_KT (2)_5_KLR" xfId="171"/>
    <cellStyle name="_KT (2)_5_KTOAN" xfId="172"/>
    <cellStyle name="_KT (2)_5_KTOAN1" xfId="173"/>
    <cellStyle name="_KT (2)_5_Nc-VTTB-XNDCT" xfId="174"/>
    <cellStyle name="_KT (2)_5_TH_XL1 TANH" xfId="175"/>
    <cellStyle name="_KT (2)_5_THKP CAU" xfId="176"/>
    <cellStyle name="_KT (2)_5_THKPCAU(c)" xfId="177"/>
    <cellStyle name="_KT (2)_ALL" xfId="178"/>
    <cellStyle name="_KT (2)_Book1" xfId="179"/>
    <cellStyle name="_KT (2)_DTGoi2-T12ngay14sualuong" xfId="180"/>
    <cellStyle name="_KT (2)_kd" xfId="181"/>
    <cellStyle name="_KT (2)_KLc" xfId="182"/>
    <cellStyle name="_KT (2)_klccc1" xfId="183"/>
    <cellStyle name="_KT (2)_KLcn+d" xfId="184"/>
    <cellStyle name="_KT (2)_KLR" xfId="185"/>
    <cellStyle name="_KT (2)_KTOAN" xfId="186"/>
    <cellStyle name="_KT (2)_KTOAN1" xfId="187"/>
    <cellStyle name="_KT (2)_PERSONAL" xfId="188"/>
    <cellStyle name="_KT (2)_PERSONAL_Book1" xfId="189"/>
    <cellStyle name="_KT (2)_PERSONAL_TH_XL1 TANH" xfId="190"/>
    <cellStyle name="_KT (2)_PERSONAL_Tong hop KHCB 2001" xfId="191"/>
    <cellStyle name="_KT (2)_TG-TH" xfId="192"/>
    <cellStyle name="_KT (2)_THKP CAU" xfId="193"/>
    <cellStyle name="_KT (2)_THKPCAU(c)" xfId="194"/>
    <cellStyle name="_KT_TG" xfId="195"/>
    <cellStyle name="_KT_TG_1" xfId="196"/>
    <cellStyle name="_KT_TG_1_ALL" xfId="197"/>
    <cellStyle name="_KT_TG_1_Book1" xfId="198"/>
    <cellStyle name="_KT_TG_1_Book1_TH_XL1 TANH" xfId="199"/>
    <cellStyle name="_KT_TG_1_Dcdtoan-bcnckt " xfId="200"/>
    <cellStyle name="_KT_TG_1_DTGoi2-T12ngay14sualuong" xfId="201"/>
    <cellStyle name="_KT_TG_1_Goi thau so 4" xfId="202"/>
    <cellStyle name="_KT_TG_1_kd" xfId="203"/>
    <cellStyle name="_KT_TG_1_KLc" xfId="204"/>
    <cellStyle name="_KT_TG_1_klccc1" xfId="205"/>
    <cellStyle name="_KT_TG_1_KLcn+d" xfId="206"/>
    <cellStyle name="_KT_TG_1_KLR" xfId="207"/>
    <cellStyle name="_KT_TG_1_KTOAN" xfId="208"/>
    <cellStyle name="_KT_TG_1_KTOAN1" xfId="209"/>
    <cellStyle name="_KT_TG_1_Nc-VTTB-XNDCT" xfId="210"/>
    <cellStyle name="_KT_TG_1_TH_XL1 TANH" xfId="211"/>
    <cellStyle name="_KT_TG_1_THKP CAU" xfId="212"/>
    <cellStyle name="_KT_TG_1_THKPCAU(c)" xfId="213"/>
    <cellStyle name="_KT_TG_2" xfId="214"/>
    <cellStyle name="_KT_TG_2_Book1" xfId="215"/>
    <cellStyle name="_KT_TG_2_Dcdtoan-bcnckt " xfId="216"/>
    <cellStyle name="_KT_TG_2_DTGoi2-T12ngay14sualuong" xfId="217"/>
    <cellStyle name="_KT_TG_2_Du_toan_du_thau  moi  gui A" xfId="218"/>
    <cellStyle name="_KT_TG_2_Goi thau so 4" xfId="219"/>
    <cellStyle name="_KT_TG_2_Nc-VTTB-XNDCT" xfId="220"/>
    <cellStyle name="_KT_TG_2_TH_XL1 TANH" xfId="221"/>
    <cellStyle name="_KT_TG_3" xfId="222"/>
    <cellStyle name="_KT_TG_4" xfId="223"/>
    <cellStyle name="_KT_TG_DTGoi2-T12ngay14sualuong" xfId="224"/>
    <cellStyle name="_KT_TG_Du_toan_du_thau  moi  gui A" xfId="225"/>
    <cellStyle name="_KT_TG_Goi thau so 4" xfId="226"/>
    <cellStyle name="_KT_TG_TH_XL1 TANH" xfId="227"/>
    <cellStyle name="_KTOAN" xfId="228"/>
    <cellStyle name="_KTOAN1" xfId="229"/>
    <cellStyle name="_LuuNgay21-06-2007LuuNgay21-06-2007DANH SÁCH KHÁCH HÀNG" xfId="230"/>
    <cellStyle name="_LuuNgay21-06-2007LuuNgay21-06-2007DANH SÁCH KHÁCH HÀNG 2" xfId="231"/>
    <cellStyle name="_PERSONAL" xfId="232"/>
    <cellStyle name="_PERSONAL_Book1" xfId="233"/>
    <cellStyle name="_PERSONAL_TH_XL1 TANH" xfId="234"/>
    <cellStyle name="_PERSONAL_Tong hop KHCB 2001" xfId="235"/>
    <cellStyle name="_TG-TH" xfId="236"/>
    <cellStyle name="_TG-TH_1" xfId="237"/>
    <cellStyle name="_TG-TH_1_ALL" xfId="238"/>
    <cellStyle name="_TG-TH_1_Book1" xfId="239"/>
    <cellStyle name="_TG-TH_1_Book1_TH_XL1 TANH" xfId="240"/>
    <cellStyle name="_TG-TH_1_Dcdtoan-bcnckt " xfId="241"/>
    <cellStyle name="_TG-TH_1_DTGoi2-T12ngay14sualuong" xfId="242"/>
    <cellStyle name="_TG-TH_1_Goi thau so 4" xfId="243"/>
    <cellStyle name="_TG-TH_1_kd" xfId="244"/>
    <cellStyle name="_TG-TH_1_KLc" xfId="245"/>
    <cellStyle name="_TG-TH_1_klccc1" xfId="246"/>
    <cellStyle name="_TG-TH_1_KLcn+d" xfId="247"/>
    <cellStyle name="_TG-TH_1_KLR" xfId="248"/>
    <cellStyle name="_TG-TH_1_KTOAN" xfId="249"/>
    <cellStyle name="_TG-TH_1_KTOAN1" xfId="250"/>
    <cellStyle name="_TG-TH_1_Nc-VTTB-XNDCT" xfId="251"/>
    <cellStyle name="_TG-TH_1_TH_XL1 TANH" xfId="252"/>
    <cellStyle name="_TG-TH_1_THKP CAU" xfId="253"/>
    <cellStyle name="_TG-TH_1_THKPCAU(c)" xfId="254"/>
    <cellStyle name="_TG-TH_2" xfId="255"/>
    <cellStyle name="_TG-TH_2_Book1" xfId="256"/>
    <cellStyle name="_TG-TH_2_Dcdtoan-bcnckt " xfId="257"/>
    <cellStyle name="_TG-TH_2_DTGoi2-T12ngay14sualuong" xfId="258"/>
    <cellStyle name="_TG-TH_2_Du_toan_du_thau  moi  gui A" xfId="259"/>
    <cellStyle name="_TG-TH_2_Goi thau so 4" xfId="260"/>
    <cellStyle name="_TG-TH_2_Nc-VTTB-XNDCT" xfId="261"/>
    <cellStyle name="_TG-TH_2_TH_XL1 TANH" xfId="262"/>
    <cellStyle name="_TG-TH_3" xfId="263"/>
    <cellStyle name="_TG-TH_4" xfId="264"/>
    <cellStyle name="_TG-TH_4_DTGoi2-T12ngay14sualuong" xfId="265"/>
    <cellStyle name="_TG-TH_4_Du_toan_du_thau  moi  gui A" xfId="266"/>
    <cellStyle name="_TG-TH_4_Goi thau so 4" xfId="267"/>
    <cellStyle name="_TG-TH_4_TH_XL1 TANH" xfId="268"/>
    <cellStyle name="_TH_XL1 TANH" xfId="269"/>
    <cellStyle name="_THKP CAU" xfId="270"/>
    <cellStyle name="_THKPCAU(c)" xfId="271"/>
    <cellStyle name="_Tong hop may cheu nganh 1" xfId="272"/>
    <cellStyle name="_Trinh in PD - DT CHONG SET BS (N12-07)" xfId="273"/>
    <cellStyle name="_ÿÿÿÿÿ" xfId="274"/>
    <cellStyle name="_ÿÿÿÿÿ 2" xfId="275"/>
    <cellStyle name="_건축공사대갑내역(전체)" xfId="276"/>
    <cellStyle name="_건축공사실행내역" xfId="277"/>
    <cellStyle name="_건축대갑2차" xfId="278"/>
    <cellStyle name="_건축실행2차" xfId="279"/>
    <cellStyle name="_견적1228" xfId="280"/>
    <cellStyle name="_견적서집계" xfId="281"/>
    <cellStyle name="_계약변경2차(대덕전자)" xfId="282"/>
    <cellStyle name="_계약변경최종(대덕전자)" xfId="283"/>
    <cellStyle name="_공사가견적내역(판넬&amp;단열제외)" xfId="284"/>
    <cellStyle name="_내역서(설비)" xfId="285"/>
    <cellStyle name="_단가표" xfId="286"/>
    <cellStyle name="_대덕2차견적(1차수정)내역서" xfId="287"/>
    <cellStyle name="_미일초등.미아중 공사대비표" xfId="288"/>
    <cellStyle name="_소방전기실행내역" xfId="289"/>
    <cellStyle name="_입찰서0901" xfId="290"/>
    <cellStyle name="_입찰서1016" xfId="291"/>
    <cellStyle name="_전기공사실행(전체)내역" xfId="292"/>
    <cellStyle name="_전체공사내역서" xfId="293"/>
    <cellStyle name="_철골비교" xfId="294"/>
    <cellStyle name="_총괄공사대갑 " xfId="295"/>
    <cellStyle name="_총괄내역서" xfId="296"/>
    <cellStyle name="_총괄대갑내역서(0327)" xfId="297"/>
    <cellStyle name="_추가견적서" xfId="298"/>
    <cellStyle name="_페어견적" xfId="299"/>
    <cellStyle name="_평창하이테크-제출" xfId="300"/>
    <cellStyle name="~1" xfId="301"/>
    <cellStyle name="~1?_x000a_Comma [0]_I.1?b_x000a_Comma [0]_I.3?b_x000c_Comma [0]_II?_x0012_Comma [0]_larou" xfId="302"/>
    <cellStyle name="~1?_x000d_Comma [0]_I.1?b_x000d_Comma [0]_I.3?b_x000c_Comma [0]_II?_x0012_Comma [0]_larou" xfId="3312"/>
    <cellStyle name="_x0001_¨c^ " xfId="303"/>
    <cellStyle name="_x0001_¨c^[" xfId="304"/>
    <cellStyle name="_x0001_¨c^_" xfId="305"/>
    <cellStyle name="_x0001_¨Œc^ " xfId="306"/>
    <cellStyle name="_x0001_¨Œc^[" xfId="307"/>
    <cellStyle name="_x0001_¨Œc^_" xfId="308"/>
    <cellStyle name="’Ê‰Ý [0.00]_††††† " xfId="309"/>
    <cellStyle name="’Ê‰Ý_††††† " xfId="310"/>
    <cellStyle name="¤@?e_TEST-1 " xfId="311"/>
    <cellStyle name="_x0001_µÑTÖ " xfId="312"/>
    <cellStyle name="_x0001_µÑTÖ  2" xfId="313"/>
    <cellStyle name="_x0001_µÑTÖ_" xfId="314"/>
    <cellStyle name="•W?_•½ŽRŠm”F¼° " xfId="315"/>
    <cellStyle name="•W?_Format" xfId="316"/>
    <cellStyle name="•W€_¯–ì" xfId="317"/>
    <cellStyle name="•W_¯–ì" xfId="318"/>
    <cellStyle name="æØè [0.00]_NT Server " xfId="319"/>
    <cellStyle name="æØè_NT Server " xfId="320"/>
    <cellStyle name="ÊÝ [0.00]_NT Server " xfId="321"/>
    <cellStyle name="ÊÝ_NT Server " xfId="322"/>
    <cellStyle name="W?_½RmF¼° " xfId="323"/>
    <cellStyle name="W_MARINE" xfId="324"/>
    <cellStyle name="0" xfId="3313"/>
    <cellStyle name="0.0" xfId="325"/>
    <cellStyle name="0.00" xfId="326"/>
    <cellStyle name="1" xfId="327"/>
    <cellStyle name="1?b_x000a_Comma [0]_CPK?b_x0011_Comma [0]_CP" xfId="328"/>
    <cellStyle name="1?b_x000d_Comma [0]_CPK?b_x0011_Comma [0]_CP" xfId="3314"/>
    <cellStyle name="1_06.THOPkluongTINH LAI thang11-2007-2" xfId="329"/>
    <cellStyle name="1_7 noi 48 goi C5 9 vi na" xfId="330"/>
    <cellStyle name="1_A che do KS +chi BQL" xfId="331"/>
    <cellStyle name="1_BANG CAM COC GPMB 8km" xfId="332"/>
    <cellStyle name="1_Bang tong hop khoi luong" xfId="333"/>
    <cellStyle name="1_Book1" xfId="334"/>
    <cellStyle name="1_Book1_06.THOPkluongTINH LAI thang11-2007-2" xfId="335"/>
    <cellStyle name="1_Book1_1" xfId="336"/>
    <cellStyle name="1_Book1_1_Book1" xfId="337"/>
    <cellStyle name="1_Book1_1_DADT-16-11" xfId="338"/>
    <cellStyle name="1_Book1_1_dtK0-K3 _22_11_07" xfId="339"/>
    <cellStyle name="1_Book1_1_Goi 06-TL127 cau (12.06.07)" xfId="340"/>
    <cellStyle name="1_Book1_1_Goi thau so 4" xfId="341"/>
    <cellStyle name="1_Book1_1_Lai Ha" xfId="342"/>
    <cellStyle name="1_Book1_1_Lai Ha_Rev1" xfId="343"/>
    <cellStyle name="1_Book1_2" xfId="344"/>
    <cellStyle name="1_Book1_Book1" xfId="345"/>
    <cellStyle name="1_Book1_Book1_Goi thau so 4" xfId="346"/>
    <cellStyle name="1_Book1_Book18" xfId="347"/>
    <cellStyle name="1_Book1_CAU XOP XANG II(su­a)" xfId="348"/>
    <cellStyle name="1_Book1_DADT-16-11" xfId="349"/>
    <cellStyle name="1_Book1_Dieu phoi dat goi 1" xfId="350"/>
    <cellStyle name="1_Book1_Dieu phoi dat goi 2" xfId="351"/>
    <cellStyle name="1_Book1_DT Kha thi ngay 11-2-06" xfId="352"/>
    <cellStyle name="1_Book1_DT ngay 04-01-2006" xfId="353"/>
    <cellStyle name="1_Book1_DT ngay 11-4-2006" xfId="354"/>
    <cellStyle name="1_Book1_DT ngay 15-11-05" xfId="355"/>
    <cellStyle name="1_Book1_dtK0-K3 _22_11_07" xfId="356"/>
    <cellStyle name="1_Book1_Du toan KT-TCsua theo TT 03 - YC 471" xfId="357"/>
    <cellStyle name="1_Book1_Du toan Phuong lam" xfId="358"/>
    <cellStyle name="1_Book1_Du toan QL 27 (23-12-2005)" xfId="359"/>
    <cellStyle name="1_Book1_DuAnKT ngay 11-2-2006" xfId="360"/>
    <cellStyle name="1_Book1_Goi 1" xfId="361"/>
    <cellStyle name="1_Book1_Goi thau so 2 (20-6-2006)" xfId="362"/>
    <cellStyle name="1_Book1_Goi thau so 4" xfId="363"/>
    <cellStyle name="1_Book1_Goi02(25-05-2006)" xfId="364"/>
    <cellStyle name="1_Book1_K C N - HUNG DONG L.NHUA" xfId="365"/>
    <cellStyle name="1_Book1_Khoi Luong Hoang Truong - Hoang Phu" xfId="366"/>
    <cellStyle name="1_Book1_KL HOTHU" xfId="367"/>
    <cellStyle name="1_Book1_KL nen_s" xfId="368"/>
    <cellStyle name="1_Book1_Muong TL" xfId="369"/>
    <cellStyle name="1_Book1_Tonghopkl" xfId="370"/>
    <cellStyle name="1_Book1_Tuyen so 1-Km0+00 - Km0+852.56" xfId="371"/>
    <cellStyle name="1_C" xfId="372"/>
    <cellStyle name="1_Cau Hua Trai (TT 04)" xfId="373"/>
    <cellStyle name="1_Cau Thanh Ha 1" xfId="374"/>
    <cellStyle name="1_Cau thuy dien Ban La (Cu Anh)" xfId="375"/>
    <cellStyle name="1_Cau thuy dien Ban La (Cu Anh)_Book1" xfId="376"/>
    <cellStyle name="1_Cau thuy dien Ban La (Cu Anh)_DADT-16-11" xfId="377"/>
    <cellStyle name="1_Cau thuy dien Ban La (Cu Anh)_dtK0-K3 _22_11_07" xfId="378"/>
    <cellStyle name="1_Cau thuy dien Ban La (Cu Anh)_Goi 06-TL127 cau (12.06.07)" xfId="379"/>
    <cellStyle name="1_Cau thuy dien Ban La (Cu Anh)_Goi thau so 4" xfId="380"/>
    <cellStyle name="1_Cau thuy dien Ban La (Cu Anh)_Lai Ha" xfId="381"/>
    <cellStyle name="1_Cau thuy dien Ban La (Cu Anh)_Lai Ha_Rev1" xfId="382"/>
    <cellStyle name="1_CAU XOP XANG II(su­a)" xfId="383"/>
    <cellStyle name="1_Chi phi KS" xfId="384"/>
    <cellStyle name="1_cong" xfId="385"/>
    <cellStyle name="1_Copy of QL_27(TV8)-chinh" xfId="386"/>
    <cellStyle name="1_DADT-16-11" xfId="387"/>
    <cellStyle name="1_DaiPhuoc_DM24_BVTC" xfId="388"/>
    <cellStyle name="1_DaiPhuoc_DM24_BVTC(rev)" xfId="389"/>
    <cellStyle name="1_Dakt-Cau tinh Hua Phan" xfId="390"/>
    <cellStyle name="1_DGKSDakLakvan2" xfId="391"/>
    <cellStyle name="1_DGKSDakLakvan2_06.THOPkluongTINH LAI thang11-2007-2" xfId="392"/>
    <cellStyle name="1_DGKSDakLakvan2_Book1" xfId="393"/>
    <cellStyle name="1_DGKSDakLakvan2_DADT-16-11" xfId="394"/>
    <cellStyle name="1_DGKSDakLakvan2_DTGoi2-T12ngay14sualuong" xfId="395"/>
    <cellStyle name="1_DIEN" xfId="396"/>
    <cellStyle name="1_Dieu phoi dat goi 1" xfId="397"/>
    <cellStyle name="1_Dieu phoi dat goi 2" xfId="398"/>
    <cellStyle name="1_Dinh muc thiet ke" xfId="399"/>
    <cellStyle name="1_DONGIA" xfId="400"/>
    <cellStyle name="1_DT Kha thi ngay 11-2-06" xfId="401"/>
    <cellStyle name="1_DT KT ngay 10-9-2005" xfId="402"/>
    <cellStyle name="1_DT ngay 04-01-2006" xfId="403"/>
    <cellStyle name="1_DT ngay 11-4-2006" xfId="404"/>
    <cellStyle name="1_DT ngay 15-11-05" xfId="405"/>
    <cellStyle name="1_Dtdchinh2397" xfId="406"/>
    <cellStyle name="1_Dtdchinh2397_06.THOPkluongTINH LAI thang11-2007-2" xfId="407"/>
    <cellStyle name="1_Dtdchinh2397_Book1" xfId="408"/>
    <cellStyle name="1_Dtdchinh2397_DADT-16-11" xfId="409"/>
    <cellStyle name="1_Dtdchinh2397_DaiPhuoc_DM24_BVTC(rev)" xfId="410"/>
    <cellStyle name="1_Dtdchinh2397_DT200T8-07BVTC_lan2" xfId="411"/>
    <cellStyle name="1_Dtdchinh2397_dtK0-K3 _22_11_07" xfId="412"/>
    <cellStyle name="1_Dtdchinh2397_Goi 06-TL127 cau (12.06.07)" xfId="413"/>
    <cellStyle name="1_Dtdchinh2397_KL HOTHU" xfId="414"/>
    <cellStyle name="1_Dtdchinh2397_KL nen_s" xfId="415"/>
    <cellStyle name="1_Dtdchinh2397_Lai Ha" xfId="416"/>
    <cellStyle name="1_Dtdchinh2397_Lai Ha_Rev1" xfId="417"/>
    <cellStyle name="1_dtK0-K3 _22_11_07" xfId="418"/>
    <cellStyle name="1_DTKS&amp;camcoc12-6" xfId="419"/>
    <cellStyle name="1_DTKS&amp;camcoc12-6_06.THOPkluongTINH LAI thang11-2007-2" xfId="420"/>
    <cellStyle name="1_DTKS&amp;camcoc12-6_Book1" xfId="421"/>
    <cellStyle name="1_DTKS&amp;camcoc12-6_DADT-16-11" xfId="422"/>
    <cellStyle name="1_DTKS&amp;camcoc12-6_DTGoi2-T12ngay14sualuong" xfId="423"/>
    <cellStyle name="1_DTKSk47-k88ngay12-6" xfId="424"/>
    <cellStyle name="1_DTKSk47-k88ngay12-6_06.THOPkluongTINH LAI thang11-2007-2" xfId="425"/>
    <cellStyle name="1_DTKSk47-k88ngay12-6_Book1" xfId="426"/>
    <cellStyle name="1_DTKSk47-k88ngay12-6_DADT-16-11" xfId="427"/>
    <cellStyle name="1_DTKSk47-k88ngay12-6_DTGoi2-T12ngay14sualuong" xfId="428"/>
    <cellStyle name="1_DTKSTK MT-CT" xfId="429"/>
    <cellStyle name="1_DTKSTK MT-CT_06.THOPkluongTINH LAI thang11-2007-2" xfId="430"/>
    <cellStyle name="1_DTKSTK MT-CT_Book1" xfId="431"/>
    <cellStyle name="1_DTKSTK MT-CT_DADT-16-11" xfId="432"/>
    <cellStyle name="1_DTKSTK MT-CT_DTGoi2-T12ngay14sualuong" xfId="433"/>
    <cellStyle name="1_DTXL goi 11(20-9-05)" xfId="434"/>
    <cellStyle name="1_Du thau" xfId="435"/>
    <cellStyle name="1_Du thau_06.THOPkluongTINH LAI thang11-2007-2" xfId="436"/>
    <cellStyle name="1_Du thau_Book1" xfId="437"/>
    <cellStyle name="1_Du thau_DADT-16-11" xfId="438"/>
    <cellStyle name="1_Du thau_dtK0-K3 _22_11_07" xfId="439"/>
    <cellStyle name="1_Du thau_KL HOTHU" xfId="440"/>
    <cellStyle name="1_Du thau_KL nen_s" xfId="441"/>
    <cellStyle name="1_Du thau_pkhai-kl-8" xfId="442"/>
    <cellStyle name="1_du toan" xfId="443"/>
    <cellStyle name="1_du toan (03-11-05)" xfId="444"/>
    <cellStyle name="1_Du toan (12-05-2005) Tham dinh" xfId="445"/>
    <cellStyle name="1_Du toan (23-05-2005) Tham dinh" xfId="446"/>
    <cellStyle name="1_Du toan (5 - 04 - 2004)" xfId="447"/>
    <cellStyle name="1_Du toan (6-3-2005)" xfId="448"/>
    <cellStyle name="1_Du toan (Ban A)" xfId="449"/>
    <cellStyle name="1_Du toan (ngay 13 - 07 - 2004)" xfId="450"/>
    <cellStyle name="1_Du toan 558 (Km17+508.12 - Km 22)" xfId="451"/>
    <cellStyle name="1_Du toan 558 (Km17+508.12 - Km 22)_Book1" xfId="452"/>
    <cellStyle name="1_Du toan 558 (Km17+508.12 - Km 22)_DADT-16-11" xfId="453"/>
    <cellStyle name="1_Du toan 558 (Km17+508.12 - Km 22)_dtK0-K3 _22_11_07" xfId="454"/>
    <cellStyle name="1_Du toan 558 (Km17+508.12 - Km 22)_Goi 06-TL127 cau (12.06.07)" xfId="455"/>
    <cellStyle name="1_Du toan 558 (Km17+508.12 - Km 22)_Goi thau so 4" xfId="456"/>
    <cellStyle name="1_Du toan 558 (Km17+508.12 - Km 22)_Lai Ha" xfId="457"/>
    <cellStyle name="1_Du toan 558 (Km17+508.12 - Km 22)_Lai Ha_Rev1" xfId="458"/>
    <cellStyle name="1_Du toan bo sung (11-2004)" xfId="459"/>
    <cellStyle name="1_Du toan Cang Vung Ang ngay 09-8-06 " xfId="460"/>
    <cellStyle name="1_Du toan Goi 1" xfId="461"/>
    <cellStyle name="1_du toan goi 12" xfId="462"/>
    <cellStyle name="1_Du toan Goi 2" xfId="463"/>
    <cellStyle name="1_Du toan KT-TCsua theo TT 03 - YC 471" xfId="464"/>
    <cellStyle name="1_Du toan ngay (28-10-2005)" xfId="465"/>
    <cellStyle name="1_Du toan ngay 1-9-2004 (version 1)" xfId="466"/>
    <cellStyle name="1_Du toan Phuong lam" xfId="467"/>
    <cellStyle name="1_Du toan QL 27 (23-12-2005)" xfId="468"/>
    <cellStyle name="1_Du_toan_cau_BT_Lan3 tham tra" xfId="469"/>
    <cellStyle name="1_Du_toan_du_thau  moi  gui A" xfId="470"/>
    <cellStyle name="1_DuAnKT ngay 11-2-2006" xfId="471"/>
    <cellStyle name="1_Gia_VL cau-JIBIC-Ha-tinh" xfId="472"/>
    <cellStyle name="1_Gia_VLQL48_duyet " xfId="473"/>
    <cellStyle name="1_Gia_VLQL48_duyet _Book1" xfId="474"/>
    <cellStyle name="1_Gia_VLQL48_duyet _DADT-16-11" xfId="475"/>
    <cellStyle name="1_Gia_VLQL48_duyet _dtK0-K3 _22_11_07" xfId="476"/>
    <cellStyle name="1_Gia_VLQL48_duyet _Goi 06-TL127 cau (12.06.07)" xfId="477"/>
    <cellStyle name="1_Gia_VLQL48_duyet _Goi thau so 4" xfId="478"/>
    <cellStyle name="1_Gia_VLQL48_duyet _Lai Ha" xfId="479"/>
    <cellStyle name="1_Gia_VLQL48_duyet _Lai Ha_Rev1" xfId="480"/>
    <cellStyle name="1_GIA-DUTHAU" xfId="481"/>
    <cellStyle name="1_GIA-DUTHAUsuaNS" xfId="482"/>
    <cellStyle name="1_GIA-DUTHAUsuaNS_06.THOPkluongTINH LAI thang11-2007-2" xfId="483"/>
    <cellStyle name="1_GIA-DUTHAUsuaNS_Book1" xfId="484"/>
    <cellStyle name="1_GIA-DUTHAUsuaNS_DADT-16-11" xfId="485"/>
    <cellStyle name="1_GIA-DUTHAUsuaNS_dtK0-K3 _22_11_07" xfId="486"/>
    <cellStyle name="1_GIA-DUTHAUsuaNS_KL HOTHU" xfId="487"/>
    <cellStyle name="1_GIA-DUTHAUsuaNS_KL nen_s" xfId="488"/>
    <cellStyle name="1_GIA-DUTHAUsuaNS_pkhai-kl-8" xfId="489"/>
    <cellStyle name="1_goi 1" xfId="490"/>
    <cellStyle name="1_Goi 1 (TT04)" xfId="491"/>
    <cellStyle name="1_goi 1 duyet theo luong mo (an)" xfId="492"/>
    <cellStyle name="1_Goi 1_1" xfId="493"/>
    <cellStyle name="1_Goi so 1" xfId="494"/>
    <cellStyle name="1_Goi thau so 2 (20-6-2006)" xfId="495"/>
    <cellStyle name="1_Goi02(25-05-2006)" xfId="496"/>
    <cellStyle name="1_Goi1N206" xfId="497"/>
    <cellStyle name="1_Goi2N206" xfId="498"/>
    <cellStyle name="1_Goi4N216" xfId="499"/>
    <cellStyle name="1_Goi5N216" xfId="500"/>
    <cellStyle name="1_Hoi Song" xfId="501"/>
    <cellStyle name="1_HT-LO" xfId="502"/>
    <cellStyle name="1_Khoi luong" xfId="503"/>
    <cellStyle name="1_Khoi luong doan 1" xfId="504"/>
    <cellStyle name="1_Khoi Luong Hoang Truong - Hoang Phu" xfId="505"/>
    <cellStyle name="1_KL HOTHU" xfId="506"/>
    <cellStyle name="1_KL nen_s" xfId="507"/>
    <cellStyle name="1_Kl6-6-05" xfId="508"/>
    <cellStyle name="1_Klnutgiao" xfId="509"/>
    <cellStyle name="1_KLPA2s" xfId="510"/>
    <cellStyle name="1_KlQdinhduyet" xfId="511"/>
    <cellStyle name="1_KlQdinhduyet_Book1" xfId="512"/>
    <cellStyle name="1_KlQdinhduyet_DADT-16-11" xfId="513"/>
    <cellStyle name="1_KlQdinhduyet_dtK0-K3 _22_11_07" xfId="514"/>
    <cellStyle name="1_KlQdinhduyet_Goi 06-TL127 cau (12.06.07)" xfId="515"/>
    <cellStyle name="1_KlQdinhduyet_Goi thau so 4" xfId="516"/>
    <cellStyle name="1_KlQdinhduyet_Lai Ha" xfId="517"/>
    <cellStyle name="1_KlQdinhduyet_Lai Ha_Rev1" xfId="518"/>
    <cellStyle name="1_KlQL4goi5KCS" xfId="519"/>
    <cellStyle name="1_Kltayth" xfId="520"/>
    <cellStyle name="1_KltaythQDduyet" xfId="521"/>
    <cellStyle name="1_Kluong4-2004" xfId="522"/>
    <cellStyle name="1_Luong A6" xfId="523"/>
    <cellStyle name="1_maugiacotaluy" xfId="524"/>
    <cellStyle name="1_My Thanh Son Thanh" xfId="525"/>
    <cellStyle name="1_Nhom I" xfId="526"/>
    <cellStyle name="1_pkhai-kl-8" xfId="527"/>
    <cellStyle name="1_Project N.Du" xfId="528"/>
    <cellStyle name="1_Project N.Du.dien" xfId="529"/>
    <cellStyle name="1_Project QL4" xfId="530"/>
    <cellStyle name="1_Project QL4 goi 7" xfId="531"/>
    <cellStyle name="1_Project QL4 goi5" xfId="532"/>
    <cellStyle name="1_Project QL4 goi8" xfId="533"/>
    <cellStyle name="1_QL1A-SUA2005" xfId="534"/>
    <cellStyle name="1_Sheet1" xfId="535"/>
    <cellStyle name="1_SuoiTon" xfId="536"/>
    <cellStyle name="1_t" xfId="537"/>
    <cellStyle name="1_Tay THoa" xfId="538"/>
    <cellStyle name="1_Tong hop DT dieu chinh duong 38-95" xfId="539"/>
    <cellStyle name="1_Tong hop khoi luong duong 557 (30-5-2006)" xfId="540"/>
    <cellStyle name="1_Tong muc dau tu" xfId="541"/>
    <cellStyle name="1_Total investment" xfId="542"/>
    <cellStyle name="1_TRUNG PMU 5" xfId="543"/>
    <cellStyle name="1_Tuyen so 1-Km0+00 - Km0+852.56" xfId="544"/>
    <cellStyle name="1_VatLieu 3 cau -NA" xfId="545"/>
    <cellStyle name="1_ÿÿÿÿÿ" xfId="546"/>
    <cellStyle name="1_ÿÿÿÿÿ_1" xfId="547"/>
    <cellStyle name="1_ÿÿÿÿÿ_Book1" xfId="548"/>
    <cellStyle name="1_ÿÿÿÿÿ_Book1_Goi thau so 4" xfId="549"/>
    <cellStyle name="1_ÿÿÿÿÿ_DADT-16-11" xfId="550"/>
    <cellStyle name="1_ÿÿÿÿÿ_dtK0-K3 _22_11_07" xfId="551"/>
    <cellStyle name="1_ÿÿÿÿÿ_Tong hop DT dieu chinh duong 38-95" xfId="552"/>
    <cellStyle name="_x0001_1¼„½(" xfId="553"/>
    <cellStyle name="_x0001_1¼½(" xfId="554"/>
    <cellStyle name="15" xfId="555"/>
    <cellStyle name="¹éºÐÀ²_      " xfId="556"/>
    <cellStyle name="2" xfId="557"/>
    <cellStyle name="2_06.THOPkluongTINH LAI thang11-2007-2" xfId="558"/>
    <cellStyle name="2_7 noi 48 goi C5 9 vi na" xfId="559"/>
    <cellStyle name="2_A che do KS +chi BQL" xfId="560"/>
    <cellStyle name="2_BANG CAM COC GPMB 8km" xfId="561"/>
    <cellStyle name="2_Bang tong hop khoi luong" xfId="562"/>
    <cellStyle name="2_Book1" xfId="563"/>
    <cellStyle name="2_Book1_06.THOPkluongTINH LAI thang11-2007-2" xfId="564"/>
    <cellStyle name="2_Book1_1" xfId="565"/>
    <cellStyle name="2_Book1_1_Book1" xfId="566"/>
    <cellStyle name="2_Book1_1_DADT-16-11" xfId="567"/>
    <cellStyle name="2_Book1_1_dtK0-K3 _22_11_07" xfId="568"/>
    <cellStyle name="2_Book1_1_Goi 06-TL127 cau (12.06.07)" xfId="569"/>
    <cellStyle name="2_Book1_1_Goi thau so 4" xfId="570"/>
    <cellStyle name="2_Book1_1_Lai Ha" xfId="571"/>
    <cellStyle name="2_Book1_1_Lai Ha_Rev1" xfId="572"/>
    <cellStyle name="2_Book1_2" xfId="573"/>
    <cellStyle name="2_Book1_Book1" xfId="574"/>
    <cellStyle name="2_Book1_Book1_Goi thau so 4" xfId="575"/>
    <cellStyle name="2_Book1_CAU XOP XANG II(su­a)" xfId="576"/>
    <cellStyle name="2_Book1_DADT-16-11" xfId="577"/>
    <cellStyle name="2_Book1_Dieu phoi dat goi 1" xfId="578"/>
    <cellStyle name="2_Book1_Dieu phoi dat goi 2" xfId="579"/>
    <cellStyle name="2_Book1_DT Kha thi ngay 11-2-06" xfId="580"/>
    <cellStyle name="2_Book1_DT ngay 04-01-2006" xfId="581"/>
    <cellStyle name="2_Book1_DT ngay 11-4-2006" xfId="582"/>
    <cellStyle name="2_Book1_DT ngay 15-11-05" xfId="583"/>
    <cellStyle name="2_Book1_dtK0-K3 _22_11_07" xfId="584"/>
    <cellStyle name="2_Book1_Du toan KT-TCsua theo TT 03 - YC 471" xfId="585"/>
    <cellStyle name="2_Book1_Du toan Phuong lam" xfId="586"/>
    <cellStyle name="2_Book1_Du toan QL 27 (23-12-2005)" xfId="587"/>
    <cellStyle name="2_Book1_DuAnKT ngay 11-2-2006" xfId="588"/>
    <cellStyle name="2_Book1_Goi 1" xfId="589"/>
    <cellStyle name="2_Book1_Goi thau so 2 (20-6-2006)" xfId="590"/>
    <cellStyle name="2_Book1_Goi thau so 4" xfId="591"/>
    <cellStyle name="2_Book1_Goi02(25-05-2006)" xfId="592"/>
    <cellStyle name="2_Book1_K C N - HUNG DONG L.NHUA" xfId="593"/>
    <cellStyle name="2_Book1_Khoi Luong Hoang Truong - Hoang Phu" xfId="594"/>
    <cellStyle name="2_Book1_KL HOTHU" xfId="595"/>
    <cellStyle name="2_Book1_KL nen_s" xfId="596"/>
    <cellStyle name="2_Book1_Muong TL" xfId="597"/>
    <cellStyle name="2_Book1_Tuyen so 1-Km0+00 - Km0+852.56" xfId="598"/>
    <cellStyle name="2_C" xfId="599"/>
    <cellStyle name="2_Cau Hua Trai (TT 04)" xfId="600"/>
    <cellStyle name="2_Cau Thanh Ha 1" xfId="601"/>
    <cellStyle name="2_Cau thuy dien Ban La (Cu Anh)" xfId="602"/>
    <cellStyle name="2_Cau thuy dien Ban La (Cu Anh)_Book1" xfId="603"/>
    <cellStyle name="2_Cau thuy dien Ban La (Cu Anh)_DADT-16-11" xfId="604"/>
    <cellStyle name="2_Cau thuy dien Ban La (Cu Anh)_dtK0-K3 _22_11_07" xfId="605"/>
    <cellStyle name="2_Cau thuy dien Ban La (Cu Anh)_Goi 06-TL127 cau (12.06.07)" xfId="606"/>
    <cellStyle name="2_Cau thuy dien Ban La (Cu Anh)_Goi thau so 4" xfId="607"/>
    <cellStyle name="2_Cau thuy dien Ban La (Cu Anh)_Lai Ha" xfId="608"/>
    <cellStyle name="2_Cau thuy dien Ban La (Cu Anh)_Lai Ha_Rev1" xfId="609"/>
    <cellStyle name="2_CAU XOP XANG II(su­a)" xfId="610"/>
    <cellStyle name="2_Chi phi KS" xfId="611"/>
    <cellStyle name="2_cong" xfId="612"/>
    <cellStyle name="2_Copy of QL_27(TV8)-chinh" xfId="613"/>
    <cellStyle name="2_DADT-16-11" xfId="614"/>
    <cellStyle name="2_Dakt-Cau tinh Hua Phan" xfId="615"/>
    <cellStyle name="2_DIEN" xfId="616"/>
    <cellStyle name="2_Dieu phoi dat goi 1" xfId="617"/>
    <cellStyle name="2_Dieu phoi dat goi 2" xfId="618"/>
    <cellStyle name="2_Dinh muc thiet ke" xfId="619"/>
    <cellStyle name="2_DONGIA" xfId="620"/>
    <cellStyle name="2_DT Kha thi ngay 11-2-06" xfId="621"/>
    <cellStyle name="2_DT KT ngay 10-9-2005" xfId="622"/>
    <cellStyle name="2_DT ngay 04-01-2006" xfId="623"/>
    <cellStyle name="2_DT ngay 11-4-2006" xfId="624"/>
    <cellStyle name="2_DT ngay 15-11-05" xfId="625"/>
    <cellStyle name="2_Dtdchinh2397" xfId="626"/>
    <cellStyle name="2_Dtdchinh2397_06.THOPkluongTINH LAI thang11-2007-2" xfId="627"/>
    <cellStyle name="2_Dtdchinh2397_Book1" xfId="628"/>
    <cellStyle name="2_Dtdchinh2397_DADT-16-11" xfId="629"/>
    <cellStyle name="2_Dtdchinh2397_DaiPhuoc_DM24_BVTC(rev)" xfId="630"/>
    <cellStyle name="2_Dtdchinh2397_DT200T8-07BVTC_lan2" xfId="631"/>
    <cellStyle name="2_Dtdchinh2397_dtK0-K3 _22_11_07" xfId="632"/>
    <cellStyle name="2_Dtdchinh2397_Goi 06-TL127 cau (12.06.07)" xfId="633"/>
    <cellStyle name="2_Dtdchinh2397_KL HOTHU" xfId="634"/>
    <cellStyle name="2_Dtdchinh2397_KL nen_s" xfId="635"/>
    <cellStyle name="2_Dtdchinh2397_Lai Ha" xfId="636"/>
    <cellStyle name="2_Dtdchinh2397_Lai Ha_Rev1" xfId="637"/>
    <cellStyle name="2_dtK0-K3 _22_11_07" xfId="638"/>
    <cellStyle name="2_DTXL goi 11(20-9-05)" xfId="639"/>
    <cellStyle name="2_du toan" xfId="640"/>
    <cellStyle name="2_du toan (03-11-05)" xfId="641"/>
    <cellStyle name="2_Du toan (12-05-2005) Tham dinh" xfId="642"/>
    <cellStyle name="2_Du toan (23-05-2005) Tham dinh" xfId="643"/>
    <cellStyle name="2_Du toan (5 - 04 - 2004)" xfId="644"/>
    <cellStyle name="2_Du toan (6-3-2005)" xfId="645"/>
    <cellStyle name="2_Du toan (Ban A)" xfId="646"/>
    <cellStyle name="2_Du toan (ngay 13 - 07 - 2004)" xfId="647"/>
    <cellStyle name="2_Du toan 558 (Km17+508.12 - Km 22)" xfId="648"/>
    <cellStyle name="2_Du toan 558 (Km17+508.12 - Km 22)_Book1" xfId="649"/>
    <cellStyle name="2_Du toan 558 (Km17+508.12 - Km 22)_DADT-16-11" xfId="650"/>
    <cellStyle name="2_Du toan 558 (Km17+508.12 - Km 22)_dtK0-K3 _22_11_07" xfId="651"/>
    <cellStyle name="2_Du toan 558 (Km17+508.12 - Km 22)_Goi 06-TL127 cau (12.06.07)" xfId="652"/>
    <cellStyle name="2_Du toan 558 (Km17+508.12 - Km 22)_Goi thau so 4" xfId="653"/>
    <cellStyle name="2_Du toan 558 (Km17+508.12 - Km 22)_Lai Ha" xfId="654"/>
    <cellStyle name="2_Du toan 558 (Km17+508.12 - Km 22)_Lai Ha_Rev1" xfId="655"/>
    <cellStyle name="2_Du toan bo sung (11-2004)" xfId="656"/>
    <cellStyle name="2_Du toan Cang Vung Ang ngay 09-8-06 " xfId="657"/>
    <cellStyle name="2_Du toan Goi 1" xfId="658"/>
    <cellStyle name="2_du toan goi 12" xfId="659"/>
    <cellStyle name="2_Du toan Goi 2" xfId="660"/>
    <cellStyle name="2_Du toan KT-TCsua theo TT 03 - YC 471" xfId="661"/>
    <cellStyle name="2_Du toan ngay (28-10-2005)" xfId="662"/>
    <cellStyle name="2_Du toan ngay 1-9-2004 (version 1)" xfId="663"/>
    <cellStyle name="2_Du toan Phuong lam" xfId="664"/>
    <cellStyle name="2_Du toan QL 27 (23-12-2005)" xfId="665"/>
    <cellStyle name="2_DuAnKT ngay 11-2-2006" xfId="666"/>
    <cellStyle name="2_Gia_VL cau-JIBIC-Ha-tinh" xfId="667"/>
    <cellStyle name="2_Gia_VLQL48_duyet " xfId="668"/>
    <cellStyle name="2_Gia_VLQL48_duyet _Book1" xfId="669"/>
    <cellStyle name="2_Gia_VLQL48_duyet _DADT-16-11" xfId="670"/>
    <cellStyle name="2_Gia_VLQL48_duyet _dtK0-K3 _22_11_07" xfId="671"/>
    <cellStyle name="2_Gia_VLQL48_duyet _Goi 06-TL127 cau (12.06.07)" xfId="672"/>
    <cellStyle name="2_Gia_VLQL48_duyet _Goi thau so 4" xfId="673"/>
    <cellStyle name="2_Gia_VLQL48_duyet _Lai Ha" xfId="674"/>
    <cellStyle name="2_Gia_VLQL48_duyet _Lai Ha_Rev1" xfId="675"/>
    <cellStyle name="2_goi 1" xfId="676"/>
    <cellStyle name="2_Goi 1 (TT04)" xfId="677"/>
    <cellStyle name="2_goi 1 duyet theo luong mo (an)" xfId="678"/>
    <cellStyle name="2_Goi 1_1" xfId="679"/>
    <cellStyle name="2_Goi so 1" xfId="680"/>
    <cellStyle name="2_Goi thau so 2 (20-6-2006)" xfId="681"/>
    <cellStyle name="2_Goi02(25-05-2006)" xfId="682"/>
    <cellStyle name="2_Goi1N206" xfId="683"/>
    <cellStyle name="2_Goi2N206" xfId="684"/>
    <cellStyle name="2_Goi4N216" xfId="685"/>
    <cellStyle name="2_Goi5N216" xfId="686"/>
    <cellStyle name="2_Hoi Song" xfId="687"/>
    <cellStyle name="2_HT-LO" xfId="688"/>
    <cellStyle name="2_Khoi luong" xfId="689"/>
    <cellStyle name="2_Khoi luong doan 1" xfId="690"/>
    <cellStyle name="2_Khoi Luong Hoang Truong - Hoang Phu" xfId="691"/>
    <cellStyle name="2_KL HOTHU" xfId="692"/>
    <cellStyle name="2_KL nen_s" xfId="693"/>
    <cellStyle name="2_Kl6-6-05" xfId="694"/>
    <cellStyle name="2_Klnutgiao" xfId="695"/>
    <cellStyle name="2_KLPA2s" xfId="696"/>
    <cellStyle name="2_KlQdinhduyet" xfId="697"/>
    <cellStyle name="2_KlQdinhduyet_Book1" xfId="698"/>
    <cellStyle name="2_KlQdinhduyet_DADT-16-11" xfId="699"/>
    <cellStyle name="2_KlQdinhduyet_dtK0-K3 _22_11_07" xfId="700"/>
    <cellStyle name="2_KlQdinhduyet_Goi 06-TL127 cau (12.06.07)" xfId="701"/>
    <cellStyle name="2_KlQdinhduyet_Goi thau so 4" xfId="702"/>
    <cellStyle name="2_KlQdinhduyet_Lai Ha" xfId="703"/>
    <cellStyle name="2_KlQdinhduyet_Lai Ha_Rev1" xfId="704"/>
    <cellStyle name="2_KlQL4goi5KCS" xfId="705"/>
    <cellStyle name="2_Kltayth" xfId="706"/>
    <cellStyle name="2_KltaythQDduyet" xfId="707"/>
    <cellStyle name="2_Kluong4-2004" xfId="708"/>
    <cellStyle name="2_Luong A6" xfId="709"/>
    <cellStyle name="2_maugiacotaluy" xfId="710"/>
    <cellStyle name="2_My Thanh Son Thanh" xfId="711"/>
    <cellStyle name="2_Nhom I" xfId="712"/>
    <cellStyle name="2_pkhai-kl-8" xfId="713"/>
    <cellStyle name="2_Project N.Du" xfId="714"/>
    <cellStyle name="2_Project N.Du.dien" xfId="715"/>
    <cellStyle name="2_Project QL4" xfId="716"/>
    <cellStyle name="2_Project QL4 goi 7" xfId="717"/>
    <cellStyle name="2_Project QL4 goi5" xfId="718"/>
    <cellStyle name="2_Project QL4 goi8" xfId="719"/>
    <cellStyle name="2_QL1A-SUA2005" xfId="720"/>
    <cellStyle name="2_Sheet1" xfId="721"/>
    <cellStyle name="2_SuoiTon" xfId="722"/>
    <cellStyle name="2_t" xfId="723"/>
    <cellStyle name="2_Tay THoa" xfId="724"/>
    <cellStyle name="2_Tong hop DT dieu chinh duong 38-95" xfId="725"/>
    <cellStyle name="2_Tong hop khoi luong duong 557 (30-5-2006)" xfId="726"/>
    <cellStyle name="2_Tong muc dau tu" xfId="727"/>
    <cellStyle name="2_TRUNG PMU 5" xfId="728"/>
    <cellStyle name="2_Tuyen so 1-Km0+00 - Km0+852.56" xfId="729"/>
    <cellStyle name="2_VatLieu 3 cau -NA" xfId="730"/>
    <cellStyle name="2_ÿÿÿÿÿ" xfId="731"/>
    <cellStyle name="2_ÿÿÿÿÿ_1" xfId="732"/>
    <cellStyle name="2_ÿÿÿÿÿ_Book1" xfId="733"/>
    <cellStyle name="2_ÿÿÿÿÿ_Book1_Goi thau so 4" xfId="734"/>
    <cellStyle name="2_ÿÿÿÿÿ_DADT-16-11" xfId="735"/>
    <cellStyle name="2_ÿÿÿÿÿ_dtK0-K3 _22_11_07" xfId="736"/>
    <cellStyle name="2_ÿÿÿÿÿ_Tong hop DT dieu chinh duong 38-95" xfId="737"/>
    <cellStyle name="20" xfId="738"/>
    <cellStyle name="20% - Accent1 2" xfId="739"/>
    <cellStyle name="20% - Accent1 2 10" xfId="740"/>
    <cellStyle name="20% - Accent1 2 11" xfId="741"/>
    <cellStyle name="20% - Accent1 2 12" xfId="742"/>
    <cellStyle name="20% - Accent1 2 2" xfId="743"/>
    <cellStyle name="20% - Accent1 2 2 2" xfId="744"/>
    <cellStyle name="20% - Accent1 2 2 3" xfId="745"/>
    <cellStyle name="20% - Accent1 2 2 4" xfId="746"/>
    <cellStyle name="20% - Accent1 2 2 5" xfId="747"/>
    <cellStyle name="20% - Accent1 2 2 6" xfId="748"/>
    <cellStyle name="20% - Accent1 2 2 7" xfId="749"/>
    <cellStyle name="20% - Accent1 2 2 8" xfId="750"/>
    <cellStyle name="20% - Accent1 2 2 9" xfId="751"/>
    <cellStyle name="20% - Accent1 2 2_DT" xfId="752"/>
    <cellStyle name="20% - Accent1 2 3" xfId="753"/>
    <cellStyle name="20% - Accent1 2 3 2" xfId="754"/>
    <cellStyle name="20% - Accent1 2 4" xfId="755"/>
    <cellStyle name="20% - Accent1 2 5" xfId="756"/>
    <cellStyle name="20% - Accent1 2 6" xfId="757"/>
    <cellStyle name="20% - Accent1 2 7" xfId="758"/>
    <cellStyle name="20% - Accent1 2 8" xfId="759"/>
    <cellStyle name="20% - Accent1 2 9" xfId="760"/>
    <cellStyle name="20% - Accent1 2_DT" xfId="761"/>
    <cellStyle name="20% - Accent1 3" xfId="762"/>
    <cellStyle name="20% - Accent1 4" xfId="763"/>
    <cellStyle name="20% - Accent1 5" xfId="764"/>
    <cellStyle name="20% - Accent2 2" xfId="765"/>
    <cellStyle name="20% - Accent2 2 10" xfId="766"/>
    <cellStyle name="20% - Accent2 2 11" xfId="767"/>
    <cellStyle name="20% - Accent2 2 12" xfId="768"/>
    <cellStyle name="20% - Accent2 2 2" xfId="769"/>
    <cellStyle name="20% - Accent2 2 2 2" xfId="770"/>
    <cellStyle name="20% - Accent2 2 2 3" xfId="771"/>
    <cellStyle name="20% - Accent2 2 2 4" xfId="772"/>
    <cellStyle name="20% - Accent2 2 2 5" xfId="773"/>
    <cellStyle name="20% - Accent2 2 2 6" xfId="774"/>
    <cellStyle name="20% - Accent2 2 2 7" xfId="775"/>
    <cellStyle name="20% - Accent2 2 2 8" xfId="776"/>
    <cellStyle name="20% - Accent2 2 2 9" xfId="777"/>
    <cellStyle name="20% - Accent2 2 2_DT" xfId="778"/>
    <cellStyle name="20% - Accent2 2 3" xfId="779"/>
    <cellStyle name="20% - Accent2 2 3 2" xfId="780"/>
    <cellStyle name="20% - Accent2 2 4" xfId="781"/>
    <cellStyle name="20% - Accent2 2 5" xfId="782"/>
    <cellStyle name="20% - Accent2 2 6" xfId="783"/>
    <cellStyle name="20% - Accent2 2 7" xfId="784"/>
    <cellStyle name="20% - Accent2 2 8" xfId="785"/>
    <cellStyle name="20% - Accent2 2 9" xfId="786"/>
    <cellStyle name="20% - Accent2 2_DT" xfId="787"/>
    <cellStyle name="20% - Accent2 3" xfId="788"/>
    <cellStyle name="20% - Accent2 4" xfId="789"/>
    <cellStyle name="20% - Accent2 5" xfId="790"/>
    <cellStyle name="20% - Accent3 2" xfId="791"/>
    <cellStyle name="20% - Accent3 2 10" xfId="792"/>
    <cellStyle name="20% - Accent3 2 11" xfId="793"/>
    <cellStyle name="20% - Accent3 2 12" xfId="794"/>
    <cellStyle name="20% - Accent3 2 2" xfId="795"/>
    <cellStyle name="20% - Accent3 2 2 2" xfId="796"/>
    <cellStyle name="20% - Accent3 2 2 3" xfId="797"/>
    <cellStyle name="20% - Accent3 2 2 4" xfId="798"/>
    <cellStyle name="20% - Accent3 2 2 5" xfId="799"/>
    <cellStyle name="20% - Accent3 2 2 6" xfId="800"/>
    <cellStyle name="20% - Accent3 2 2 7" xfId="801"/>
    <cellStyle name="20% - Accent3 2 2 8" xfId="802"/>
    <cellStyle name="20% - Accent3 2 2 9" xfId="803"/>
    <cellStyle name="20% - Accent3 2 2_DT" xfId="804"/>
    <cellStyle name="20% - Accent3 2 3" xfId="805"/>
    <cellStyle name="20% - Accent3 2 3 2" xfId="806"/>
    <cellStyle name="20% - Accent3 2 4" xfId="807"/>
    <cellStyle name="20% - Accent3 2 5" xfId="808"/>
    <cellStyle name="20% - Accent3 2 6" xfId="809"/>
    <cellStyle name="20% - Accent3 2 7" xfId="810"/>
    <cellStyle name="20% - Accent3 2 8" xfId="811"/>
    <cellStyle name="20% - Accent3 2 9" xfId="812"/>
    <cellStyle name="20% - Accent3 2_DT" xfId="813"/>
    <cellStyle name="20% - Accent3 3" xfId="814"/>
    <cellStyle name="20% - Accent3 4" xfId="815"/>
    <cellStyle name="20% - Accent3 5" xfId="816"/>
    <cellStyle name="20% - Accent4 2" xfId="817"/>
    <cellStyle name="20% - Accent4 2 10" xfId="818"/>
    <cellStyle name="20% - Accent4 2 11" xfId="819"/>
    <cellStyle name="20% - Accent4 2 12" xfId="820"/>
    <cellStyle name="20% - Accent4 2 2" xfId="821"/>
    <cellStyle name="20% - Accent4 2 2 2" xfId="822"/>
    <cellStyle name="20% - Accent4 2 2 3" xfId="823"/>
    <cellStyle name="20% - Accent4 2 2 4" xfId="824"/>
    <cellStyle name="20% - Accent4 2 2 5" xfId="825"/>
    <cellStyle name="20% - Accent4 2 2 6" xfId="826"/>
    <cellStyle name="20% - Accent4 2 2 7" xfId="827"/>
    <cellStyle name="20% - Accent4 2 2 8" xfId="828"/>
    <cellStyle name="20% - Accent4 2 2 9" xfId="829"/>
    <cellStyle name="20% - Accent4 2 2_DT" xfId="830"/>
    <cellStyle name="20% - Accent4 2 3" xfId="831"/>
    <cellStyle name="20% - Accent4 2 3 2" xfId="832"/>
    <cellStyle name="20% - Accent4 2 4" xfId="833"/>
    <cellStyle name="20% - Accent4 2 5" xfId="834"/>
    <cellStyle name="20% - Accent4 2 6" xfId="835"/>
    <cellStyle name="20% - Accent4 2 7" xfId="836"/>
    <cellStyle name="20% - Accent4 2 8" xfId="837"/>
    <cellStyle name="20% - Accent4 2 9" xfId="838"/>
    <cellStyle name="20% - Accent4 2_DT" xfId="839"/>
    <cellStyle name="20% - Accent4 3" xfId="840"/>
    <cellStyle name="20% - Accent4 4" xfId="841"/>
    <cellStyle name="20% - Accent4 5" xfId="842"/>
    <cellStyle name="20% - Accent5 2" xfId="843"/>
    <cellStyle name="20% - Accent5 2 10" xfId="844"/>
    <cellStyle name="20% - Accent5 2 11" xfId="845"/>
    <cellStyle name="20% - Accent5 2 12" xfId="846"/>
    <cellStyle name="20% - Accent5 2 2" xfId="847"/>
    <cellStyle name="20% - Accent5 2 2 2" xfId="848"/>
    <cellStyle name="20% - Accent5 2 2 3" xfId="849"/>
    <cellStyle name="20% - Accent5 2 2 4" xfId="850"/>
    <cellStyle name="20% - Accent5 2 2 5" xfId="851"/>
    <cellStyle name="20% - Accent5 2 2 6" xfId="852"/>
    <cellStyle name="20% - Accent5 2 2 7" xfId="853"/>
    <cellStyle name="20% - Accent5 2 2 8" xfId="854"/>
    <cellStyle name="20% - Accent5 2 2 9" xfId="855"/>
    <cellStyle name="20% - Accent5 2 2_DT" xfId="856"/>
    <cellStyle name="20% - Accent5 2 3" xfId="857"/>
    <cellStyle name="20% - Accent5 2 3 2" xfId="858"/>
    <cellStyle name="20% - Accent5 2 4" xfId="859"/>
    <cellStyle name="20% - Accent5 2 5" xfId="860"/>
    <cellStyle name="20% - Accent5 2 6" xfId="861"/>
    <cellStyle name="20% - Accent5 2 7" xfId="862"/>
    <cellStyle name="20% - Accent5 2 8" xfId="863"/>
    <cellStyle name="20% - Accent5 2 9" xfId="864"/>
    <cellStyle name="20% - Accent5 2_DT" xfId="865"/>
    <cellStyle name="20% - Accent5 3" xfId="866"/>
    <cellStyle name="20% - Accent5 4" xfId="867"/>
    <cellStyle name="20% - Accent5 5" xfId="868"/>
    <cellStyle name="20% - Accent6 2" xfId="869"/>
    <cellStyle name="20% - Accent6 2 10" xfId="870"/>
    <cellStyle name="20% - Accent6 2 11" xfId="871"/>
    <cellStyle name="20% - Accent6 2 12" xfId="872"/>
    <cellStyle name="20% - Accent6 2 2" xfId="873"/>
    <cellStyle name="20% - Accent6 2 2 2" xfId="874"/>
    <cellStyle name="20% - Accent6 2 2 3" xfId="875"/>
    <cellStyle name="20% - Accent6 2 2 4" xfId="876"/>
    <cellStyle name="20% - Accent6 2 2 5" xfId="877"/>
    <cellStyle name="20% - Accent6 2 2 6" xfId="878"/>
    <cellStyle name="20% - Accent6 2 2 7" xfId="879"/>
    <cellStyle name="20% - Accent6 2 2 8" xfId="880"/>
    <cellStyle name="20% - Accent6 2 2 9" xfId="881"/>
    <cellStyle name="20% - Accent6 2 2_DT" xfId="882"/>
    <cellStyle name="20% - Accent6 2 3" xfId="883"/>
    <cellStyle name="20% - Accent6 2 3 2" xfId="884"/>
    <cellStyle name="20% - Accent6 2 4" xfId="885"/>
    <cellStyle name="20% - Accent6 2 5" xfId="886"/>
    <cellStyle name="20% - Accent6 2 6" xfId="887"/>
    <cellStyle name="20% - Accent6 2 7" xfId="888"/>
    <cellStyle name="20% - Accent6 2 8" xfId="889"/>
    <cellStyle name="20% - Accent6 2 9" xfId="890"/>
    <cellStyle name="20% - Accent6 2_DT" xfId="891"/>
    <cellStyle name="20% - Accent6 3" xfId="892"/>
    <cellStyle name="20% - Accent6 4" xfId="893"/>
    <cellStyle name="20% - Accent6 5" xfId="894"/>
    <cellStyle name="3" xfId="895"/>
    <cellStyle name="3_06.THOPkluongTINH LAI thang11-2007-2" xfId="896"/>
    <cellStyle name="3_7 noi 48 goi C5 9 vi na" xfId="897"/>
    <cellStyle name="3_A che do KS +chi BQL" xfId="898"/>
    <cellStyle name="3_BANG CAM COC GPMB 8km" xfId="899"/>
    <cellStyle name="3_Bang tong hop khoi luong" xfId="900"/>
    <cellStyle name="3_Book1" xfId="901"/>
    <cellStyle name="3_Book1_06.THOPkluongTINH LAI thang11-2007-2" xfId="902"/>
    <cellStyle name="3_Book1_1" xfId="903"/>
    <cellStyle name="3_Book1_1_Book1" xfId="904"/>
    <cellStyle name="3_Book1_1_DADT-16-11" xfId="905"/>
    <cellStyle name="3_Book1_1_dtK0-K3 _22_11_07" xfId="906"/>
    <cellStyle name="3_Book1_1_Goi 06-TL127 cau (12.06.07)" xfId="907"/>
    <cellStyle name="3_Book1_1_Goi thau so 4" xfId="908"/>
    <cellStyle name="3_Book1_1_Lai Ha" xfId="909"/>
    <cellStyle name="3_Book1_1_Lai Ha_Rev1" xfId="910"/>
    <cellStyle name="3_Book1_2" xfId="911"/>
    <cellStyle name="3_Book1_Book1" xfId="912"/>
    <cellStyle name="3_Book1_Book1_Goi thau so 4" xfId="913"/>
    <cellStyle name="3_Book1_CAU XOP XANG II(su­a)" xfId="914"/>
    <cellStyle name="3_Book1_DADT-16-11" xfId="915"/>
    <cellStyle name="3_Book1_Dieu phoi dat goi 1" xfId="916"/>
    <cellStyle name="3_Book1_Dieu phoi dat goi 2" xfId="917"/>
    <cellStyle name="3_Book1_DT Kha thi ngay 11-2-06" xfId="918"/>
    <cellStyle name="3_Book1_DT ngay 04-01-2006" xfId="919"/>
    <cellStyle name="3_Book1_DT ngay 11-4-2006" xfId="920"/>
    <cellStyle name="3_Book1_DT ngay 15-11-05" xfId="921"/>
    <cellStyle name="3_Book1_dtK0-K3 _22_11_07" xfId="922"/>
    <cellStyle name="3_Book1_Du toan KT-TCsua theo TT 03 - YC 471" xfId="923"/>
    <cellStyle name="3_Book1_Du toan Phuong lam" xfId="924"/>
    <cellStyle name="3_Book1_Du toan QL 27 (23-12-2005)" xfId="925"/>
    <cellStyle name="3_Book1_DuAnKT ngay 11-2-2006" xfId="926"/>
    <cellStyle name="3_Book1_Goi 1" xfId="927"/>
    <cellStyle name="3_Book1_Goi thau so 2 (20-6-2006)" xfId="928"/>
    <cellStyle name="3_Book1_Goi thau so 4" xfId="929"/>
    <cellStyle name="3_Book1_Goi02(25-05-2006)" xfId="930"/>
    <cellStyle name="3_Book1_K C N - HUNG DONG L.NHUA" xfId="931"/>
    <cellStyle name="3_Book1_Khoi Luong Hoang Truong - Hoang Phu" xfId="932"/>
    <cellStyle name="3_Book1_KL HOTHU" xfId="933"/>
    <cellStyle name="3_Book1_KL nen_s" xfId="934"/>
    <cellStyle name="3_Book1_Muong TL" xfId="935"/>
    <cellStyle name="3_Book1_Tuyen so 1-Km0+00 - Km0+852.56" xfId="936"/>
    <cellStyle name="3_C" xfId="937"/>
    <cellStyle name="3_Cau Hua Trai (TT 04)" xfId="938"/>
    <cellStyle name="3_Cau Thanh Ha 1" xfId="939"/>
    <cellStyle name="3_Cau thuy dien Ban La (Cu Anh)" xfId="940"/>
    <cellStyle name="3_Cau thuy dien Ban La (Cu Anh)_Book1" xfId="941"/>
    <cellStyle name="3_Cau thuy dien Ban La (Cu Anh)_DADT-16-11" xfId="942"/>
    <cellStyle name="3_Cau thuy dien Ban La (Cu Anh)_dtK0-K3 _22_11_07" xfId="943"/>
    <cellStyle name="3_Cau thuy dien Ban La (Cu Anh)_Goi 06-TL127 cau (12.06.07)" xfId="944"/>
    <cellStyle name="3_Cau thuy dien Ban La (Cu Anh)_Goi thau so 4" xfId="945"/>
    <cellStyle name="3_Cau thuy dien Ban La (Cu Anh)_Lai Ha" xfId="946"/>
    <cellStyle name="3_Cau thuy dien Ban La (Cu Anh)_Lai Ha_Rev1" xfId="947"/>
    <cellStyle name="3_CAU XOP XANG II(su­a)" xfId="948"/>
    <cellStyle name="3_Chi phi KS" xfId="949"/>
    <cellStyle name="3_cong" xfId="950"/>
    <cellStyle name="3_Copy of QL_27(TV8)-chinh" xfId="951"/>
    <cellStyle name="3_DADT-16-11" xfId="952"/>
    <cellStyle name="3_Dakt-Cau tinh Hua Phan" xfId="953"/>
    <cellStyle name="3_DIEN" xfId="954"/>
    <cellStyle name="3_Dieu phoi dat goi 1" xfId="955"/>
    <cellStyle name="3_Dieu phoi dat goi 2" xfId="956"/>
    <cellStyle name="3_Dinh muc thiet ke" xfId="957"/>
    <cellStyle name="3_DONGIA" xfId="958"/>
    <cellStyle name="3_DT Kha thi ngay 11-2-06" xfId="959"/>
    <cellStyle name="3_DT KT ngay 10-9-2005" xfId="960"/>
    <cellStyle name="3_DT ngay 04-01-2006" xfId="961"/>
    <cellStyle name="3_DT ngay 11-4-2006" xfId="962"/>
    <cellStyle name="3_DT ngay 15-11-05" xfId="963"/>
    <cellStyle name="3_Dtdchinh2397" xfId="964"/>
    <cellStyle name="3_Dtdchinh2397_06.THOPkluongTINH LAI thang11-2007-2" xfId="965"/>
    <cellStyle name="3_Dtdchinh2397_Book1" xfId="966"/>
    <cellStyle name="3_Dtdchinh2397_DADT-16-11" xfId="967"/>
    <cellStyle name="3_Dtdchinh2397_DaiPhuoc_DM24_BVTC(rev)" xfId="968"/>
    <cellStyle name="3_Dtdchinh2397_DT200T8-07BVTC_lan2" xfId="969"/>
    <cellStyle name="3_Dtdchinh2397_dtK0-K3 _22_11_07" xfId="970"/>
    <cellStyle name="3_Dtdchinh2397_Goi 06-TL127 cau (12.06.07)" xfId="971"/>
    <cellStyle name="3_Dtdchinh2397_KL HOTHU" xfId="972"/>
    <cellStyle name="3_Dtdchinh2397_KL nen_s" xfId="973"/>
    <cellStyle name="3_Dtdchinh2397_Lai Ha" xfId="974"/>
    <cellStyle name="3_Dtdchinh2397_Lai Ha_Rev1" xfId="975"/>
    <cellStyle name="3_dtK0-K3 _22_11_07" xfId="976"/>
    <cellStyle name="3_DTXL goi 11(20-9-05)" xfId="977"/>
    <cellStyle name="3_du toan" xfId="978"/>
    <cellStyle name="3_du toan (03-11-05)" xfId="979"/>
    <cellStyle name="3_Du toan (12-05-2005) Tham dinh" xfId="980"/>
    <cellStyle name="3_Du toan (23-05-2005) Tham dinh" xfId="981"/>
    <cellStyle name="3_Du toan (5 - 04 - 2004)" xfId="982"/>
    <cellStyle name="3_Du toan (6-3-2005)" xfId="983"/>
    <cellStyle name="3_Du toan (Ban A)" xfId="984"/>
    <cellStyle name="3_Du toan (ngay 13 - 07 - 2004)" xfId="985"/>
    <cellStyle name="3_Du toan 558 (Km17+508.12 - Km 22)" xfId="986"/>
    <cellStyle name="3_Du toan 558 (Km17+508.12 - Km 22)_Book1" xfId="987"/>
    <cellStyle name="3_Du toan 558 (Km17+508.12 - Km 22)_DADT-16-11" xfId="988"/>
    <cellStyle name="3_Du toan 558 (Km17+508.12 - Km 22)_dtK0-K3 _22_11_07" xfId="989"/>
    <cellStyle name="3_Du toan 558 (Km17+508.12 - Km 22)_Goi 06-TL127 cau (12.06.07)" xfId="990"/>
    <cellStyle name="3_Du toan 558 (Km17+508.12 - Km 22)_Goi thau so 4" xfId="991"/>
    <cellStyle name="3_Du toan 558 (Km17+508.12 - Km 22)_Lai Ha" xfId="992"/>
    <cellStyle name="3_Du toan 558 (Km17+508.12 - Km 22)_Lai Ha_Rev1" xfId="993"/>
    <cellStyle name="3_Du toan bo sung (11-2004)" xfId="994"/>
    <cellStyle name="3_Du toan Cang Vung Ang ngay 09-8-06 " xfId="995"/>
    <cellStyle name="3_Du toan Goi 1" xfId="996"/>
    <cellStyle name="3_du toan goi 12" xfId="997"/>
    <cellStyle name="3_Du toan Goi 2" xfId="998"/>
    <cellStyle name="3_Du toan KT-TCsua theo TT 03 - YC 471" xfId="999"/>
    <cellStyle name="3_Du toan ngay (28-10-2005)" xfId="1000"/>
    <cellStyle name="3_Du toan ngay 1-9-2004 (version 1)" xfId="1001"/>
    <cellStyle name="3_Du toan Phuong lam" xfId="1002"/>
    <cellStyle name="3_Du toan QL 27 (23-12-2005)" xfId="1003"/>
    <cellStyle name="3_DuAnKT ngay 11-2-2006" xfId="1004"/>
    <cellStyle name="3_Gia_VL cau-JIBIC-Ha-tinh" xfId="1005"/>
    <cellStyle name="3_Gia_VLQL48_duyet " xfId="1006"/>
    <cellStyle name="3_Gia_VLQL48_duyet _Book1" xfId="1007"/>
    <cellStyle name="3_Gia_VLQL48_duyet _DADT-16-11" xfId="1008"/>
    <cellStyle name="3_Gia_VLQL48_duyet _dtK0-K3 _22_11_07" xfId="1009"/>
    <cellStyle name="3_Gia_VLQL48_duyet _Goi 06-TL127 cau (12.06.07)" xfId="1010"/>
    <cellStyle name="3_Gia_VLQL48_duyet _Goi thau so 4" xfId="1011"/>
    <cellStyle name="3_Gia_VLQL48_duyet _Lai Ha" xfId="1012"/>
    <cellStyle name="3_Gia_VLQL48_duyet _Lai Ha_Rev1" xfId="1013"/>
    <cellStyle name="3_goi 1" xfId="1014"/>
    <cellStyle name="3_Goi 1 (TT04)" xfId="1015"/>
    <cellStyle name="3_goi 1 duyet theo luong mo (an)" xfId="1016"/>
    <cellStyle name="3_Goi 1_1" xfId="1017"/>
    <cellStyle name="3_Goi so 1" xfId="1018"/>
    <cellStyle name="3_Goi thau so 2 (20-6-2006)" xfId="1019"/>
    <cellStyle name="3_Goi02(25-05-2006)" xfId="1020"/>
    <cellStyle name="3_Goi1N206" xfId="1021"/>
    <cellStyle name="3_Goi2N206" xfId="1022"/>
    <cellStyle name="3_Goi4N216" xfId="1023"/>
    <cellStyle name="3_Goi5N216" xfId="1024"/>
    <cellStyle name="3_Hoi Song" xfId="1025"/>
    <cellStyle name="3_HT-LO" xfId="1026"/>
    <cellStyle name="3_Khoi luong" xfId="1027"/>
    <cellStyle name="3_Khoi luong doan 1" xfId="1028"/>
    <cellStyle name="3_Khoi Luong Hoang Truong - Hoang Phu" xfId="1029"/>
    <cellStyle name="3_KL HOTHU" xfId="1030"/>
    <cellStyle name="3_KL nen_s" xfId="1031"/>
    <cellStyle name="3_Kl6-6-05" xfId="1032"/>
    <cellStyle name="3_Klnutgiao" xfId="1033"/>
    <cellStyle name="3_KLPA2s" xfId="1034"/>
    <cellStyle name="3_KlQdinhduyet" xfId="1035"/>
    <cellStyle name="3_KlQdinhduyet_Book1" xfId="1036"/>
    <cellStyle name="3_KlQdinhduyet_DADT-16-11" xfId="1037"/>
    <cellStyle name="3_KlQdinhduyet_dtK0-K3 _22_11_07" xfId="1038"/>
    <cellStyle name="3_KlQdinhduyet_Goi 06-TL127 cau (12.06.07)" xfId="1039"/>
    <cellStyle name="3_KlQdinhduyet_Goi thau so 4" xfId="1040"/>
    <cellStyle name="3_KlQdinhduyet_Lai Ha" xfId="1041"/>
    <cellStyle name="3_KlQdinhduyet_Lai Ha_Rev1" xfId="1042"/>
    <cellStyle name="3_KlQL4goi5KCS" xfId="1043"/>
    <cellStyle name="3_Kltayth" xfId="1044"/>
    <cellStyle name="3_KltaythQDduyet" xfId="1045"/>
    <cellStyle name="3_Kluong4-2004" xfId="1046"/>
    <cellStyle name="3_Luong A6" xfId="1047"/>
    <cellStyle name="3_maugiacotaluy" xfId="1048"/>
    <cellStyle name="3_My Thanh Son Thanh" xfId="1049"/>
    <cellStyle name="3_Nhom I" xfId="1050"/>
    <cellStyle name="3_pkhai-kl-8" xfId="1051"/>
    <cellStyle name="3_Project N.Du" xfId="1052"/>
    <cellStyle name="3_Project N.Du.dien" xfId="1053"/>
    <cellStyle name="3_Project QL4" xfId="1054"/>
    <cellStyle name="3_Project QL4 goi 7" xfId="1055"/>
    <cellStyle name="3_Project QL4 goi5" xfId="1056"/>
    <cellStyle name="3_Project QL4 goi8" xfId="1057"/>
    <cellStyle name="3_QL1A-SUA2005" xfId="1058"/>
    <cellStyle name="3_Sheet1" xfId="1059"/>
    <cellStyle name="3_SuoiTon" xfId="1060"/>
    <cellStyle name="3_t" xfId="1061"/>
    <cellStyle name="3_Tay THoa" xfId="1062"/>
    <cellStyle name="3_Tong hop DT dieu chinh duong 38-95" xfId="1063"/>
    <cellStyle name="3_Tong hop khoi luong duong 557 (30-5-2006)" xfId="1064"/>
    <cellStyle name="3_Tong muc dau tu" xfId="1065"/>
    <cellStyle name="3_Tuyen so 1-Km0+00 - Km0+852.56" xfId="1066"/>
    <cellStyle name="3_VatLieu 3 cau -NA" xfId="1067"/>
    <cellStyle name="3_ÿÿÿÿÿ" xfId="1068"/>
    <cellStyle name="3_ÿÿÿÿÿ_1" xfId="1069"/>
    <cellStyle name="3_ÿÿÿÿÿ_Book1" xfId="1070"/>
    <cellStyle name="3_ÿÿÿÿÿ_DADT-16-11" xfId="1071"/>
    <cellStyle name="3_ÿÿÿÿÿ_dtK0-K3 _22_11_07" xfId="1072"/>
    <cellStyle name="4" xfId="1073"/>
    <cellStyle name="4_7 noi 48 goi C5 9 vi na" xfId="1074"/>
    <cellStyle name="4_A che do KS +chi BQL" xfId="1075"/>
    <cellStyle name="4_BANG CAM COC GPMB 8km" xfId="1076"/>
    <cellStyle name="4_Bang tong hop khoi luong" xfId="1077"/>
    <cellStyle name="4_Book1" xfId="1078"/>
    <cellStyle name="4_Book1_1" xfId="1079"/>
    <cellStyle name="4_Book1_1_Book1" xfId="1080"/>
    <cellStyle name="4_Book1_1_dtK0-K3 _22_11_07" xfId="1081"/>
    <cellStyle name="4_Book1_1_Goi 06-TL127 cau (12.06.07)" xfId="1082"/>
    <cellStyle name="4_Book1_1_Goi thau so 4" xfId="1083"/>
    <cellStyle name="4_Book1_1_Lai Ha" xfId="1084"/>
    <cellStyle name="4_Book1_1_Lai Ha_Rev1" xfId="1085"/>
    <cellStyle name="4_Book1_Book1" xfId="1086"/>
    <cellStyle name="4_Book1_CAU XOP XANG II(su­a)" xfId="1087"/>
    <cellStyle name="4_Book1_Dieu phoi dat goi 1" xfId="1088"/>
    <cellStyle name="4_Book1_Dieu phoi dat goi 2" xfId="1089"/>
    <cellStyle name="4_Book1_DT Kha thi ngay 11-2-06" xfId="1090"/>
    <cellStyle name="4_Book1_DT ngay 04-01-2006" xfId="1091"/>
    <cellStyle name="4_Book1_DT ngay 11-4-2006" xfId="1092"/>
    <cellStyle name="4_Book1_DT ngay 15-11-05" xfId="1093"/>
    <cellStyle name="4_Book1_Du toan KT-TCsua theo TT 03 - YC 471" xfId="1094"/>
    <cellStyle name="4_Book1_Du toan Phuong lam" xfId="1095"/>
    <cellStyle name="4_Book1_Du toan QL 27 (23-12-2005)" xfId="1096"/>
    <cellStyle name="4_Book1_DuAnKT ngay 11-2-2006" xfId="1097"/>
    <cellStyle name="4_Book1_Goi 1" xfId="1098"/>
    <cellStyle name="4_Book1_Goi thau so 2 (20-6-2006)" xfId="1099"/>
    <cellStyle name="4_Book1_Goi thau so 4" xfId="1100"/>
    <cellStyle name="4_Book1_Goi02(25-05-2006)" xfId="1101"/>
    <cellStyle name="4_Book1_K C N - HUNG DONG L.NHUA" xfId="1102"/>
    <cellStyle name="4_Book1_Khoi Luong Hoang Truong - Hoang Phu" xfId="1103"/>
    <cellStyle name="4_Book1_Muong TL" xfId="1104"/>
    <cellStyle name="4_Book1_Tuyen so 1-Km0+00 - Km0+852.56" xfId="1105"/>
    <cellStyle name="4_C" xfId="1106"/>
    <cellStyle name="4_Cau Hua Trai (TT 04)" xfId="1107"/>
    <cellStyle name="4_Cau Thanh Ha 1" xfId="1108"/>
    <cellStyle name="4_Cau thuy dien Ban La (Cu Anh)" xfId="1109"/>
    <cellStyle name="4_Cau thuy dien Ban La (Cu Anh)_Book1" xfId="1110"/>
    <cellStyle name="4_Cau thuy dien Ban La (Cu Anh)_dtK0-K3 _22_11_07" xfId="1111"/>
    <cellStyle name="4_Cau thuy dien Ban La (Cu Anh)_Goi 06-TL127 cau (12.06.07)" xfId="1112"/>
    <cellStyle name="4_Cau thuy dien Ban La (Cu Anh)_Goi thau so 4" xfId="1113"/>
    <cellStyle name="4_Cau thuy dien Ban La (Cu Anh)_Lai Ha" xfId="1114"/>
    <cellStyle name="4_Cau thuy dien Ban La (Cu Anh)_Lai Ha_Rev1" xfId="1115"/>
    <cellStyle name="4_CAU XOP XANG II(su­a)" xfId="1116"/>
    <cellStyle name="4_Chi phi KS" xfId="1117"/>
    <cellStyle name="4_cong" xfId="1118"/>
    <cellStyle name="4_Copy of QL_27(TV8)-chinh" xfId="1119"/>
    <cellStyle name="4_Dakt-Cau tinh Hua Phan" xfId="1120"/>
    <cellStyle name="4_DIEN" xfId="1121"/>
    <cellStyle name="4_Dieu phoi dat goi 1" xfId="1122"/>
    <cellStyle name="4_Dieu phoi dat goi 2" xfId="1123"/>
    <cellStyle name="4_Dinh muc thiet ke" xfId="1124"/>
    <cellStyle name="4_DONGIA" xfId="1125"/>
    <cellStyle name="4_DT Kha thi ngay 11-2-06" xfId="1126"/>
    <cellStyle name="4_DT KT ngay 10-9-2005" xfId="1127"/>
    <cellStyle name="4_DT ngay 04-01-2006" xfId="1128"/>
    <cellStyle name="4_DT ngay 11-4-2006" xfId="1129"/>
    <cellStyle name="4_DT ngay 15-11-05" xfId="1130"/>
    <cellStyle name="4_Dtdchinh2397" xfId="1131"/>
    <cellStyle name="4_Dtdchinh2397_DaiPhuoc_DM24_BVTC(rev)" xfId="1132"/>
    <cellStyle name="4_Dtdchinh2397_DT200T8-07BVTC_lan2" xfId="1133"/>
    <cellStyle name="4_Dtdchinh2397_Goi 06-TL127 cau (12.06.07)" xfId="1134"/>
    <cellStyle name="4_Dtdchinh2397_Lai Ha" xfId="1135"/>
    <cellStyle name="4_Dtdchinh2397_Lai Ha_Rev1" xfId="1136"/>
    <cellStyle name="4_DTXL goi 11(20-9-05)" xfId="1137"/>
    <cellStyle name="4_du toan" xfId="1138"/>
    <cellStyle name="4_du toan (03-11-05)" xfId="1139"/>
    <cellStyle name="4_Du toan (12-05-2005) Tham dinh" xfId="1140"/>
    <cellStyle name="4_Du toan (23-05-2005) Tham dinh" xfId="1141"/>
    <cellStyle name="4_Du toan (5 - 04 - 2004)" xfId="1142"/>
    <cellStyle name="4_Du toan (6-3-2005)" xfId="1143"/>
    <cellStyle name="4_Du toan (Ban A)" xfId="1144"/>
    <cellStyle name="4_Du toan (ngay 13 - 07 - 2004)" xfId="1145"/>
    <cellStyle name="4_Du toan 558 (Km17+508.12 - Km 22)" xfId="1146"/>
    <cellStyle name="4_Du toan 558 (Km17+508.12 - Km 22)_Book1" xfId="1147"/>
    <cellStyle name="4_Du toan 558 (Km17+508.12 - Km 22)_dtK0-K3 _22_11_07" xfId="1148"/>
    <cellStyle name="4_Du toan 558 (Km17+508.12 - Km 22)_Goi 06-TL127 cau (12.06.07)" xfId="1149"/>
    <cellStyle name="4_Du toan 558 (Km17+508.12 - Km 22)_Goi thau so 4" xfId="1150"/>
    <cellStyle name="4_Du toan 558 (Km17+508.12 - Km 22)_Lai Ha" xfId="1151"/>
    <cellStyle name="4_Du toan 558 (Km17+508.12 - Km 22)_Lai Ha_Rev1" xfId="1152"/>
    <cellStyle name="4_Du toan bo sung (11-2004)" xfId="1153"/>
    <cellStyle name="4_Du toan Cang Vung Ang ngay 09-8-06 " xfId="1154"/>
    <cellStyle name="4_Du toan Goi 1" xfId="1155"/>
    <cellStyle name="4_du toan goi 12" xfId="1156"/>
    <cellStyle name="4_Du toan Goi 2" xfId="1157"/>
    <cellStyle name="4_Du toan KT-TCsua theo TT 03 - YC 471" xfId="1158"/>
    <cellStyle name="4_Du toan ngay (28-10-2005)" xfId="1159"/>
    <cellStyle name="4_Du toan ngay 1-9-2004 (version 1)" xfId="1160"/>
    <cellStyle name="4_Du toan Phuong lam" xfId="1161"/>
    <cellStyle name="4_Du toan QL 27 (23-12-2005)" xfId="1162"/>
    <cellStyle name="4_DuAnKT ngay 11-2-2006" xfId="1163"/>
    <cellStyle name="4_Gia_VL cau-JIBIC-Ha-tinh" xfId="1164"/>
    <cellStyle name="4_Gia_VLQL48_duyet " xfId="1165"/>
    <cellStyle name="4_Gia_VLQL48_duyet _Book1" xfId="1166"/>
    <cellStyle name="4_Gia_VLQL48_duyet _dtK0-K3 _22_11_07" xfId="1167"/>
    <cellStyle name="4_Gia_VLQL48_duyet _Goi 06-TL127 cau (12.06.07)" xfId="1168"/>
    <cellStyle name="4_Gia_VLQL48_duyet _Goi thau so 4" xfId="1169"/>
    <cellStyle name="4_Gia_VLQL48_duyet _Lai Ha" xfId="1170"/>
    <cellStyle name="4_Gia_VLQL48_duyet _Lai Ha_Rev1" xfId="1171"/>
    <cellStyle name="4_goi 1" xfId="1172"/>
    <cellStyle name="4_Goi 1 (TT04)" xfId="1173"/>
    <cellStyle name="4_goi 1 duyet theo luong mo (an)" xfId="1174"/>
    <cellStyle name="4_Goi 1_1" xfId="1175"/>
    <cellStyle name="4_Goi so 1" xfId="1176"/>
    <cellStyle name="4_Goi thau so 2 (20-6-2006)" xfId="1177"/>
    <cellStyle name="4_Goi02(25-05-2006)" xfId="1178"/>
    <cellStyle name="4_Goi1N206" xfId="1179"/>
    <cellStyle name="4_Goi2N206" xfId="1180"/>
    <cellStyle name="4_Goi4N216" xfId="1181"/>
    <cellStyle name="4_Goi5N216" xfId="1182"/>
    <cellStyle name="4_Hoi Song" xfId="1183"/>
    <cellStyle name="4_HT-LO" xfId="1184"/>
    <cellStyle name="4_Khoi luong" xfId="1185"/>
    <cellStyle name="4_Khoi luong doan 1" xfId="1186"/>
    <cellStyle name="4_Khoi Luong Hoang Truong - Hoang Phu" xfId="1187"/>
    <cellStyle name="4_Kl6-6-05" xfId="1188"/>
    <cellStyle name="4_Klnutgiao" xfId="1189"/>
    <cellStyle name="4_KLPA2s" xfId="1190"/>
    <cellStyle name="4_KlQdinhduyet" xfId="1191"/>
    <cellStyle name="4_KlQdinhduyet_Book1" xfId="1192"/>
    <cellStyle name="4_KlQdinhduyet_dtK0-K3 _22_11_07" xfId="1193"/>
    <cellStyle name="4_KlQdinhduyet_Goi 06-TL127 cau (12.06.07)" xfId="1194"/>
    <cellStyle name="4_KlQdinhduyet_Goi thau so 4" xfId="1195"/>
    <cellStyle name="4_KlQdinhduyet_Lai Ha" xfId="1196"/>
    <cellStyle name="4_KlQdinhduyet_Lai Ha_Rev1" xfId="1197"/>
    <cellStyle name="4_KlQL4goi5KCS" xfId="1198"/>
    <cellStyle name="4_Kltayth" xfId="1199"/>
    <cellStyle name="4_KltaythQDduyet" xfId="1200"/>
    <cellStyle name="4_Kluong4-2004" xfId="1201"/>
    <cellStyle name="4_Luong A6" xfId="1202"/>
    <cellStyle name="4_maugiacotaluy" xfId="1203"/>
    <cellStyle name="4_My Thanh Son Thanh" xfId="1204"/>
    <cellStyle name="4_Nhom I" xfId="1205"/>
    <cellStyle name="4_Project N.Du" xfId="1206"/>
    <cellStyle name="4_Project N.Du.dien" xfId="1207"/>
    <cellStyle name="4_Project QL4" xfId="1208"/>
    <cellStyle name="4_Project QL4 goi 7" xfId="1209"/>
    <cellStyle name="4_Project QL4 goi5" xfId="1210"/>
    <cellStyle name="4_Project QL4 goi8" xfId="1211"/>
    <cellStyle name="4_QL1A-SUA2005" xfId="1212"/>
    <cellStyle name="4_Sheet1" xfId="1213"/>
    <cellStyle name="4_SuoiTon" xfId="1214"/>
    <cellStyle name="4_t" xfId="1215"/>
    <cellStyle name="4_Tay THoa" xfId="1216"/>
    <cellStyle name="4_Tong hop DT dieu chinh duong 38-95" xfId="1217"/>
    <cellStyle name="4_Tong hop khoi luong duong 557 (30-5-2006)" xfId="1218"/>
    <cellStyle name="4_Tong muc dau tu" xfId="1219"/>
    <cellStyle name="4_Tuyen so 1-Km0+00 - Km0+852.56" xfId="1220"/>
    <cellStyle name="4_VatLieu 3 cau -NA" xfId="1221"/>
    <cellStyle name="4_ÿÿÿÿÿ" xfId="1222"/>
    <cellStyle name="4_ÿÿÿÿÿ_1" xfId="1223"/>
    <cellStyle name="40% - Accent1 2" xfId="1224"/>
    <cellStyle name="40% - Accent1 2 10" xfId="1225"/>
    <cellStyle name="40% - Accent1 2 11" xfId="1226"/>
    <cellStyle name="40% - Accent1 2 12" xfId="1227"/>
    <cellStyle name="40% - Accent1 2 2" xfId="1228"/>
    <cellStyle name="40% - Accent1 2 2 2" xfId="1229"/>
    <cellStyle name="40% - Accent1 2 2 3" xfId="1230"/>
    <cellStyle name="40% - Accent1 2 2 4" xfId="1231"/>
    <cellStyle name="40% - Accent1 2 2 5" xfId="1232"/>
    <cellStyle name="40% - Accent1 2 2 6" xfId="1233"/>
    <cellStyle name="40% - Accent1 2 2 7" xfId="1234"/>
    <cellStyle name="40% - Accent1 2 2 8" xfId="1235"/>
    <cellStyle name="40% - Accent1 2 2 9" xfId="1236"/>
    <cellStyle name="40% - Accent1 2 2_DT" xfId="1237"/>
    <cellStyle name="40% - Accent1 2 3" xfId="1238"/>
    <cellStyle name="40% - Accent1 2 3 2" xfId="1239"/>
    <cellStyle name="40% - Accent1 2 4" xfId="1240"/>
    <cellStyle name="40% - Accent1 2 5" xfId="1241"/>
    <cellStyle name="40% - Accent1 2 6" xfId="1242"/>
    <cellStyle name="40% - Accent1 2 7" xfId="1243"/>
    <cellStyle name="40% - Accent1 2 8" xfId="1244"/>
    <cellStyle name="40% - Accent1 2 9" xfId="1245"/>
    <cellStyle name="40% - Accent1 2_DT" xfId="1246"/>
    <cellStyle name="40% - Accent1 3" xfId="1247"/>
    <cellStyle name="40% - Accent1 4" xfId="1248"/>
    <cellStyle name="40% - Accent1 5" xfId="1249"/>
    <cellStyle name="40% - Accent2 2" xfId="1250"/>
    <cellStyle name="40% - Accent2 2 10" xfId="1251"/>
    <cellStyle name="40% - Accent2 2 11" xfId="1252"/>
    <cellStyle name="40% - Accent2 2 12" xfId="1253"/>
    <cellStyle name="40% - Accent2 2 2" xfId="1254"/>
    <cellStyle name="40% - Accent2 2 2 2" xfId="1255"/>
    <cellStyle name="40% - Accent2 2 2 3" xfId="1256"/>
    <cellStyle name="40% - Accent2 2 2 4" xfId="1257"/>
    <cellStyle name="40% - Accent2 2 2 5" xfId="1258"/>
    <cellStyle name="40% - Accent2 2 2 6" xfId="1259"/>
    <cellStyle name="40% - Accent2 2 2 7" xfId="1260"/>
    <cellStyle name="40% - Accent2 2 2 8" xfId="1261"/>
    <cellStyle name="40% - Accent2 2 2 9" xfId="1262"/>
    <cellStyle name="40% - Accent2 2 2_DT" xfId="1263"/>
    <cellStyle name="40% - Accent2 2 3" xfId="1264"/>
    <cellStyle name="40% - Accent2 2 3 2" xfId="1265"/>
    <cellStyle name="40% - Accent2 2 4" xfId="1266"/>
    <cellStyle name="40% - Accent2 2 5" xfId="1267"/>
    <cellStyle name="40% - Accent2 2 6" xfId="1268"/>
    <cellStyle name="40% - Accent2 2 7" xfId="1269"/>
    <cellStyle name="40% - Accent2 2 8" xfId="1270"/>
    <cellStyle name="40% - Accent2 2 9" xfId="1271"/>
    <cellStyle name="40% - Accent2 2_DT" xfId="1272"/>
    <cellStyle name="40% - Accent2 3" xfId="1273"/>
    <cellStyle name="40% - Accent2 4" xfId="1274"/>
    <cellStyle name="40% - Accent2 5" xfId="1275"/>
    <cellStyle name="40% - Accent3 2" xfId="1276"/>
    <cellStyle name="40% - Accent3 2 10" xfId="1277"/>
    <cellStyle name="40% - Accent3 2 11" xfId="1278"/>
    <cellStyle name="40% - Accent3 2 12" xfId="1279"/>
    <cellStyle name="40% - Accent3 2 2" xfId="1280"/>
    <cellStyle name="40% - Accent3 2 2 2" xfId="1281"/>
    <cellStyle name="40% - Accent3 2 2 3" xfId="1282"/>
    <cellStyle name="40% - Accent3 2 2 4" xfId="1283"/>
    <cellStyle name="40% - Accent3 2 2 5" xfId="1284"/>
    <cellStyle name="40% - Accent3 2 2 6" xfId="1285"/>
    <cellStyle name="40% - Accent3 2 2 7" xfId="1286"/>
    <cellStyle name="40% - Accent3 2 2 8" xfId="1287"/>
    <cellStyle name="40% - Accent3 2 2 9" xfId="1288"/>
    <cellStyle name="40% - Accent3 2 2_DT" xfId="1289"/>
    <cellStyle name="40% - Accent3 2 3" xfId="1290"/>
    <cellStyle name="40% - Accent3 2 3 2" xfId="1291"/>
    <cellStyle name="40% - Accent3 2 4" xfId="1292"/>
    <cellStyle name="40% - Accent3 2 5" xfId="1293"/>
    <cellStyle name="40% - Accent3 2 6" xfId="1294"/>
    <cellStyle name="40% - Accent3 2 7" xfId="1295"/>
    <cellStyle name="40% - Accent3 2 8" xfId="1296"/>
    <cellStyle name="40% - Accent3 2 9" xfId="1297"/>
    <cellStyle name="40% - Accent3 2_DT" xfId="1298"/>
    <cellStyle name="40% - Accent3 3" xfId="1299"/>
    <cellStyle name="40% - Accent3 4" xfId="1300"/>
    <cellStyle name="40% - Accent3 5" xfId="1301"/>
    <cellStyle name="40% - Accent4 2" xfId="1302"/>
    <cellStyle name="40% - Accent4 2 10" xfId="1303"/>
    <cellStyle name="40% - Accent4 2 11" xfId="1304"/>
    <cellStyle name="40% - Accent4 2 12" xfId="1305"/>
    <cellStyle name="40% - Accent4 2 2" xfId="1306"/>
    <cellStyle name="40% - Accent4 2 2 2" xfId="1307"/>
    <cellStyle name="40% - Accent4 2 2 3" xfId="1308"/>
    <cellStyle name="40% - Accent4 2 2 4" xfId="1309"/>
    <cellStyle name="40% - Accent4 2 2 5" xfId="1310"/>
    <cellStyle name="40% - Accent4 2 2 6" xfId="1311"/>
    <cellStyle name="40% - Accent4 2 2 7" xfId="1312"/>
    <cellStyle name="40% - Accent4 2 2 8" xfId="1313"/>
    <cellStyle name="40% - Accent4 2 2 9" xfId="1314"/>
    <cellStyle name="40% - Accent4 2 2_DT" xfId="1315"/>
    <cellStyle name="40% - Accent4 2 3" xfId="1316"/>
    <cellStyle name="40% - Accent4 2 3 2" xfId="1317"/>
    <cellStyle name="40% - Accent4 2 4" xfId="1318"/>
    <cellStyle name="40% - Accent4 2 5" xfId="1319"/>
    <cellStyle name="40% - Accent4 2 6" xfId="1320"/>
    <cellStyle name="40% - Accent4 2 7" xfId="1321"/>
    <cellStyle name="40% - Accent4 2 8" xfId="1322"/>
    <cellStyle name="40% - Accent4 2 9" xfId="1323"/>
    <cellStyle name="40% - Accent4 2_DT" xfId="1324"/>
    <cellStyle name="40% - Accent4 3" xfId="1325"/>
    <cellStyle name="40% - Accent4 4" xfId="1326"/>
    <cellStyle name="40% - Accent4 5" xfId="1327"/>
    <cellStyle name="40% - Accent5 2" xfId="1328"/>
    <cellStyle name="40% - Accent5 2 10" xfId="1329"/>
    <cellStyle name="40% - Accent5 2 11" xfId="1330"/>
    <cellStyle name="40% - Accent5 2 12" xfId="1331"/>
    <cellStyle name="40% - Accent5 2 2" xfId="1332"/>
    <cellStyle name="40% - Accent5 2 2 2" xfId="1333"/>
    <cellStyle name="40% - Accent5 2 2 3" xfId="1334"/>
    <cellStyle name="40% - Accent5 2 2 4" xfId="1335"/>
    <cellStyle name="40% - Accent5 2 2 5" xfId="1336"/>
    <cellStyle name="40% - Accent5 2 2 6" xfId="1337"/>
    <cellStyle name="40% - Accent5 2 2 7" xfId="1338"/>
    <cellStyle name="40% - Accent5 2 2 8" xfId="1339"/>
    <cellStyle name="40% - Accent5 2 2 9" xfId="1340"/>
    <cellStyle name="40% - Accent5 2 2_DT" xfId="1341"/>
    <cellStyle name="40% - Accent5 2 3" xfId="1342"/>
    <cellStyle name="40% - Accent5 2 3 2" xfId="1343"/>
    <cellStyle name="40% - Accent5 2 4" xfId="1344"/>
    <cellStyle name="40% - Accent5 2 5" xfId="1345"/>
    <cellStyle name="40% - Accent5 2 6" xfId="1346"/>
    <cellStyle name="40% - Accent5 2 7" xfId="1347"/>
    <cellStyle name="40% - Accent5 2 8" xfId="1348"/>
    <cellStyle name="40% - Accent5 2 9" xfId="1349"/>
    <cellStyle name="40% - Accent5 2_DT" xfId="1350"/>
    <cellStyle name="40% - Accent5 3" xfId="1351"/>
    <cellStyle name="40% - Accent5 4" xfId="1352"/>
    <cellStyle name="40% - Accent5 5" xfId="1353"/>
    <cellStyle name="40% - Accent6 2" xfId="1354"/>
    <cellStyle name="40% - Accent6 2 10" xfId="1355"/>
    <cellStyle name="40% - Accent6 2 11" xfId="1356"/>
    <cellStyle name="40% - Accent6 2 12" xfId="1357"/>
    <cellStyle name="40% - Accent6 2 2" xfId="1358"/>
    <cellStyle name="40% - Accent6 2 2 2" xfId="1359"/>
    <cellStyle name="40% - Accent6 2 2 3" xfId="1360"/>
    <cellStyle name="40% - Accent6 2 2 4" xfId="1361"/>
    <cellStyle name="40% - Accent6 2 2 5" xfId="1362"/>
    <cellStyle name="40% - Accent6 2 2 6" xfId="1363"/>
    <cellStyle name="40% - Accent6 2 2 7" xfId="1364"/>
    <cellStyle name="40% - Accent6 2 2 8" xfId="1365"/>
    <cellStyle name="40% - Accent6 2 2 9" xfId="1366"/>
    <cellStyle name="40% - Accent6 2 2_DT" xfId="1367"/>
    <cellStyle name="40% - Accent6 2 3" xfId="1368"/>
    <cellStyle name="40% - Accent6 2 3 2" xfId="1369"/>
    <cellStyle name="40% - Accent6 2 4" xfId="1370"/>
    <cellStyle name="40% - Accent6 2 5" xfId="1371"/>
    <cellStyle name="40% - Accent6 2 6" xfId="1372"/>
    <cellStyle name="40% - Accent6 2 7" xfId="1373"/>
    <cellStyle name="40% - Accent6 2 8" xfId="1374"/>
    <cellStyle name="40% - Accent6 2 9" xfId="1375"/>
    <cellStyle name="40% - Accent6 2_DT" xfId="1376"/>
    <cellStyle name="40% - Accent6 3" xfId="1377"/>
    <cellStyle name="40% - Accent6 4" xfId="1378"/>
    <cellStyle name="40% - Accent6 5" xfId="1379"/>
    <cellStyle name="6" xfId="1380"/>
    <cellStyle name="6 2" xfId="1381"/>
    <cellStyle name="6???_x0002_¯ög6hÅ‡6???_x0002_¹?ß_x0008_,Ñ‡6???_x0002_…#×&gt;Ò ‡6???_x0002_é_x0007_ß_x0008__x001c__x000b__x001e_?????_x000a_?_x0001_???????_x0014_?_x0001_???????_x001e_?fB_x000f_c????_x0018_I¿_x0008_v_x0010_‡6Ö_x0002_Ÿ6????ía??_x0012_c??????????????_x0001_?????????_x0001_?_x0001_?_x0001_?" xfId="1382"/>
    <cellStyle name="6???_x0002_¯ög6hÅ‡6???_x0002_¹?ß_x0008_,Ñ‡6???_x0002_…#×&gt;Ò ‡6???_x0002_é_x0007_ß_x0008__x001c__x000b__x001e_?????_x000a_?_x0001_???????_x0014_?_x0001_???????_x001e_?fB_x000f_c????_x0018_I¿_x0008_v_x0010_‡6Ö_x0002_Ÿ6????ía??_x0012_c??????????????_x0001_?????????_x0001_?_x0001_?_x0001_? 2" xfId="1383"/>
    <cellStyle name="6???_x0002_¯ög6hÅ‡6???_x0002_¹?ß_x0008_,Ñ‡6???_x0002_…#×&gt;Ò ‡6???_x0002_é_x0007_ß_x0008__x001c__x000b__x001e_?????_x000a_?_x0001_???????_x0014_?_x0001_???????_x001e_?fB_x000f_c????_x0018_I¿_x0008_v_x0010_‡6Ö_x0002_Ÿ6????_x0015_l??Õm??????????????_x0001_?????????_x0001_?_x0001_?_x0001_?" xfId="1384"/>
    <cellStyle name="6???_x0002_¯ög6hÅ‡6???_x0002_¹?ß_x0008_,Ñ‡6???_x0002_…#×&gt;Ò ‡6???_x0002_é_x0007_ß_x0008__x001c__x000b__x001e_?????_x000a_?_x0001_???????_x0014_?_x0001_???????_x001e_?fB_x000f_c????_x0018_I¿_x0008_v_x0010_‡6Ö_x0002_Ÿ6????_x0015_l??Õm??????????????_x0001_?????????_x0001_?_x0001_?_x0001_? 2" xfId="1385"/>
    <cellStyle name="6_DU TOAN TKTC  XDCB (n19-03)" xfId="1386"/>
    <cellStyle name="6_DU TOAN TKTC  XDCB (n19-03) 2" xfId="1387"/>
    <cellStyle name="6_Du_toan_cau_BT_Lan3 tham tra" xfId="1388"/>
    <cellStyle name="6_Du_toan_cau_BT_Lan3 tham tra 2" xfId="1389"/>
    <cellStyle name="6_GiaM 062005" xfId="1390"/>
    <cellStyle name="6_GiaM 062005 2" xfId="1391"/>
    <cellStyle name="6_GiaM 062005_1- DU THAU PHU CAT-DAO 10-01-2012-in-ok" xfId="1392"/>
    <cellStyle name="6_GiaM 062005_1- DU THAU PHU CAT-DAO 10-01-2012-in-ok 2" xfId="1393"/>
    <cellStyle name="6_GiaM 062005_DT VOR Chu Lai 10-10-12" xfId="1394"/>
    <cellStyle name="6_GiaM 062005_DT VOR Chu Lai 10-10-12 2" xfId="1395"/>
    <cellStyle name="6_GiaM 062005_DT VOR Chu Lai 18-9-12" xfId="1396"/>
    <cellStyle name="6_GiaM 062005_DT VOR Chu Lai 18-9-12 2" xfId="1397"/>
    <cellStyle name="6_GiaM 062005_Du toan thiet ke thi cong xay dung co ban (n14-03)" xfId="1398"/>
    <cellStyle name="6_GiaM 062005_Du toan thiet ke thi cong xay dung co ban (n14-03) 2" xfId="1399"/>
    <cellStyle name="6_GiaM 062005_Du toan thiet ke thi cong XDCB (n14-03)" xfId="1400"/>
    <cellStyle name="6_GiaM 062005_Du toan thiet ke thi cong XDCB (n14-03) 2" xfId="1401"/>
    <cellStyle name="6_GiaM 062005_DU TOAN TKTC TRAM NGUON -in 22-3-2012" xfId="1402"/>
    <cellStyle name="6_GiaM 062005_DU TOAN TKTC TRAM NGUON -in 22-3-2012 2" xfId="1403"/>
    <cellStyle name="6_GiaM 062005_PDL1-DT DVOR PHU QUOC (N10-02)" xfId="1404"/>
    <cellStyle name="6_GiaM 062005_PDL1-DT DVOR PHU QUOC (N10-02) 2" xfId="1405"/>
    <cellStyle name="6_GiaM 062005_Sua in PD-TMDT ADSB TRUONG SA (N11-04)" xfId="1406"/>
    <cellStyle name="6_GiaM 062005_Sua in PD-TMDT ADSB TRUONG SA (N11-04) 2" xfId="1407"/>
    <cellStyle name="6_GiaM 062005_THAM DINH-HTDK SAN BAY WATTAY (N08.09)" xfId="1408"/>
    <cellStyle name="6_GiaM 062005_THAM DINH-HTDK SAN BAY WATTAY (N08.09) 2" xfId="1409"/>
    <cellStyle name="6_GiaM 062005_THAM DINH-HTDK SAN BAY WATTAY (N18.09)" xfId="1410"/>
    <cellStyle name="6_GiaM 062005_THAM DINH-HTDK SAN BAY WATTAY (N18.09) 2" xfId="1411"/>
    <cellStyle name="6_GiaM 062005_Thuyet minh" xfId="1412"/>
    <cellStyle name="6_GiaM 062005_Thuyet minh 2" xfId="1413"/>
    <cellStyle name="6_in PD L2 -TMDT ADSB TRUONG SA (N11-04)" xfId="1414"/>
    <cellStyle name="6_in PD L2 -TMDT ADSB TRUONG SA (N11-04) 2" xfId="1415"/>
    <cellStyle name="6_in PD L3 -TMDT ADSB TRUONG SA (N27-04)" xfId="1416"/>
    <cellStyle name="6_in PD L3 -TMDT ADSB TRUONG SA (N27-04) 2" xfId="1417"/>
    <cellStyle name="6_in PD L3-TMDT ADSB TRUONG SA (N20-04)" xfId="1418"/>
    <cellStyle name="6_in PD L3-TMDT ADSB TRUONG SA (N20-04) 2" xfId="1419"/>
    <cellStyle name="6_Lai Ha" xfId="1420"/>
    <cellStyle name="6_PDL2-Sua CS PCAT, QNHON (N11-10)" xfId="1421"/>
    <cellStyle name="6_PDL2-Sua CS PCAT, QNHON (N11-10) 2" xfId="1422"/>
    <cellStyle name="6_PHE DUYET-TMDT ADSB TRUONG SA (N02-03) THAY DOI" xfId="1423"/>
    <cellStyle name="6_PHE DUYET-TMDT ADSB TRUONG SA (N02-03) THAY DOI 2" xfId="1424"/>
    <cellStyle name="6_TD L3 - CHONG SET BS (N31.07)" xfId="1425"/>
    <cellStyle name="6_TD L3 - CHONG SET BS (N31.07) 2" xfId="1426"/>
    <cellStyle name="6_THAM DINH-HTDK SAN BAY WATTAY (N08.09)" xfId="1427"/>
    <cellStyle name="6_THAM DINH-HTDK SAN BAY WATTAY (N08.09) 2" xfId="1428"/>
    <cellStyle name="6_THAM DINH-HTDK SAN BAY WATTAY (N18.09)" xfId="1429"/>
    <cellStyle name="6_THAM DINH-HTDK SAN BAY WATTAY (N18.09) 2" xfId="1430"/>
    <cellStyle name="6_TMDT DVOR DME P.QUOC (04-11) TTD" xfId="1431"/>
    <cellStyle name="6_TMDT DVOR DME P.QUOC (04-11) TTD 2" xfId="1432"/>
    <cellStyle name="6_Trinh in PD - DT CHONG SET BS (N31-07)" xfId="1433"/>
    <cellStyle name="6_Trinh in PD - DT CHONG SET BS (N31-07) 2" xfId="1434"/>
    <cellStyle name="6_Trinh PD - CHONG SET BS (N06.08)" xfId="1435"/>
    <cellStyle name="6_Trinh PD - CHONG SET BS (N06.08) 2" xfId="1436"/>
    <cellStyle name="60" xfId="1437"/>
    <cellStyle name="60% - Accent1 2" xfId="1438"/>
    <cellStyle name="60% - Accent1 2 10" xfId="1439"/>
    <cellStyle name="60% - Accent1 2 11" xfId="1440"/>
    <cellStyle name="60% - Accent1 2 12" xfId="1441"/>
    <cellStyle name="60% - Accent1 2 2" xfId="1442"/>
    <cellStyle name="60% - Accent1 2 3" xfId="1443"/>
    <cellStyle name="60% - Accent1 2 4" xfId="1444"/>
    <cellStyle name="60% - Accent1 2 5" xfId="1445"/>
    <cellStyle name="60% - Accent1 2 6" xfId="1446"/>
    <cellStyle name="60% - Accent1 2 7" xfId="1447"/>
    <cellStyle name="60% - Accent1 2 8" xfId="1448"/>
    <cellStyle name="60% - Accent1 2 9" xfId="1449"/>
    <cellStyle name="60% - Accent1 2_DT" xfId="1450"/>
    <cellStyle name="60% - Accent1 3" xfId="1451"/>
    <cellStyle name="60% - Accent1 4" xfId="1452"/>
    <cellStyle name="60% - Accent1 5" xfId="1453"/>
    <cellStyle name="60% - Accent2 2" xfId="1454"/>
    <cellStyle name="60% - Accent2 2 10" xfId="1455"/>
    <cellStyle name="60% - Accent2 2 11" xfId="1456"/>
    <cellStyle name="60% - Accent2 2 12" xfId="1457"/>
    <cellStyle name="60% - Accent2 2 2" xfId="1458"/>
    <cellStyle name="60% - Accent2 2 3" xfId="1459"/>
    <cellStyle name="60% - Accent2 2 4" xfId="1460"/>
    <cellStyle name="60% - Accent2 2 5" xfId="1461"/>
    <cellStyle name="60% - Accent2 2 6" xfId="1462"/>
    <cellStyle name="60% - Accent2 2 7" xfId="1463"/>
    <cellStyle name="60% - Accent2 2 8" xfId="1464"/>
    <cellStyle name="60% - Accent2 2 9" xfId="1465"/>
    <cellStyle name="60% - Accent2 2_DT" xfId="1466"/>
    <cellStyle name="60% - Accent2 3" xfId="1467"/>
    <cellStyle name="60% - Accent2 4" xfId="1468"/>
    <cellStyle name="60% - Accent2 5" xfId="1469"/>
    <cellStyle name="60% - Accent3 2" xfId="1470"/>
    <cellStyle name="60% - Accent3 2 10" xfId="1471"/>
    <cellStyle name="60% - Accent3 2 11" xfId="1472"/>
    <cellStyle name="60% - Accent3 2 12" xfId="1473"/>
    <cellStyle name="60% - Accent3 2 2" xfId="1474"/>
    <cellStyle name="60% - Accent3 2 3" xfId="1475"/>
    <cellStyle name="60% - Accent3 2 4" xfId="1476"/>
    <cellStyle name="60% - Accent3 2 5" xfId="1477"/>
    <cellStyle name="60% - Accent3 2 6" xfId="1478"/>
    <cellStyle name="60% - Accent3 2 7" xfId="1479"/>
    <cellStyle name="60% - Accent3 2 8" xfId="1480"/>
    <cellStyle name="60% - Accent3 2 9" xfId="1481"/>
    <cellStyle name="60% - Accent3 2_DT" xfId="1482"/>
    <cellStyle name="60% - Accent3 3" xfId="1483"/>
    <cellStyle name="60% - Accent3 4" xfId="1484"/>
    <cellStyle name="60% - Accent3 5" xfId="1485"/>
    <cellStyle name="60% - Accent4 2" xfId="1486"/>
    <cellStyle name="60% - Accent4 2 10" xfId="1487"/>
    <cellStyle name="60% - Accent4 2 11" xfId="1488"/>
    <cellStyle name="60% - Accent4 2 12" xfId="1489"/>
    <cellStyle name="60% - Accent4 2 2" xfId="1490"/>
    <cellStyle name="60% - Accent4 2 3" xfId="1491"/>
    <cellStyle name="60% - Accent4 2 4" xfId="1492"/>
    <cellStyle name="60% - Accent4 2 5" xfId="1493"/>
    <cellStyle name="60% - Accent4 2 6" xfId="1494"/>
    <cellStyle name="60% - Accent4 2 7" xfId="1495"/>
    <cellStyle name="60% - Accent4 2 8" xfId="1496"/>
    <cellStyle name="60% - Accent4 2 9" xfId="1497"/>
    <cellStyle name="60% - Accent4 2_DT" xfId="1498"/>
    <cellStyle name="60% - Accent4 3" xfId="1499"/>
    <cellStyle name="60% - Accent4 4" xfId="1500"/>
    <cellStyle name="60% - Accent4 5" xfId="1501"/>
    <cellStyle name="60% - Accent5 2" xfId="1502"/>
    <cellStyle name="60% - Accent5 2 10" xfId="1503"/>
    <cellStyle name="60% - Accent5 2 11" xfId="1504"/>
    <cellStyle name="60% - Accent5 2 12" xfId="1505"/>
    <cellStyle name="60% - Accent5 2 2" xfId="1506"/>
    <cellStyle name="60% - Accent5 2 3" xfId="1507"/>
    <cellStyle name="60% - Accent5 2 4" xfId="1508"/>
    <cellStyle name="60% - Accent5 2 5" xfId="1509"/>
    <cellStyle name="60% - Accent5 2 6" xfId="1510"/>
    <cellStyle name="60% - Accent5 2 7" xfId="1511"/>
    <cellStyle name="60% - Accent5 2 8" xfId="1512"/>
    <cellStyle name="60% - Accent5 2 9" xfId="1513"/>
    <cellStyle name="60% - Accent5 2_DT" xfId="1514"/>
    <cellStyle name="60% - Accent5 3" xfId="1515"/>
    <cellStyle name="60% - Accent5 4" xfId="1516"/>
    <cellStyle name="60% - Accent5 5" xfId="1517"/>
    <cellStyle name="60% - Accent6 2" xfId="1518"/>
    <cellStyle name="60% - Accent6 2 10" xfId="1519"/>
    <cellStyle name="60% - Accent6 2 11" xfId="1520"/>
    <cellStyle name="60% - Accent6 2 12" xfId="1521"/>
    <cellStyle name="60% - Accent6 2 2" xfId="1522"/>
    <cellStyle name="60% - Accent6 2 3" xfId="1523"/>
    <cellStyle name="60% - Accent6 2 4" xfId="1524"/>
    <cellStyle name="60% - Accent6 2 5" xfId="1525"/>
    <cellStyle name="60% - Accent6 2 6" xfId="1526"/>
    <cellStyle name="60% - Accent6 2 7" xfId="1527"/>
    <cellStyle name="60% - Accent6 2 8" xfId="1528"/>
    <cellStyle name="60% - Accent6 2 9" xfId="1529"/>
    <cellStyle name="60% - Accent6 2_DT" xfId="1530"/>
    <cellStyle name="60% - Accent6 3" xfId="1531"/>
    <cellStyle name="60% - Accent6 4" xfId="1532"/>
    <cellStyle name="60% - Accent6 5" xfId="1533"/>
    <cellStyle name="A¨­￠￢￠O [0]_¨uoAa¨oCAu " xfId="1534"/>
    <cellStyle name="A¨­￠￢￠O_¨uoAa¨oCAu " xfId="1535"/>
    <cellStyle name="_x0001_Å»_x001e_´ " xfId="1536"/>
    <cellStyle name="_x0001_Å»_x001e_´_" xfId="1537"/>
    <cellStyle name="Accent1 2" xfId="1538"/>
    <cellStyle name="Accent1 2 10" xfId="1539"/>
    <cellStyle name="Accent1 2 11" xfId="1540"/>
    <cellStyle name="Accent1 2 12" xfId="1541"/>
    <cellStyle name="Accent1 2 2" xfId="1542"/>
    <cellStyle name="Accent1 2 3" xfId="1543"/>
    <cellStyle name="Accent1 2 4" xfId="1544"/>
    <cellStyle name="Accent1 2 5" xfId="1545"/>
    <cellStyle name="Accent1 2 6" xfId="1546"/>
    <cellStyle name="Accent1 2 7" xfId="1547"/>
    <cellStyle name="Accent1 2 8" xfId="1548"/>
    <cellStyle name="Accent1 2 9" xfId="1549"/>
    <cellStyle name="Accent1 2_DT" xfId="1550"/>
    <cellStyle name="Accent1 3" xfId="1551"/>
    <cellStyle name="Accent1 4" xfId="1552"/>
    <cellStyle name="Accent1 5" xfId="1553"/>
    <cellStyle name="Accent2 2" xfId="1554"/>
    <cellStyle name="Accent2 2 10" xfId="1555"/>
    <cellStyle name="Accent2 2 11" xfId="1556"/>
    <cellStyle name="Accent2 2 12" xfId="1557"/>
    <cellStyle name="Accent2 2 2" xfId="1558"/>
    <cellStyle name="Accent2 2 3" xfId="1559"/>
    <cellStyle name="Accent2 2 4" xfId="1560"/>
    <cellStyle name="Accent2 2 5" xfId="1561"/>
    <cellStyle name="Accent2 2 6" xfId="1562"/>
    <cellStyle name="Accent2 2 7" xfId="1563"/>
    <cellStyle name="Accent2 2 8" xfId="1564"/>
    <cellStyle name="Accent2 2 9" xfId="1565"/>
    <cellStyle name="Accent2 2_DT" xfId="1566"/>
    <cellStyle name="Accent2 3" xfId="1567"/>
    <cellStyle name="Accent2 4" xfId="1568"/>
    <cellStyle name="Accent2 5" xfId="1569"/>
    <cellStyle name="Accent3 2" xfId="1570"/>
    <cellStyle name="Accent3 2 10" xfId="1571"/>
    <cellStyle name="Accent3 2 11" xfId="1572"/>
    <cellStyle name="Accent3 2 12" xfId="1573"/>
    <cellStyle name="Accent3 2 2" xfId="1574"/>
    <cellStyle name="Accent3 2 3" xfId="1575"/>
    <cellStyle name="Accent3 2 4" xfId="1576"/>
    <cellStyle name="Accent3 2 5" xfId="1577"/>
    <cellStyle name="Accent3 2 6" xfId="1578"/>
    <cellStyle name="Accent3 2 7" xfId="1579"/>
    <cellStyle name="Accent3 2 8" xfId="1580"/>
    <cellStyle name="Accent3 2 9" xfId="1581"/>
    <cellStyle name="Accent3 2_DT" xfId="1582"/>
    <cellStyle name="Accent3 3" xfId="1583"/>
    <cellStyle name="Accent3 4" xfId="1584"/>
    <cellStyle name="Accent3 5" xfId="1585"/>
    <cellStyle name="Accent4 2" xfId="1586"/>
    <cellStyle name="Accent4 2 10" xfId="1587"/>
    <cellStyle name="Accent4 2 11" xfId="1588"/>
    <cellStyle name="Accent4 2 12" xfId="1589"/>
    <cellStyle name="Accent4 2 2" xfId="1590"/>
    <cellStyle name="Accent4 2 3" xfId="1591"/>
    <cellStyle name="Accent4 2 4" xfId="1592"/>
    <cellStyle name="Accent4 2 5" xfId="1593"/>
    <cellStyle name="Accent4 2 6" xfId="1594"/>
    <cellStyle name="Accent4 2 7" xfId="1595"/>
    <cellStyle name="Accent4 2 8" xfId="1596"/>
    <cellStyle name="Accent4 2 9" xfId="1597"/>
    <cellStyle name="Accent4 2_DT" xfId="1598"/>
    <cellStyle name="Accent4 3" xfId="1599"/>
    <cellStyle name="Accent4 4" xfId="1600"/>
    <cellStyle name="Accent4 5" xfId="1601"/>
    <cellStyle name="Accent5 2" xfId="1602"/>
    <cellStyle name="Accent5 2 10" xfId="1603"/>
    <cellStyle name="Accent5 2 11" xfId="1604"/>
    <cellStyle name="Accent5 2 12"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_DT" xfId="1614"/>
    <cellStyle name="Accent5 3" xfId="1615"/>
    <cellStyle name="Accent5 4" xfId="1616"/>
    <cellStyle name="Accent5 5" xfId="1617"/>
    <cellStyle name="Accent6 2" xfId="1618"/>
    <cellStyle name="Accent6 2 10" xfId="1619"/>
    <cellStyle name="Accent6 2 11" xfId="1620"/>
    <cellStyle name="Accent6 2 12" xfId="1621"/>
    <cellStyle name="Accent6 2 2" xfId="1622"/>
    <cellStyle name="Accent6 2 3" xfId="1623"/>
    <cellStyle name="Accent6 2 4" xfId="1624"/>
    <cellStyle name="Accent6 2 5" xfId="1625"/>
    <cellStyle name="Accent6 2 6" xfId="1626"/>
    <cellStyle name="Accent6 2 7" xfId="1627"/>
    <cellStyle name="Accent6 2 8" xfId="1628"/>
    <cellStyle name="Accent6 2 9" xfId="1629"/>
    <cellStyle name="Accent6 2_DT" xfId="1630"/>
    <cellStyle name="Accent6 3" xfId="1631"/>
    <cellStyle name="Accent6 4" xfId="1632"/>
    <cellStyle name="Accent6 5" xfId="1633"/>
    <cellStyle name="ÅëÈ­ [0]_      " xfId="1634"/>
    <cellStyle name="AeE­ [0]_ 2ÆAAþº° " xfId="1635"/>
    <cellStyle name="ÅëÈ­ [0]_¿ì¹°Åë" xfId="1636"/>
    <cellStyle name="AeE­ [0]_¼oAI¼º " xfId="3315"/>
    <cellStyle name="ÅëÈ­ [0]_INQUIRY ¿µ¾÷ÃßÁø " xfId="1637"/>
    <cellStyle name="AeE­ [0]_INQUIRY ¿μ¾÷AßAø " xfId="3316"/>
    <cellStyle name="ÅëÈ­ [0]_L601CPT" xfId="3317"/>
    <cellStyle name="ÅëÈ­_      " xfId="1638"/>
    <cellStyle name="AeE­_ 2ÆAAþº° " xfId="1639"/>
    <cellStyle name="ÅëÈ­_¿ì¹°Åë" xfId="1640"/>
    <cellStyle name="AeE­_¼oAI¼º " xfId="3318"/>
    <cellStyle name="ÅëÈ­_INQUIRY ¿µ¾÷ÃßÁø " xfId="1641"/>
    <cellStyle name="AeE­_INQUIRY ¿μ¾÷AßAø " xfId="3319"/>
    <cellStyle name="ÅëÈ­_L601CPT" xfId="3320"/>
    <cellStyle name="AeE¡ⓒ [0]_¨uoAa¨oCAu " xfId="1642"/>
    <cellStyle name="AeE¡ⓒ_¨uoAa¨oCAu " xfId="1643"/>
    <cellStyle name="ALIGNMENT" xfId="1644"/>
    <cellStyle name="args.style" xfId="1645"/>
    <cellStyle name="ÄÞ¸¶ [0]_      " xfId="1646"/>
    <cellStyle name="AÞ¸¶ [0]_ 2ÆAAþº° " xfId="1647"/>
    <cellStyle name="ÄÞ¸¶ [0]_¿ì¹°Åë" xfId="1648"/>
    <cellStyle name="AÞ¸¶ [0]_¼oAI¼º " xfId="3321"/>
    <cellStyle name="ÄÞ¸¶ [0]_INQUIRY ¿µ¾÷ÃßÁø " xfId="1649"/>
    <cellStyle name="AÞ¸¶ [0]_INQUIRY ¿μ¾÷AßAø " xfId="1650"/>
    <cellStyle name="ÄÞ¸¶ [0]_L601CPT" xfId="1651"/>
    <cellStyle name="ÄÞ¸¶_      " xfId="1652"/>
    <cellStyle name="AÞ¸¶_ 2ÆAAþº° " xfId="1653"/>
    <cellStyle name="ÄÞ¸¶_¿ì¹°Åë" xfId="1654"/>
    <cellStyle name="AÞ¸¶_¼oAI¼º " xfId="3322"/>
    <cellStyle name="ÄÞ¸¶_INQUIRY ¿µ¾÷ÃßÁø " xfId="1655"/>
    <cellStyle name="AÞ¸¶_INQUIRY ¿μ¾÷AßAø " xfId="1656"/>
    <cellStyle name="ÄÞ¸¶_L601CPT" xfId="1657"/>
    <cellStyle name="AutoFormat Options" xfId="1658"/>
    <cellStyle name="Bad 2" xfId="1659"/>
    <cellStyle name="Bad 2 10" xfId="1660"/>
    <cellStyle name="Bad 2 11" xfId="1661"/>
    <cellStyle name="Bad 2 12" xfId="1662"/>
    <cellStyle name="Bad 2 2" xfId="1663"/>
    <cellStyle name="Bad 2 3" xfId="1664"/>
    <cellStyle name="Bad 2 4" xfId="1665"/>
    <cellStyle name="Bad 2 5" xfId="1666"/>
    <cellStyle name="Bad 2 6" xfId="1667"/>
    <cellStyle name="Bad 2 7" xfId="1668"/>
    <cellStyle name="Bad 2 8" xfId="1669"/>
    <cellStyle name="Bad 2 9" xfId="1670"/>
    <cellStyle name="Bad 2_DT" xfId="1671"/>
    <cellStyle name="Bad 3" xfId="1672"/>
    <cellStyle name="Bad 4" xfId="1673"/>
    <cellStyle name="Bad 5" xfId="1674"/>
    <cellStyle name="Body" xfId="1675"/>
    <cellStyle name="C?AØ_  FAB AIA¤  " xfId="1676"/>
    <cellStyle name="C¡IA¨ª_¡ic¨u¡A¨￢I¨￢¡Æ AN¡Æe " xfId="1677"/>
    <cellStyle name="Ç¥ÁØ_      " xfId="1678"/>
    <cellStyle name="C￥AØ_  FAB AIA¤  " xfId="1679"/>
    <cellStyle name="Ç¥ÁØ_#2(M17)_1" xfId="1680"/>
    <cellStyle name="C￥AØ_¿μ¾÷CoE² " xfId="1681"/>
    <cellStyle name="Ç¥ÁØ_±¸¹Ì´ëÃ¥" xfId="1682"/>
    <cellStyle name="C￥AØ_5-1±¤°i _6RCB1 " xfId="1683"/>
    <cellStyle name="Ç¥ÁØ_Sheet1_0N-HANDLING " xfId="1684"/>
    <cellStyle name="C￥AØ_Sheet1_Ay°eC￥(2¿u) " xfId="1685"/>
    <cellStyle name="Ç¥ÁØ_Sheet1_Áý°èÇ¥(2¿ù) " xfId="1686"/>
    <cellStyle name="Calc Currency (0)" xfId="1687"/>
    <cellStyle name="Calc Currency (2)" xfId="1688"/>
    <cellStyle name="Calc Percent (0)" xfId="1689"/>
    <cellStyle name="Calc Percent (1)" xfId="1690"/>
    <cellStyle name="Calc Percent (2)" xfId="1691"/>
    <cellStyle name="Calc Units (0)" xfId="1692"/>
    <cellStyle name="Calc Units (1)" xfId="1693"/>
    <cellStyle name="Calc Units (2)" xfId="1694"/>
    <cellStyle name="Calculation 2" xfId="1695"/>
    <cellStyle name="Calculation 2 10" xfId="1696"/>
    <cellStyle name="Calculation 2 11" xfId="1697"/>
    <cellStyle name="Calculation 2 12" xfId="1698"/>
    <cellStyle name="Calculation 2 2" xfId="1699"/>
    <cellStyle name="Calculation 2 3" xfId="1700"/>
    <cellStyle name="Calculation 2 4" xfId="1701"/>
    <cellStyle name="Calculation 2 5" xfId="1702"/>
    <cellStyle name="Calculation 2 6" xfId="1703"/>
    <cellStyle name="Calculation 2 7" xfId="1704"/>
    <cellStyle name="Calculation 2 8" xfId="1705"/>
    <cellStyle name="Calculation 2 9" xfId="1706"/>
    <cellStyle name="Calculation 2_DT" xfId="1707"/>
    <cellStyle name="Calculation 3" xfId="1708"/>
    <cellStyle name="Calculation 3 2" xfId="1709"/>
    <cellStyle name="Calculation 4" xfId="1710"/>
    <cellStyle name="Calculation 5" xfId="1711"/>
    <cellStyle name="category" xfId="1712"/>
    <cellStyle name="CC1" xfId="1713"/>
    <cellStyle name="CC2" xfId="1714"/>
    <cellStyle name="Cerrency_Sheet2_XANGDAU" xfId="1715"/>
    <cellStyle name="chchuyen" xfId="1716"/>
    <cellStyle name="Check Cell 2" xfId="1717"/>
    <cellStyle name="Check Cell 2 10" xfId="1718"/>
    <cellStyle name="Check Cell 2 11" xfId="1719"/>
    <cellStyle name="Check Cell 2 12" xfId="1720"/>
    <cellStyle name="Check Cell 2 2" xfId="1721"/>
    <cellStyle name="Check Cell 2 3" xfId="1722"/>
    <cellStyle name="Check Cell 2 4" xfId="1723"/>
    <cellStyle name="Check Cell 2 5" xfId="1724"/>
    <cellStyle name="Check Cell 2 6" xfId="1725"/>
    <cellStyle name="Check Cell 2 7" xfId="1726"/>
    <cellStyle name="Check Cell 2 8" xfId="1727"/>
    <cellStyle name="Check Cell 2 9" xfId="1728"/>
    <cellStyle name="Check Cell 2_DT" xfId="1729"/>
    <cellStyle name="Check Cell 3" xfId="1730"/>
    <cellStyle name="Check Cell 4" xfId="1731"/>
    <cellStyle name="Check Cell 5" xfId="1732"/>
    <cellStyle name="Chi phÝ kh¸c_Book1" xfId="1733"/>
    <cellStyle name="Chuẩn_Sheet1" xfId="1734"/>
    <cellStyle name="CHUONG" xfId="1735"/>
    <cellStyle name="Comma" xfId="4" builtinId="3"/>
    <cellStyle name="Comma  - Style1" xfId="1736"/>
    <cellStyle name="Comma  - Style2" xfId="1737"/>
    <cellStyle name="Comma  - Style3" xfId="1738"/>
    <cellStyle name="Comma  - Style4" xfId="1739"/>
    <cellStyle name="Comma  - Style5" xfId="1740"/>
    <cellStyle name="Comma  - Style6" xfId="1741"/>
    <cellStyle name="Comma  - Style7" xfId="1742"/>
    <cellStyle name="Comma  - Style8" xfId="1743"/>
    <cellStyle name="Comma [00]" xfId="1744"/>
    <cellStyle name="Comma 10" xfId="1745"/>
    <cellStyle name="Comma 10 2" xfId="1746"/>
    <cellStyle name="Comma 11" xfId="1747"/>
    <cellStyle name="Comma 12" xfId="1748"/>
    <cellStyle name="Comma 13" xfId="1749"/>
    <cellStyle name="Comma 13 2" xfId="1750"/>
    <cellStyle name="Comma 14" xfId="1751"/>
    <cellStyle name="Comma 15" xfId="1752"/>
    <cellStyle name="Comma 16" xfId="1753"/>
    <cellStyle name="Comma 17" xfId="1754"/>
    <cellStyle name="Comma 18" xfId="1755"/>
    <cellStyle name="Comma 19" xfId="1756"/>
    <cellStyle name="Comma 2" xfId="1757"/>
    <cellStyle name="Comma 2 10" xfId="1758"/>
    <cellStyle name="Comma 2 11" xfId="1759"/>
    <cellStyle name="Comma 2 12" xfId="1760"/>
    <cellStyle name="Comma 2 13" xfId="1761"/>
    <cellStyle name="Comma 2 14" xfId="1762"/>
    <cellStyle name="Comma 2 15" xfId="1763"/>
    <cellStyle name="Comma 2 16" xfId="1764"/>
    <cellStyle name="Comma 2 17" xfId="1765"/>
    <cellStyle name="Comma 2 18" xfId="1766"/>
    <cellStyle name="Comma 2 19" xfId="1767"/>
    <cellStyle name="Comma 2 2" xfId="1768"/>
    <cellStyle name="Comma 2 2 10" xfId="1769"/>
    <cellStyle name="Comma 2 2 11" xfId="1770"/>
    <cellStyle name="Comma 2 2 12" xfId="1771"/>
    <cellStyle name="Comma 2 2 13" xfId="1772"/>
    <cellStyle name="Comma 2 2 2" xfId="1773"/>
    <cellStyle name="Comma 2 2 2 2" xfId="1774"/>
    <cellStyle name="Comma 2 2 3" xfId="1775"/>
    <cellStyle name="Comma 2 2 4" xfId="1776"/>
    <cellStyle name="Comma 2 2 5" xfId="1777"/>
    <cellStyle name="Comma 2 2 6" xfId="1778"/>
    <cellStyle name="Comma 2 2 7" xfId="1779"/>
    <cellStyle name="Comma 2 2 8" xfId="1780"/>
    <cellStyle name="Comma 2 2 9" xfId="1781"/>
    <cellStyle name="Comma 2 20" xfId="1782"/>
    <cellStyle name="Comma 2 21" xfId="1783"/>
    <cellStyle name="Comma 2 22" xfId="1784"/>
    <cellStyle name="Comma 2 23" xfId="1785"/>
    <cellStyle name="Comma 2 24" xfId="1786"/>
    <cellStyle name="Comma 2 25" xfId="1787"/>
    <cellStyle name="Comma 2 26" xfId="1788"/>
    <cellStyle name="Comma 2 27" xfId="1789"/>
    <cellStyle name="Comma 2 28" xfId="1790"/>
    <cellStyle name="Comma 2 29" xfId="1791"/>
    <cellStyle name="Comma 2 3" xfId="1792"/>
    <cellStyle name="Comma 2 3 2" xfId="1793"/>
    <cellStyle name="Comma 2 30" xfId="1794"/>
    <cellStyle name="Comma 2 31" xfId="1795"/>
    <cellStyle name="Comma 2 32" xfId="1796"/>
    <cellStyle name="Comma 2 4" xfId="1797"/>
    <cellStyle name="Comma 2 4 10" xfId="1798"/>
    <cellStyle name="Comma 2 4 2" xfId="1799"/>
    <cellStyle name="Comma 2 4 3" xfId="1800"/>
    <cellStyle name="Comma 2 4 4" xfId="1801"/>
    <cellStyle name="Comma 2 4 5" xfId="1802"/>
    <cellStyle name="Comma 2 4 6" xfId="1803"/>
    <cellStyle name="Comma 2 4 7" xfId="1804"/>
    <cellStyle name="Comma 2 4 8" xfId="1805"/>
    <cellStyle name="Comma 2 4 9" xfId="1806"/>
    <cellStyle name="Comma 2 5" xfId="1807"/>
    <cellStyle name="Comma 2 5 2" xfId="1808"/>
    <cellStyle name="Comma 2 5 3" xfId="1809"/>
    <cellStyle name="Comma 2 6" xfId="1810"/>
    <cellStyle name="Comma 2 7" xfId="1811"/>
    <cellStyle name="Comma 2 8" xfId="1812"/>
    <cellStyle name="Comma 2 9" xfId="1813"/>
    <cellStyle name="Comma 20" xfId="1814"/>
    <cellStyle name="Comma 21" xfId="1815"/>
    <cellStyle name="Comma 22" xfId="1816"/>
    <cellStyle name="Comma 22 2" xfId="1817"/>
    <cellStyle name="Comma 23" xfId="1818"/>
    <cellStyle name="Comma 24" xfId="1819"/>
    <cellStyle name="Comma 25" xfId="1820"/>
    <cellStyle name="Comma 26" xfId="1821"/>
    <cellStyle name="Comma 27" xfId="1822"/>
    <cellStyle name="Comma 28" xfId="1823"/>
    <cellStyle name="Comma 29" xfId="1824"/>
    <cellStyle name="Comma 3" xfId="1825"/>
    <cellStyle name="Comma 3 10" xfId="1826"/>
    <cellStyle name="Comma 3 11" xfId="1827"/>
    <cellStyle name="Comma 3 2" xfId="1828"/>
    <cellStyle name="Comma 3 2 2" xfId="1829"/>
    <cellStyle name="Comma 3 2 3" xfId="1830"/>
    <cellStyle name="Comma 3 2 4" xfId="1831"/>
    <cellStyle name="Comma 3 2 5" xfId="1832"/>
    <cellStyle name="Comma 3 2 6" xfId="1833"/>
    <cellStyle name="Comma 3 2 7" xfId="1834"/>
    <cellStyle name="Comma 3 2 8" xfId="1835"/>
    <cellStyle name="Comma 3 2_DT" xfId="1836"/>
    <cellStyle name="Comma 3 3" xfId="1837"/>
    <cellStyle name="Comma 3 4" xfId="1838"/>
    <cellStyle name="Comma 3 5" xfId="1839"/>
    <cellStyle name="Comma 3 6" xfId="1840"/>
    <cellStyle name="Comma 3 7" xfId="1841"/>
    <cellStyle name="Comma 3 8" xfId="1842"/>
    <cellStyle name="Comma 3 9" xfId="1843"/>
    <cellStyle name="Comma 3_DT" xfId="1844"/>
    <cellStyle name="Comma 30" xfId="1845"/>
    <cellStyle name="Comma 31" xfId="1846"/>
    <cellStyle name="Comma 32" xfId="1847"/>
    <cellStyle name="Comma 33" xfId="3303"/>
    <cellStyle name="Comma 33 2" xfId="3355"/>
    <cellStyle name="Comma 34" xfId="3362"/>
    <cellStyle name="Comma 35" xfId="3351"/>
    <cellStyle name="Comma 4" xfId="1848"/>
    <cellStyle name="Comma 4 10" xfId="1849"/>
    <cellStyle name="Comma 4 2" xfId="1850"/>
    <cellStyle name="Comma 4 3" xfId="1851"/>
    <cellStyle name="Comma 4 4" xfId="1852"/>
    <cellStyle name="Comma 4 5" xfId="1853"/>
    <cellStyle name="Comma 4 6" xfId="1854"/>
    <cellStyle name="Comma 4 7" xfId="1855"/>
    <cellStyle name="Comma 4 8" xfId="1856"/>
    <cellStyle name="Comma 4 9" xfId="1857"/>
    <cellStyle name="Comma 4 9 2" xfId="1858"/>
    <cellStyle name="Comma 4_Sheet2" xfId="1859"/>
    <cellStyle name="Comma 5" xfId="1860"/>
    <cellStyle name="Comma 5 2" xfId="1861"/>
    <cellStyle name="Comma 5 3" xfId="1862"/>
    <cellStyle name="Comma 6" xfId="1863"/>
    <cellStyle name="Comma 6 2" xfId="1864"/>
    <cellStyle name="Comma 6 2 2" xfId="3308"/>
    <cellStyle name="Comma 6 3" xfId="1865"/>
    <cellStyle name="Comma 6 4" xfId="1866"/>
    <cellStyle name="Comma 6 5" xfId="1867"/>
    <cellStyle name="Comma 6 6" xfId="1868"/>
    <cellStyle name="Comma 6 7" xfId="1869"/>
    <cellStyle name="Comma 6 8" xfId="1870"/>
    <cellStyle name="Comma 6 9" xfId="1871"/>
    <cellStyle name="Comma 7" xfId="1872"/>
    <cellStyle name="Comma 7 2" xfId="1873"/>
    <cellStyle name="Comma 7 3" xfId="1874"/>
    <cellStyle name="Comma 7 4" xfId="1875"/>
    <cellStyle name="Comma 7 5" xfId="1876"/>
    <cellStyle name="Comma 7 6" xfId="1877"/>
    <cellStyle name="Comma 7 7" xfId="1878"/>
    <cellStyle name="Comma 7 8" xfId="1879"/>
    <cellStyle name="Comma 8" xfId="1880"/>
    <cellStyle name="Comma 8 2" xfId="1881"/>
    <cellStyle name="Comma 8 3" xfId="1882"/>
    <cellStyle name="Comma 8 4" xfId="1883"/>
    <cellStyle name="Comma 8 5" xfId="1884"/>
    <cellStyle name="Comma 8 6" xfId="1885"/>
    <cellStyle name="Comma 8 7" xfId="1886"/>
    <cellStyle name="Comma 8 8" xfId="1887"/>
    <cellStyle name="Comma 9" xfId="1888"/>
    <cellStyle name="Comma 9 2" xfId="1889"/>
    <cellStyle name="comma zerodec" xfId="1890"/>
    <cellStyle name="Comma0" xfId="1891"/>
    <cellStyle name="Comma0 2" xfId="1892"/>
    <cellStyle name="cong" xfId="1893"/>
    <cellStyle name="congkq" xfId="1894"/>
    <cellStyle name="CONTENTS" xfId="1895"/>
    <cellStyle name="Copied" xfId="1896"/>
    <cellStyle name="Cࡵrrency_Sheet1_PRODUCTĠ" xfId="1897"/>
    <cellStyle name="_x0001_CS_x0006_RMO[" xfId="1898"/>
    <cellStyle name="_x0001_CS_x0006_RMO_" xfId="1899"/>
    <cellStyle name="CT1" xfId="1900"/>
    <cellStyle name="CT2" xfId="1901"/>
    <cellStyle name="CT4" xfId="1902"/>
    <cellStyle name="CT5" xfId="1903"/>
    <cellStyle name="ct7" xfId="1904"/>
    <cellStyle name="ct8" xfId="1905"/>
    <cellStyle name="cth1" xfId="1906"/>
    <cellStyle name="Cthuc" xfId="1907"/>
    <cellStyle name="Cthuc1" xfId="1908"/>
    <cellStyle name="Currency [00]" xfId="1909"/>
    <cellStyle name="Currency 2" xfId="1910"/>
    <cellStyle name="Currency 2 2" xfId="1911"/>
    <cellStyle name="Currency 2 3" xfId="1912"/>
    <cellStyle name="Currency 2 4" xfId="1913"/>
    <cellStyle name="Currency 2 5" xfId="1914"/>
    <cellStyle name="Currency 2 6" xfId="1915"/>
    <cellStyle name="Currency 2 7" xfId="1916"/>
    <cellStyle name="Currency 2 8" xfId="1917"/>
    <cellStyle name="Currency 2 9" xfId="1918"/>
    <cellStyle name="Currency 2_DT" xfId="1919"/>
    <cellStyle name="Currency 3" xfId="1920"/>
    <cellStyle name="Currency 4" xfId="1921"/>
    <cellStyle name="Currency0" xfId="1922"/>
    <cellStyle name="Currency0 2" xfId="1923"/>
    <cellStyle name="Currency0_DT" xfId="1924"/>
    <cellStyle name="Currency1" xfId="1925"/>
    <cellStyle name="Currency㺘OTD thru NOR " xfId="1926"/>
    <cellStyle name="d" xfId="1927"/>
    <cellStyle name="d%" xfId="1928"/>
    <cellStyle name="D1" xfId="1929"/>
    <cellStyle name="Date" xfId="1930"/>
    <cellStyle name="Date 2" xfId="1931"/>
    <cellStyle name="Date Short" xfId="1932"/>
    <cellStyle name="Date_06.THOPkluongTINH LAI thang11-2007-2" xfId="1933"/>
    <cellStyle name="DAUDE" xfId="1934"/>
    <cellStyle name="DELTA" xfId="1935"/>
    <cellStyle name="Detail1" xfId="3323"/>
    <cellStyle name="Dezimal [0]_68574_Materialbedarfsliste" xfId="1936"/>
    <cellStyle name="Dezimal_68574_Materialbedarfsliste" xfId="1937"/>
    <cellStyle name="Dg" xfId="1938"/>
    <cellStyle name="Dgia" xfId="1939"/>
    <cellStyle name="Dgia 2" xfId="1940"/>
    <cellStyle name="_x0001_dÏÈ¹ " xfId="1941"/>
    <cellStyle name="_x0001_dÏÈ¹_" xfId="1942"/>
    <cellStyle name="Dollar (zero dec)" xfId="1943"/>
    <cellStyle name="Don gia" xfId="1944"/>
    <cellStyle name="Don gia 2" xfId="1945"/>
    <cellStyle name="DuToanBXD" xfId="1946"/>
    <cellStyle name="Dziesi?tny [0]_Invoices2001Slovakia" xfId="1947"/>
    <cellStyle name="Dziesi?tny_Invoices2001Slovakia" xfId="1948"/>
    <cellStyle name="Dziesietny [0]_Invoices2001Slovakia" xfId="1949"/>
    <cellStyle name="Dziesiętny [0]_Invoices2001Slovakia" xfId="1950"/>
    <cellStyle name="Dziesietny [0]_Invoices2001Slovakia_06.THOPkluongTINH LAI thang11-2007-2" xfId="1951"/>
    <cellStyle name="Dziesiętny [0]_Invoices2001Slovakia_06.THOPkluongTINH LAI thang11-2007-2" xfId="1952"/>
    <cellStyle name="Dziesietny [0]_Invoices2001Slovakia_Book1" xfId="1953"/>
    <cellStyle name="Dziesiętny [0]_Invoices2001Slovakia_Book1" xfId="1954"/>
    <cellStyle name="Dziesietny [0]_Invoices2001Slovakia_Book1_06.THOPkluongTINH LAI thang11-2007-2" xfId="1955"/>
    <cellStyle name="Dziesiętny [0]_Invoices2001Slovakia_Book1_06.THOPkluongTINH LAI thang11-2007-2" xfId="1956"/>
    <cellStyle name="Dziesietny [0]_Invoices2001Slovakia_Book1_1" xfId="1957"/>
    <cellStyle name="Dziesiętny [0]_Invoices2001Slovakia_Book1_1" xfId="1958"/>
    <cellStyle name="Dziesietny [0]_Invoices2001Slovakia_Book1_Book1" xfId="1959"/>
    <cellStyle name="Dziesiętny [0]_Invoices2001Slovakia_Book1_Book1" xfId="1960"/>
    <cellStyle name="Dziesietny [0]_Invoices2001Slovakia_Book1_pkhai-kl-8" xfId="1961"/>
    <cellStyle name="Dziesiętny [0]_Invoices2001Slovakia_Book1_pkhai-kl-8" xfId="1962"/>
    <cellStyle name="Dziesietny [0]_Invoices2001Slovakia_Book1_Tong hop Cac tuyen(9-1-06)" xfId="1963"/>
    <cellStyle name="Dziesiętny [0]_Invoices2001Slovakia_Book1_Tong hop Cac tuyen(9-1-06)" xfId="1964"/>
    <cellStyle name="Dziesietny [0]_Invoices2001Slovakia_Book1_Tong hop Cac tuyen(9-1-06)_06.THOPkluongTINH LAI thang11-2007-2" xfId="1965"/>
    <cellStyle name="Dziesiętny [0]_Invoices2001Slovakia_Book1_Tong hop Cac tuyen(9-1-06)_06.THOPkluongTINH LAI thang11-2007-2" xfId="1966"/>
    <cellStyle name="Dziesietny [0]_Invoices2001Slovakia_Book1_Tong hop Cac tuyen(9-1-06)_Book1" xfId="1967"/>
    <cellStyle name="Dziesiętny [0]_Invoices2001Slovakia_Book1_Tong hop Cac tuyen(9-1-06)_Book1" xfId="1968"/>
    <cellStyle name="Dziesietny [0]_Invoices2001Slovakia_Book1_Tong hop Cac tuyen(9-1-06)_pkhai-kl-8" xfId="1969"/>
    <cellStyle name="Dziesiętny [0]_Invoices2001Slovakia_Book1_Tong hop Cac tuyen(9-1-06)_pkhai-kl-8" xfId="1970"/>
    <cellStyle name="Dziesietny [0]_Invoices2001Slovakia_KL K.C mat duong" xfId="1971"/>
    <cellStyle name="Dziesiętny [0]_Invoices2001Slovakia_Nhalamviec VTC(25-1-05)" xfId="1972"/>
    <cellStyle name="Dziesietny [0]_Invoices2001Slovakia_pkhai-kl-8" xfId="1973"/>
    <cellStyle name="Dziesiętny [0]_Invoices2001Slovakia_pkhai-kl-8" xfId="1974"/>
    <cellStyle name="Dziesietny [0]_Invoices2001Slovakia_TDT KHANH HOA" xfId="1975"/>
    <cellStyle name="Dziesiętny [0]_Invoices2001Slovakia_TDT KHANH HOA" xfId="1976"/>
    <cellStyle name="Dziesietny [0]_Invoices2001Slovakia_TDT KHANH HOA_06.THOPkluongTINH LAI thang11-2007-2" xfId="1977"/>
    <cellStyle name="Dziesiętny [0]_Invoices2001Slovakia_TDT KHANH HOA_06.THOPkluongTINH LAI thang11-2007-2" xfId="1978"/>
    <cellStyle name="Dziesietny [0]_Invoices2001Slovakia_TDT KHANH HOA_Book1" xfId="1979"/>
    <cellStyle name="Dziesiętny [0]_Invoices2001Slovakia_TDT KHANH HOA_Book1" xfId="1980"/>
    <cellStyle name="Dziesietny [0]_Invoices2001Slovakia_TDT KHANH HOA_pkhai-kl-8" xfId="1981"/>
    <cellStyle name="Dziesiętny [0]_Invoices2001Slovakia_TDT KHANH HOA_pkhai-kl-8" xfId="1982"/>
    <cellStyle name="Dziesietny [0]_Invoices2001Slovakia_TDT KHANH HOA_Tong hop Cac tuyen(9-1-06)" xfId="1983"/>
    <cellStyle name="Dziesiętny [0]_Invoices2001Slovakia_TDT KHANH HOA_Tong hop Cac tuyen(9-1-06)" xfId="1984"/>
    <cellStyle name="Dziesietny [0]_Invoices2001Slovakia_TDT KHANH HOA_Tong hop Cac tuyen(9-1-06)_06.THOPkluongTINH LAI thang11-2007-2" xfId="1985"/>
    <cellStyle name="Dziesiętny [0]_Invoices2001Slovakia_TDT KHANH HOA_Tong hop Cac tuyen(9-1-06)_06.THOPkluongTINH LAI thang11-2007-2" xfId="1986"/>
    <cellStyle name="Dziesietny [0]_Invoices2001Slovakia_TDT KHANH HOA_Tong hop Cac tuyen(9-1-06)_Book1" xfId="1987"/>
    <cellStyle name="Dziesiętny [0]_Invoices2001Slovakia_TDT KHANH HOA_Tong hop Cac tuyen(9-1-06)_Book1" xfId="1988"/>
    <cellStyle name="Dziesietny [0]_Invoices2001Slovakia_TDT KHANH HOA_Tong hop Cac tuyen(9-1-06)_pkhai-kl-8" xfId="1989"/>
    <cellStyle name="Dziesiętny [0]_Invoices2001Slovakia_TDT KHANH HOA_Tong hop Cac tuyen(9-1-06)_pkhai-kl-8" xfId="1990"/>
    <cellStyle name="Dziesietny [0]_Invoices2001Slovakia_TDT quangngai" xfId="1991"/>
    <cellStyle name="Dziesiętny [0]_Invoices2001Slovakia_TDT quangngai" xfId="1992"/>
    <cellStyle name="Dziesietny [0]_Invoices2001Slovakia_TDT quangngai_06.THOPkluongTINH LAI thang11-2007-2" xfId="1993"/>
    <cellStyle name="Dziesiętny [0]_Invoices2001Slovakia_TDT quangngai_06.THOPkluongTINH LAI thang11-2007-2" xfId="1994"/>
    <cellStyle name="Dziesietny [0]_Invoices2001Slovakia_TDT quangngai_Book1" xfId="1995"/>
    <cellStyle name="Dziesiętny [0]_Invoices2001Slovakia_TDT quangngai_Book1" xfId="1996"/>
    <cellStyle name="Dziesietny [0]_Invoices2001Slovakia_TDT quangngai_pkhai-kl-8" xfId="1997"/>
    <cellStyle name="Dziesiętny [0]_Invoices2001Slovakia_TDT quangngai_pkhai-kl-8" xfId="1998"/>
    <cellStyle name="Dziesietny [0]_Invoices2001Slovakia_Tong hop Cac tuyen(9-1-06)" xfId="1999"/>
    <cellStyle name="Dziesietny_Invoices2001Slovakia" xfId="2000"/>
    <cellStyle name="Dziesiętny_Invoices2001Slovakia" xfId="2001"/>
    <cellStyle name="Dziesietny_Invoices2001Slovakia_06.THOPkluongTINH LAI thang11-2007-2" xfId="2002"/>
    <cellStyle name="Dziesiętny_Invoices2001Slovakia_06.THOPkluongTINH LAI thang11-2007-2" xfId="2003"/>
    <cellStyle name="Dziesietny_Invoices2001Slovakia_Book1" xfId="2004"/>
    <cellStyle name="Dziesiętny_Invoices2001Slovakia_Book1" xfId="2005"/>
    <cellStyle name="Dziesietny_Invoices2001Slovakia_Book1_06.THOPkluongTINH LAI thang11-2007-2" xfId="2006"/>
    <cellStyle name="Dziesiętny_Invoices2001Slovakia_Book1_06.THOPkluongTINH LAI thang11-2007-2" xfId="2007"/>
    <cellStyle name="Dziesietny_Invoices2001Slovakia_Book1_1" xfId="2008"/>
    <cellStyle name="Dziesiętny_Invoices2001Slovakia_Book1_1" xfId="2009"/>
    <cellStyle name="Dziesietny_Invoices2001Slovakia_Book1_Book1" xfId="2010"/>
    <cellStyle name="Dziesiętny_Invoices2001Slovakia_Book1_Book1" xfId="2011"/>
    <cellStyle name="Dziesietny_Invoices2001Slovakia_Book1_pkhai-kl-8" xfId="2012"/>
    <cellStyle name="Dziesiętny_Invoices2001Slovakia_Book1_pkhai-kl-8" xfId="2013"/>
    <cellStyle name="Dziesietny_Invoices2001Slovakia_Book1_Tong hop Cac tuyen(9-1-06)" xfId="2014"/>
    <cellStyle name="Dziesiętny_Invoices2001Slovakia_Book1_Tong hop Cac tuyen(9-1-06)" xfId="2015"/>
    <cellStyle name="Dziesietny_Invoices2001Slovakia_Book1_Tong hop Cac tuyen(9-1-06)_06.THOPkluongTINH LAI thang11-2007-2" xfId="2016"/>
    <cellStyle name="Dziesiętny_Invoices2001Slovakia_Book1_Tong hop Cac tuyen(9-1-06)_06.THOPkluongTINH LAI thang11-2007-2" xfId="2017"/>
    <cellStyle name="Dziesietny_Invoices2001Slovakia_Book1_Tong hop Cac tuyen(9-1-06)_Book1" xfId="2018"/>
    <cellStyle name="Dziesiętny_Invoices2001Slovakia_Book1_Tong hop Cac tuyen(9-1-06)_Book1" xfId="2019"/>
    <cellStyle name="Dziesietny_Invoices2001Slovakia_Book1_Tong hop Cac tuyen(9-1-06)_pkhai-kl-8" xfId="2020"/>
    <cellStyle name="Dziesiętny_Invoices2001Slovakia_Book1_Tong hop Cac tuyen(9-1-06)_pkhai-kl-8" xfId="2021"/>
    <cellStyle name="Dziesietny_Invoices2001Slovakia_KL K.C mat duong" xfId="2022"/>
    <cellStyle name="Dziesiętny_Invoices2001Slovakia_Nhalamviec VTC(25-1-05)" xfId="2023"/>
    <cellStyle name="Dziesietny_Invoices2001Slovakia_pkhai-kl-8" xfId="2024"/>
    <cellStyle name="Dziesiętny_Invoices2001Slovakia_pkhai-kl-8" xfId="2025"/>
    <cellStyle name="Dziesietny_Invoices2001Slovakia_TDT KHANH HOA" xfId="2026"/>
    <cellStyle name="Dziesiętny_Invoices2001Slovakia_TDT KHANH HOA" xfId="2027"/>
    <cellStyle name="Dziesietny_Invoices2001Slovakia_TDT KHANH HOA_06.THOPkluongTINH LAI thang11-2007-2" xfId="2028"/>
    <cellStyle name="Dziesiętny_Invoices2001Slovakia_TDT KHANH HOA_06.THOPkluongTINH LAI thang11-2007-2" xfId="2029"/>
    <cellStyle name="Dziesietny_Invoices2001Slovakia_TDT KHANH HOA_Book1" xfId="2030"/>
    <cellStyle name="Dziesiętny_Invoices2001Slovakia_TDT KHANH HOA_Book1" xfId="2031"/>
    <cellStyle name="Dziesietny_Invoices2001Slovakia_TDT KHANH HOA_pkhai-kl-8" xfId="2032"/>
    <cellStyle name="Dziesiętny_Invoices2001Slovakia_TDT KHANH HOA_pkhai-kl-8" xfId="2033"/>
    <cellStyle name="Dziesietny_Invoices2001Slovakia_TDT KHANH HOA_Tong hop Cac tuyen(9-1-06)" xfId="2034"/>
    <cellStyle name="Dziesiętny_Invoices2001Slovakia_TDT KHANH HOA_Tong hop Cac tuyen(9-1-06)" xfId="2035"/>
    <cellStyle name="Dziesietny_Invoices2001Slovakia_TDT KHANH HOA_Tong hop Cac tuyen(9-1-06)_06.THOPkluongTINH LAI thang11-2007-2" xfId="2036"/>
    <cellStyle name="Dziesiętny_Invoices2001Slovakia_TDT KHANH HOA_Tong hop Cac tuyen(9-1-06)_06.THOPkluongTINH LAI thang11-2007-2" xfId="2037"/>
    <cellStyle name="Dziesietny_Invoices2001Slovakia_TDT KHANH HOA_Tong hop Cac tuyen(9-1-06)_Book1" xfId="2038"/>
    <cellStyle name="Dziesiętny_Invoices2001Slovakia_TDT KHANH HOA_Tong hop Cac tuyen(9-1-06)_Book1" xfId="2039"/>
    <cellStyle name="Dziesietny_Invoices2001Slovakia_TDT KHANH HOA_Tong hop Cac tuyen(9-1-06)_pkhai-kl-8" xfId="2040"/>
    <cellStyle name="Dziesiętny_Invoices2001Slovakia_TDT KHANH HOA_Tong hop Cac tuyen(9-1-06)_pkhai-kl-8" xfId="2041"/>
    <cellStyle name="Dziesietny_Invoices2001Slovakia_TDT quangngai" xfId="2042"/>
    <cellStyle name="Dziesiętny_Invoices2001Slovakia_TDT quangngai" xfId="2043"/>
    <cellStyle name="Dziesietny_Invoices2001Slovakia_TDT quangngai_06.THOPkluongTINH LAI thang11-2007-2" xfId="2044"/>
    <cellStyle name="Dziesiętny_Invoices2001Slovakia_TDT quangngai_06.THOPkluongTINH LAI thang11-2007-2" xfId="2045"/>
    <cellStyle name="Dziesietny_Invoices2001Slovakia_TDT quangngai_Book1" xfId="2046"/>
    <cellStyle name="Dziesiętny_Invoices2001Slovakia_TDT quangngai_Book1" xfId="2047"/>
    <cellStyle name="Dziesietny_Invoices2001Slovakia_TDT quangngai_pkhai-kl-8" xfId="2048"/>
    <cellStyle name="Dziesiętny_Invoices2001Slovakia_TDT quangngai_pkhai-kl-8" xfId="2049"/>
    <cellStyle name="Dziesietny_Invoices2001Slovakia_Tong hop Cac tuyen(9-1-06)" xfId="2050"/>
    <cellStyle name="e" xfId="2051"/>
    <cellStyle name="e_06.THOPkluongTINH LAI thang11-2007-2" xfId="2052"/>
    <cellStyle name="e_Book1" xfId="2053"/>
    <cellStyle name="e_DADT-16-11" xfId="2054"/>
    <cellStyle name="e_dtK0-K3 _22_11_07" xfId="2055"/>
    <cellStyle name="e_KL HOTHU" xfId="2056"/>
    <cellStyle name="e_KL nen_s" xfId="2057"/>
    <cellStyle name="e_pkhai-kl-8" xfId="2058"/>
    <cellStyle name="Enter Currency (0)" xfId="2059"/>
    <cellStyle name="Enter Currency (2)" xfId="2060"/>
    <cellStyle name="Enter Units (0)" xfId="2061"/>
    <cellStyle name="Enter Units (1)" xfId="2062"/>
    <cellStyle name="Enter Units (2)" xfId="2063"/>
    <cellStyle name="Entered" xfId="2064"/>
    <cellStyle name="Euro" xfId="2065"/>
    <cellStyle name="Explanatory Text 2" xfId="2066"/>
    <cellStyle name="Explanatory Text 2 10" xfId="2067"/>
    <cellStyle name="Explanatory Text 2 11" xfId="2068"/>
    <cellStyle name="Explanatory Text 2 12" xfId="2069"/>
    <cellStyle name="Explanatory Text 2 2" xfId="2070"/>
    <cellStyle name="Explanatory Text 2 3" xfId="2071"/>
    <cellStyle name="Explanatory Text 2 4" xfId="2072"/>
    <cellStyle name="Explanatory Text 2 5" xfId="2073"/>
    <cellStyle name="Explanatory Text 2 6" xfId="2074"/>
    <cellStyle name="Explanatory Text 2 7" xfId="2075"/>
    <cellStyle name="Explanatory Text 2 8" xfId="2076"/>
    <cellStyle name="Explanatory Text 2 9" xfId="2077"/>
    <cellStyle name="Explanatory Text 2_DT" xfId="2078"/>
    <cellStyle name="Explanatory Text 3" xfId="2079"/>
    <cellStyle name="Explanatory Text 4" xfId="2080"/>
    <cellStyle name="Explanatory Text 5" xfId="2081"/>
    <cellStyle name="f" xfId="2082"/>
    <cellStyle name="f_06.THOPkluongTINH LAI thang11-2007-2" xfId="2083"/>
    <cellStyle name="f_Book1" xfId="2084"/>
    <cellStyle name="f_DADT-16-11" xfId="2085"/>
    <cellStyle name="f_dtK0-K3 _22_11_07" xfId="2086"/>
    <cellStyle name="f_KL HOTHU" xfId="2087"/>
    <cellStyle name="f_KL nen_s" xfId="2088"/>
    <cellStyle name="f_pkhai-kl-8" xfId="2089"/>
    <cellStyle name="F2" xfId="2090"/>
    <cellStyle name="F3" xfId="2091"/>
    <cellStyle name="F4" xfId="2092"/>
    <cellStyle name="F5" xfId="2093"/>
    <cellStyle name="F6" xfId="2094"/>
    <cellStyle name="F7" xfId="2095"/>
    <cellStyle name="F8" xfId="2096"/>
    <cellStyle name="Fixed" xfId="2097"/>
    <cellStyle name="Fixed 2" xfId="2098"/>
    <cellStyle name="Font Britannic16" xfId="2099"/>
    <cellStyle name="Font Britannic18" xfId="2100"/>
    <cellStyle name="Font CenturyCond 18" xfId="2101"/>
    <cellStyle name="Font Cond20" xfId="2102"/>
    <cellStyle name="Font LucidaSans16" xfId="2103"/>
    <cellStyle name="Font NewCenturyCond18" xfId="2104"/>
    <cellStyle name="Font Ottawa14" xfId="2105"/>
    <cellStyle name="Font Ottawa16" xfId="2106"/>
    <cellStyle name="gia" xfId="2107"/>
    <cellStyle name="Good 2" xfId="2108"/>
    <cellStyle name="Good 2 10" xfId="2109"/>
    <cellStyle name="Good 2 11" xfId="2110"/>
    <cellStyle name="Good 2 12" xfId="2111"/>
    <cellStyle name="Good 2 2" xfId="2112"/>
    <cellStyle name="Good 2 3" xfId="2113"/>
    <cellStyle name="Good 2 4" xfId="2114"/>
    <cellStyle name="Good 2 5" xfId="2115"/>
    <cellStyle name="Good 2 6" xfId="2116"/>
    <cellStyle name="Good 2 7" xfId="2117"/>
    <cellStyle name="Good 2 8" xfId="2118"/>
    <cellStyle name="Good 2 9" xfId="2119"/>
    <cellStyle name="Good 2_DT" xfId="2120"/>
    <cellStyle name="Good 3" xfId="2121"/>
    <cellStyle name="Good 4" xfId="2122"/>
    <cellStyle name="Good 5" xfId="2123"/>
    <cellStyle name="Grey" xfId="2124"/>
    <cellStyle name="H" xfId="2125"/>
    <cellStyle name="ha" xfId="2126"/>
    <cellStyle name="head" xfId="2127"/>
    <cellStyle name="Head 1" xfId="2128"/>
    <cellStyle name="head 1-1" xfId="2129"/>
    <cellStyle name="HEAD#" xfId="2130"/>
    <cellStyle name="HEAD_1" xfId="2131"/>
    <cellStyle name="HEADER" xfId="2132"/>
    <cellStyle name="Header1" xfId="2133"/>
    <cellStyle name="Header2" xfId="2134"/>
    <cellStyle name="Heading 1 10" xfId="2135"/>
    <cellStyle name="Heading 1 11" xfId="2136"/>
    <cellStyle name="Heading 1 12" xfId="2137"/>
    <cellStyle name="Heading 1 2" xfId="2138"/>
    <cellStyle name="Heading 1 2 2" xfId="2139"/>
    <cellStyle name="Heading 1 2 3" xfId="2140"/>
    <cellStyle name="Heading 1 2 4" xfId="2141"/>
    <cellStyle name="Heading 1 3" xfId="2142"/>
    <cellStyle name="Heading 1 4" xfId="2143"/>
    <cellStyle name="Heading 1 5" xfId="2144"/>
    <cellStyle name="Heading 1 6" xfId="2145"/>
    <cellStyle name="Heading 1 7" xfId="2146"/>
    <cellStyle name="Heading 1 8" xfId="2147"/>
    <cellStyle name="Heading 1 9" xfId="2148"/>
    <cellStyle name="Heading 2 10" xfId="2149"/>
    <cellStyle name="Heading 2 11" xfId="2150"/>
    <cellStyle name="Heading 2 12" xfId="2151"/>
    <cellStyle name="Heading 2 2" xfId="2152"/>
    <cellStyle name="Heading 2 2 2" xfId="2153"/>
    <cellStyle name="Heading 2 2 3" xfId="2154"/>
    <cellStyle name="Heading 2 2 4" xfId="2155"/>
    <cellStyle name="Heading 2 3" xfId="2156"/>
    <cellStyle name="Heading 2 4" xfId="2157"/>
    <cellStyle name="Heading 2 5" xfId="2158"/>
    <cellStyle name="Heading 2 6" xfId="2159"/>
    <cellStyle name="Heading 2 7" xfId="2160"/>
    <cellStyle name="Heading 2 8" xfId="2161"/>
    <cellStyle name="Heading 2 9" xfId="2162"/>
    <cellStyle name="Heading 3 2" xfId="2163"/>
    <cellStyle name="Heading 3 2 10" xfId="2164"/>
    <cellStyle name="Heading 3 2 11" xfId="2165"/>
    <cellStyle name="Heading 3 2 12" xfId="2166"/>
    <cellStyle name="Heading 3 2 2" xfId="2167"/>
    <cellStyle name="Heading 3 2 3" xfId="2168"/>
    <cellStyle name="Heading 3 2 4" xfId="2169"/>
    <cellStyle name="Heading 3 2 5" xfId="2170"/>
    <cellStyle name="Heading 3 2 6" xfId="2171"/>
    <cellStyle name="Heading 3 2 7" xfId="2172"/>
    <cellStyle name="Heading 3 2 8" xfId="2173"/>
    <cellStyle name="Heading 3 2 9" xfId="2174"/>
    <cellStyle name="Heading 3 2_DT" xfId="2175"/>
    <cellStyle name="Heading 3 3" xfId="2176"/>
    <cellStyle name="Heading 3 4" xfId="2177"/>
    <cellStyle name="Heading 3 5" xfId="2178"/>
    <cellStyle name="Heading 4 2" xfId="2179"/>
    <cellStyle name="Heading 4 2 10" xfId="2180"/>
    <cellStyle name="Heading 4 2 11" xfId="2181"/>
    <cellStyle name="Heading 4 2 12" xfId="2182"/>
    <cellStyle name="Heading 4 2 2" xfId="2183"/>
    <cellStyle name="Heading 4 2 3" xfId="2184"/>
    <cellStyle name="Heading 4 2 4" xfId="2185"/>
    <cellStyle name="Heading 4 2 5" xfId="2186"/>
    <cellStyle name="Heading 4 2 6" xfId="2187"/>
    <cellStyle name="Heading 4 2 7" xfId="2188"/>
    <cellStyle name="Heading 4 2 8" xfId="2189"/>
    <cellStyle name="Heading 4 2 9" xfId="2190"/>
    <cellStyle name="Heading 4 2_DT" xfId="2191"/>
    <cellStyle name="Heading 4 3" xfId="2192"/>
    <cellStyle name="Heading 4 4" xfId="2193"/>
    <cellStyle name="Heading 4 5" xfId="2194"/>
    <cellStyle name="Heading1" xfId="2195"/>
    <cellStyle name="Heading1 1" xfId="2196"/>
    <cellStyle name="Heading1_Book1" xfId="2197"/>
    <cellStyle name="Heading2" xfId="2198"/>
    <cellStyle name="Heading3" xfId="3324"/>
    <cellStyle name="HEADINGS" xfId="2199"/>
    <cellStyle name="HEADINGSTOP" xfId="2200"/>
    <cellStyle name="headoption" xfId="2201"/>
    <cellStyle name="Headqng2_KL-DOT2A_CUA_Caitao" xfId="2202"/>
    <cellStyle name="Hoa-Scholl" xfId="2203"/>
    <cellStyle name="HUNG" xfId="2204"/>
    <cellStyle name="Hyperlink 2" xfId="2205"/>
    <cellStyle name="i phÝ kh¸c_B¶ng 2" xfId="2206"/>
    <cellStyle name="I.3" xfId="2207"/>
    <cellStyle name="i·0" xfId="2208"/>
    <cellStyle name="_x0001_í½?" xfId="2209"/>
    <cellStyle name="ï-¾È»ê_BiÓu TB" xfId="2210"/>
    <cellStyle name="_x0001_íå_x001b_ô " xfId="2211"/>
    <cellStyle name="_x0001_íå_x001b_ô_" xfId="2212"/>
    <cellStyle name="Input [yellow]" xfId="2213"/>
    <cellStyle name="Input 2" xfId="2214"/>
    <cellStyle name="Input 2 10" xfId="2215"/>
    <cellStyle name="Input 2 11" xfId="2216"/>
    <cellStyle name="Input 2 12" xfId="2217"/>
    <cellStyle name="Input 2 2" xfId="2218"/>
    <cellStyle name="Input 2 3" xfId="2219"/>
    <cellStyle name="Input 2 4" xfId="2220"/>
    <cellStyle name="Input 2 5" xfId="2221"/>
    <cellStyle name="Input 2 6" xfId="2222"/>
    <cellStyle name="Input 2 7" xfId="2223"/>
    <cellStyle name="Input 2 8" xfId="2224"/>
    <cellStyle name="Input 2 9" xfId="2225"/>
    <cellStyle name="Input 2_DT" xfId="2226"/>
    <cellStyle name="Input 3" xfId="2227"/>
    <cellStyle name="Input 4" xfId="2228"/>
    <cellStyle name="Input 5" xfId="2229"/>
    <cellStyle name="Input 6" xfId="2230"/>
    <cellStyle name="k" xfId="2231"/>
    <cellStyle name="kh¸c_Bang Chi tieu" xfId="2232"/>
    <cellStyle name="khanh" xfId="2233"/>
    <cellStyle name="khung" xfId="2234"/>
    <cellStyle name="KL" xfId="2235"/>
    <cellStyle name="Ledger 17 x 11 in" xfId="2236"/>
    <cellStyle name="Line" xfId="2237"/>
    <cellStyle name="Link Currency (0)" xfId="2238"/>
    <cellStyle name="Link Currency (2)" xfId="2239"/>
    <cellStyle name="Link Units (0)" xfId="2240"/>
    <cellStyle name="Link Units (1)" xfId="2241"/>
    <cellStyle name="Link Units (2)" xfId="2242"/>
    <cellStyle name="Linked Cell 2" xfId="2243"/>
    <cellStyle name="Linked Cell 2 10" xfId="2244"/>
    <cellStyle name="Linked Cell 2 11" xfId="2245"/>
    <cellStyle name="Linked Cell 2 12" xfId="2246"/>
    <cellStyle name="Linked Cell 2 2" xfId="2247"/>
    <cellStyle name="Linked Cell 2 3" xfId="2248"/>
    <cellStyle name="Linked Cell 2 4" xfId="2249"/>
    <cellStyle name="Linked Cell 2 5" xfId="2250"/>
    <cellStyle name="Linked Cell 2 6" xfId="2251"/>
    <cellStyle name="Linked Cell 2 7" xfId="2252"/>
    <cellStyle name="Linked Cell 2 8" xfId="2253"/>
    <cellStyle name="Linked Cell 2 9" xfId="2254"/>
    <cellStyle name="Linked Cell 2_DT" xfId="2255"/>
    <cellStyle name="Linked Cell 3" xfId="2256"/>
    <cellStyle name="Linked Cell 4" xfId="2257"/>
    <cellStyle name="Linked Cell 5" xfId="2258"/>
    <cellStyle name="luc" xfId="2259"/>
    <cellStyle name="luc2" xfId="2260"/>
    <cellStyle name="MAU" xfId="2261"/>
    <cellStyle name="Miglia - Stile1" xfId="2262"/>
    <cellStyle name="Miglia - Stile2" xfId="2263"/>
    <cellStyle name="Miglia - Stile3" xfId="2264"/>
    <cellStyle name="Miglia - Stile4" xfId="2265"/>
    <cellStyle name="Miglia - Stile5" xfId="2266"/>
    <cellStyle name="Migliaia (0)_CALPREZZ" xfId="2267"/>
    <cellStyle name="Migliaia_ PESO ELETTR." xfId="2268"/>
    <cellStyle name="Millares [0]_Well Timing" xfId="2269"/>
    <cellStyle name="Millares_Well Timing" xfId="2270"/>
    <cellStyle name="Milliers [0]_      " xfId="2271"/>
    <cellStyle name="Milliers_      " xfId="2272"/>
    <cellStyle name="Model" xfId="2273"/>
    <cellStyle name="moi" xfId="2274"/>
    <cellStyle name="Moneda [0]_Well Timing" xfId="2275"/>
    <cellStyle name="Moneda_Well Timing" xfId="2276"/>
    <cellStyle name="Monétaire [0]_      " xfId="2277"/>
    <cellStyle name="Monétaire_      " xfId="2278"/>
    <cellStyle name="n" xfId="2279"/>
    <cellStyle name="n_06.THOPkluongTINH LAI thang11-2007-2" xfId="2280"/>
    <cellStyle name="n_6 DTdchinh-tu1-10-05den30-9-06" xfId="2281"/>
    <cellStyle name="n_Book1" xfId="2282"/>
    <cellStyle name="n_Book1_1" xfId="2283"/>
    <cellStyle name="n_DADT-16-11" xfId="2284"/>
    <cellStyle name="n_dtK0-K3 _22_11_07" xfId="2285"/>
    <cellStyle name="n_KL HOTHU" xfId="2286"/>
    <cellStyle name="n_KL nen_s" xfId="2287"/>
    <cellStyle name="n_pkhai-kl-8" xfId="2288"/>
    <cellStyle name="n1" xfId="2289"/>
    <cellStyle name="Neutral 2" xfId="2290"/>
    <cellStyle name="Neutral 2 10" xfId="2291"/>
    <cellStyle name="Neutral 2 11" xfId="2292"/>
    <cellStyle name="Neutral 2 12" xfId="2293"/>
    <cellStyle name="Neutral 2 2" xfId="2294"/>
    <cellStyle name="Neutral 2 3" xfId="2295"/>
    <cellStyle name="Neutral 2 4" xfId="2296"/>
    <cellStyle name="Neutral 2 5" xfId="2297"/>
    <cellStyle name="Neutral 2 6" xfId="2298"/>
    <cellStyle name="Neutral 2 7" xfId="2299"/>
    <cellStyle name="Neutral 2 8" xfId="2300"/>
    <cellStyle name="Neutral 2 9" xfId="2301"/>
    <cellStyle name="Neutral 2_DT" xfId="2302"/>
    <cellStyle name="Neutral 3" xfId="2303"/>
    <cellStyle name="Neutral 4" xfId="2304"/>
    <cellStyle name="Neutral 5" xfId="2305"/>
    <cellStyle name="New" xfId="2306"/>
    <cellStyle name="New Times Roman" xfId="2307"/>
    <cellStyle name="New_06.THOPkluongTINH LAI thang11-2007-2" xfId="2308"/>
    <cellStyle name="nga" xfId="2309"/>
    <cellStyle name="nga 2" xfId="2310"/>
    <cellStyle name="no dec" xfId="2311"/>
    <cellStyle name="ÑONVÒ" xfId="2312"/>
    <cellStyle name="Normal" xfId="0" builtinId="0"/>
    <cellStyle name="Normal - ??1" xfId="2313"/>
    <cellStyle name="Normal - Stile6" xfId="2314"/>
    <cellStyle name="Normal - Stile7" xfId="2315"/>
    <cellStyle name="Normal - Stile8" xfId="2316"/>
    <cellStyle name="Normal - Style1" xfId="2317"/>
    <cellStyle name="Normal - 유형1" xfId="2318"/>
    <cellStyle name="Normal 10" xfId="2"/>
    <cellStyle name="Normal 10 2" xfId="5"/>
    <cellStyle name="Normal 10 2 2" xfId="2319"/>
    <cellStyle name="Normal 10 2 2 2" xfId="2320"/>
    <cellStyle name="Normal 10 2 2 3" xfId="2321"/>
    <cellStyle name="Normal 10 2 2 4" xfId="2322"/>
    <cellStyle name="Normal 10 2 2 5" xfId="2323"/>
    <cellStyle name="Normal 10 2 2 6" xfId="2324"/>
    <cellStyle name="Normal 10 2 2 7" xfId="2325"/>
    <cellStyle name="Normal 10 2 2 8" xfId="2326"/>
    <cellStyle name="Normal 10 2 2_DT" xfId="2327"/>
    <cellStyle name="Normal 10 2 3" xfId="2328"/>
    <cellStyle name="Normal 10 2 4" xfId="2329"/>
    <cellStyle name="Normal 10 2 5" xfId="2330"/>
    <cellStyle name="Normal 10 2 6" xfId="2331"/>
    <cellStyle name="Normal 10 2 7" xfId="2332"/>
    <cellStyle name="Normal 10 2 8" xfId="2333"/>
    <cellStyle name="Normal 10 2_DT" xfId="2334"/>
    <cellStyle name="Normal 10 3" xfId="2335"/>
    <cellStyle name="Normal 10 4" xfId="2336"/>
    <cellStyle name="Normal 10 5" xfId="2337"/>
    <cellStyle name="Normal 10 6" xfId="2338"/>
    <cellStyle name="Normal 10 7" xfId="2339"/>
    <cellStyle name="Normal 10 8" xfId="2340"/>
    <cellStyle name="Normal 10 9" xfId="3361"/>
    <cellStyle name="Normal 10_DT" xfId="2341"/>
    <cellStyle name="Normal 11" xfId="2342"/>
    <cellStyle name="Normal 11 2" xfId="2343"/>
    <cellStyle name="Normal 11_Tien luong Shelter Khanh Thien - Sau tham dinh" xfId="2344"/>
    <cellStyle name="Normal 12" xfId="2345"/>
    <cellStyle name="Normal 12 2" xfId="2346"/>
    <cellStyle name="Normal 13" xfId="2347"/>
    <cellStyle name="Normal 13 10" xfId="2348"/>
    <cellStyle name="Normal 13 11" xfId="3352"/>
    <cellStyle name="Normal 13 2" xfId="2349"/>
    <cellStyle name="Normal 13 2 2" xfId="3325"/>
    <cellStyle name="Normal 13 2 2 2" xfId="3356"/>
    <cellStyle name="Normal 13 3" xfId="2350"/>
    <cellStyle name="Normal 13 4" xfId="2351"/>
    <cellStyle name="Normal 13 5" xfId="2352"/>
    <cellStyle name="Normal 13 6" xfId="2353"/>
    <cellStyle name="Normal 13 7" xfId="2354"/>
    <cellStyle name="Normal 13 8" xfId="2355"/>
    <cellStyle name="Normal 13 9" xfId="2356"/>
    <cellStyle name="Normal 13_DT" xfId="2357"/>
    <cellStyle name="Normal 14" xfId="2358"/>
    <cellStyle name="Normal 14 2" xfId="2359"/>
    <cellStyle name="Normal 14 2 2" xfId="2360"/>
    <cellStyle name="Normal 14 2 3" xfId="3309"/>
    <cellStyle name="Normal 14 3" xfId="2361"/>
    <cellStyle name="Normal 14 3 2" xfId="3364"/>
    <cellStyle name="Normal 14_DT" xfId="2362"/>
    <cellStyle name="Normal 15" xfId="3"/>
    <cellStyle name="Normal 15 2" xfId="2363"/>
    <cellStyle name="Normal 15 3" xfId="3295"/>
    <cellStyle name="Normal 15 3 2" xfId="3357"/>
    <cellStyle name="Normal 16" xfId="2364"/>
    <cellStyle name="Normal 16 2" xfId="2365"/>
    <cellStyle name="Normal 16 3" xfId="3307"/>
    <cellStyle name="Normal 17" xfId="2366"/>
    <cellStyle name="Normal 17 2" xfId="2367"/>
    <cellStyle name="Normal 18" xfId="2368"/>
    <cellStyle name="Normal 18 2" xfId="2369"/>
    <cellStyle name="Normal 18 2 2" xfId="3353"/>
    <cellStyle name="Normal 19" xfId="2370"/>
    <cellStyle name="Normal 2" xfId="2371"/>
    <cellStyle name="Normal 2 10" xfId="2372"/>
    <cellStyle name="Normal 2 10 10" xfId="2373"/>
    <cellStyle name="Normal 2 10 2" xfId="2374"/>
    <cellStyle name="Normal 2 10 3" xfId="2375"/>
    <cellStyle name="Normal 2 10 4" xfId="2376"/>
    <cellStyle name="Normal 2 10 5" xfId="2377"/>
    <cellStyle name="Normal 2 10 6" xfId="2378"/>
    <cellStyle name="Normal 2 10 7" xfId="2379"/>
    <cellStyle name="Normal 2 10 8" xfId="2380"/>
    <cellStyle name="Normal 2 10 9" xfId="2381"/>
    <cellStyle name="Normal 2 10_DT" xfId="2382"/>
    <cellStyle name="Normal 2 11" xfId="2383"/>
    <cellStyle name="Normal 2 11 10" xfId="2384"/>
    <cellStyle name="Normal 2 11 2" xfId="2385"/>
    <cellStyle name="Normal 2 11 3" xfId="2386"/>
    <cellStyle name="Normal 2 11 4" xfId="2387"/>
    <cellStyle name="Normal 2 11 5" xfId="2388"/>
    <cellStyle name="Normal 2 11 6" xfId="2389"/>
    <cellStyle name="Normal 2 11 7" xfId="2390"/>
    <cellStyle name="Normal 2 11 8" xfId="2391"/>
    <cellStyle name="Normal 2 11 9" xfId="2392"/>
    <cellStyle name="Normal 2 11_DT" xfId="2393"/>
    <cellStyle name="Normal 2 12" xfId="2394"/>
    <cellStyle name="Normal 2 12 10" xfId="2395"/>
    <cellStyle name="Normal 2 12 2" xfId="2396"/>
    <cellStyle name="Normal 2 12 3" xfId="2397"/>
    <cellStyle name="Normal 2 12 4" xfId="2398"/>
    <cellStyle name="Normal 2 12 5" xfId="2399"/>
    <cellStyle name="Normal 2 12 6" xfId="2400"/>
    <cellStyle name="Normal 2 12 7" xfId="2401"/>
    <cellStyle name="Normal 2 12 8" xfId="2402"/>
    <cellStyle name="Normal 2 12 9" xfId="2403"/>
    <cellStyle name="Normal 2 12_DT" xfId="2404"/>
    <cellStyle name="Normal 2 13" xfId="2405"/>
    <cellStyle name="Normal 2 13 2" xfId="2406"/>
    <cellStyle name="Normal 2 13 3" xfId="2407"/>
    <cellStyle name="Normal 2 14" xfId="2408"/>
    <cellStyle name="Normal 2 14 2" xfId="2409"/>
    <cellStyle name="Normal 2 15" xfId="2410"/>
    <cellStyle name="Normal 2 16" xfId="2411"/>
    <cellStyle name="Normal 2 17" xfId="2412"/>
    <cellStyle name="Normal 2 18" xfId="2413"/>
    <cellStyle name="Normal 2 19" xfId="2414"/>
    <cellStyle name="Normal 2 2" xfId="2415"/>
    <cellStyle name="Normal 2 2 10" xfId="2416"/>
    <cellStyle name="Normal 2 2 11" xfId="2417"/>
    <cellStyle name="Normal 2 2 12" xfId="2418"/>
    <cellStyle name="Normal 2 2 13" xfId="2419"/>
    <cellStyle name="Normal 2 2 14" xfId="2420"/>
    <cellStyle name="Normal 2 2 15" xfId="2421"/>
    <cellStyle name="Normal 2 2 16" xfId="2422"/>
    <cellStyle name="Normal 2 2 17" xfId="2423"/>
    <cellStyle name="Normal 2 2 18" xfId="2424"/>
    <cellStyle name="Normal 2 2 19" xfId="2425"/>
    <cellStyle name="Normal 2 2 2" xfId="2426"/>
    <cellStyle name="Normal 2 2 2 2" xfId="2427"/>
    <cellStyle name="Normal 2 2 2 2 2" xfId="2428"/>
    <cellStyle name="Normal 2 2 2 3" xfId="2429"/>
    <cellStyle name="Normal 2 2 2 3 2" xfId="2430"/>
    <cellStyle name="Normal 2 2 2 4" xfId="2431"/>
    <cellStyle name="Normal 2 2 2_phu tro" xfId="2432"/>
    <cellStyle name="Normal 2 2 20" xfId="2433"/>
    <cellStyle name="Normal 2 2 21" xfId="2434"/>
    <cellStyle name="Normal 2 2 22" xfId="2435"/>
    <cellStyle name="Normal 2 2 23" xfId="2436"/>
    <cellStyle name="Normal 2 2 24" xfId="2437"/>
    <cellStyle name="Normal 2 2 25" xfId="2438"/>
    <cellStyle name="Normal 2 2 26" xfId="2439"/>
    <cellStyle name="Normal 2 2 27" xfId="2440"/>
    <cellStyle name="Normal 2 2 28" xfId="2441"/>
    <cellStyle name="Normal 2 2 29" xfId="2442"/>
    <cellStyle name="Normal 2 2 3" xfId="2443"/>
    <cellStyle name="Normal 2 2 3 2" xfId="2444"/>
    <cellStyle name="Normal 2 2 30" xfId="2445"/>
    <cellStyle name="Normal 2 2 31" xfId="2446"/>
    <cellStyle name="Normal 2 2 32" xfId="2447"/>
    <cellStyle name="Normal 2 2 33" xfId="2448"/>
    <cellStyle name="Normal 2 2 34" xfId="2449"/>
    <cellStyle name="Normal 2 2 4" xfId="2450"/>
    <cellStyle name="Normal 2 2 4 2" xfId="2451"/>
    <cellStyle name="Normal 2 2 5" xfId="2452"/>
    <cellStyle name="Normal 2 2 6" xfId="2453"/>
    <cellStyle name="Normal 2 2 7" xfId="2454"/>
    <cellStyle name="Normal 2 2 8" xfId="2455"/>
    <cellStyle name="Normal 2 2 9" xfId="2456"/>
    <cellStyle name="Normal 2 2_DT" xfId="2457"/>
    <cellStyle name="Normal 2 20" xfId="2458"/>
    <cellStyle name="Normal 2 21" xfId="2459"/>
    <cellStyle name="Normal 2 22" xfId="2460"/>
    <cellStyle name="Normal 2 23" xfId="2461"/>
    <cellStyle name="Normal 2 24" xfId="2462"/>
    <cellStyle name="Normal 2 25" xfId="2463"/>
    <cellStyle name="Normal 2 26" xfId="2464"/>
    <cellStyle name="Normal 2 27" xfId="2465"/>
    <cellStyle name="Normal 2 28" xfId="2466"/>
    <cellStyle name="Normal 2 29" xfId="2467"/>
    <cellStyle name="Normal 2 3" xfId="2468"/>
    <cellStyle name="Normal 2 3 2" xfId="2469"/>
    <cellStyle name="Normal 2 3 3" xfId="2470"/>
    <cellStyle name="Normal 2 30" xfId="2471"/>
    <cellStyle name="Normal 2 31" xfId="2472"/>
    <cellStyle name="Normal 2 32" xfId="2473"/>
    <cellStyle name="Normal 2 33" xfId="2474"/>
    <cellStyle name="Normal 2 34" xfId="2475"/>
    <cellStyle name="Normal 2 35" xfId="2476"/>
    <cellStyle name="Normal 2 36" xfId="2477"/>
    <cellStyle name="Normal 2 36 2" xfId="2478"/>
    <cellStyle name="Normal 2 37" xfId="2479"/>
    <cellStyle name="Normal 2 37 2" xfId="2480"/>
    <cellStyle name="Normal 2 38" xfId="2481"/>
    <cellStyle name="Normal 2 38 2" xfId="2482"/>
    <cellStyle name="Normal 2 39" xfId="2483"/>
    <cellStyle name="Normal 2 39 2" xfId="2484"/>
    <cellStyle name="Normal 2 4" xfId="2485"/>
    <cellStyle name="Normal 2 4 2" xfId="2486"/>
    <cellStyle name="Normal 2 4 3" xfId="2487"/>
    <cellStyle name="Normal 2 4 4" xfId="2488"/>
    <cellStyle name="Normal 2 4 5" xfId="2489"/>
    <cellStyle name="Normal 2 4 6" xfId="2490"/>
    <cellStyle name="Normal 2 4 7" xfId="2491"/>
    <cellStyle name="Normal 2 4 8" xfId="2492"/>
    <cellStyle name="Normal 2 4 9" xfId="2493"/>
    <cellStyle name="Normal 2 4_DT" xfId="2494"/>
    <cellStyle name="Normal 2 4_du toan sx sheler nesic" xfId="2495"/>
    <cellStyle name="Normal 2 40" xfId="2496"/>
    <cellStyle name="Normal 2 40 2" xfId="2497"/>
    <cellStyle name="Normal 2 41" xfId="2498"/>
    <cellStyle name="Normal 2 41 2" xfId="2499"/>
    <cellStyle name="Normal 2 42" xfId="2500"/>
    <cellStyle name="Normal 2 42 2" xfId="2501"/>
    <cellStyle name="Normal 2 43" xfId="2502"/>
    <cellStyle name="Normal 2 44" xfId="2503"/>
    <cellStyle name="Normal 2 45" xfId="2504"/>
    <cellStyle name="Normal 2 46" xfId="2505"/>
    <cellStyle name="Normal 2 47" xfId="2506"/>
    <cellStyle name="Normal 2 48" xfId="2507"/>
    <cellStyle name="Normal 2 49" xfId="2508"/>
    <cellStyle name="Normal 2 5" xfId="2509"/>
    <cellStyle name="Normal 2 50" xfId="2510"/>
    <cellStyle name="Normal 2 51" xfId="2511"/>
    <cellStyle name="Normal 2 52" xfId="2512"/>
    <cellStyle name="Normal 2 53" xfId="2513"/>
    <cellStyle name="Normal 2 54" xfId="2514"/>
    <cellStyle name="Normal 2 55" xfId="2515"/>
    <cellStyle name="Normal 2 56" xfId="3297"/>
    <cellStyle name="Normal 2 56 2" xfId="3358"/>
    <cellStyle name="Normal 2 6" xfId="2516"/>
    <cellStyle name="Normal 2 7" xfId="2517"/>
    <cellStyle name="Normal 2 8" xfId="2518"/>
    <cellStyle name="Normal 2 9" xfId="2519"/>
    <cellStyle name="Normal 2_Bao gia HP150 09 11 03 -Real" xfId="2520"/>
    <cellStyle name="Normal 20" xfId="2521"/>
    <cellStyle name="Normal 21" xfId="2522"/>
    <cellStyle name="Normal 22" xfId="2523"/>
    <cellStyle name="Normal 22 2" xfId="3326"/>
    <cellStyle name="Normal 22 2 2" xfId="3359"/>
    <cellStyle name="Normal 23" xfId="2524"/>
    <cellStyle name="Normal 24" xfId="2525"/>
    <cellStyle name="Normal 24 2" xfId="2526"/>
    <cellStyle name="Normal 25" xfId="2527"/>
    <cellStyle name="Normal 25 2" xfId="2528"/>
    <cellStyle name="Normal 26" xfId="2529"/>
    <cellStyle name="Normal 27" xfId="2530"/>
    <cellStyle name="Normal 28" xfId="2531"/>
    <cellStyle name="Normal 29" xfId="2532"/>
    <cellStyle name="Normal 3" xfId="2533"/>
    <cellStyle name="Normal 3 2" xfId="2534"/>
    <cellStyle name="Normal 3 2 2" xfId="2535"/>
    <cellStyle name="Normal 3 3" xfId="2536"/>
    <cellStyle name="Normal 3 4" xfId="3354"/>
    <cellStyle name="Normal 3_DT" xfId="2537"/>
    <cellStyle name="Normal 30" xfId="2538"/>
    <cellStyle name="Normal 31" xfId="2539"/>
    <cellStyle name="Normal 32" xfId="2540"/>
    <cellStyle name="Normal 33" xfId="2541"/>
    <cellStyle name="Normal 34" xfId="2542"/>
    <cellStyle name="Normal 35" xfId="2543"/>
    <cellStyle name="Normal 36" xfId="2544"/>
    <cellStyle name="Normal 37" xfId="2545"/>
    <cellStyle name="Normal 38" xfId="2546"/>
    <cellStyle name="Normal 39" xfId="3296"/>
    <cellStyle name="Normal 39 2" xfId="3360"/>
    <cellStyle name="Normal 4" xfId="2547"/>
    <cellStyle name="Normal 4 2" xfId="2548"/>
    <cellStyle name="Normal 4 3" xfId="2549"/>
    <cellStyle name="Normal 4 4" xfId="2550"/>
    <cellStyle name="Normal 4_DT" xfId="2551"/>
    <cellStyle name="Normal 40" xfId="2552"/>
    <cellStyle name="Normal 41" xfId="2553"/>
    <cellStyle name="Normal 42" xfId="3350"/>
    <cellStyle name="Normal 5" xfId="2554"/>
    <cellStyle name="Normal 5 2" xfId="2555"/>
    <cellStyle name="Normal 5 2 2" xfId="2556"/>
    <cellStyle name="Normal 5 2_Tien luong Shelter Khanh Thien - Sau tham dinh" xfId="2557"/>
    <cellStyle name="Normal 5 3" xfId="2558"/>
    <cellStyle name="Normal 5 4" xfId="2559"/>
    <cellStyle name="Normal 5 5" xfId="2560"/>
    <cellStyle name="Normal 5_DỰTOÁNSẢNXUẤT(guiCty26thang10) minh giang cap nhat" xfId="2561"/>
    <cellStyle name="Normal 6" xfId="2562"/>
    <cellStyle name="Normal 6 2" xfId="2563"/>
    <cellStyle name="Normal 6 3" xfId="2564"/>
    <cellStyle name="Normal 7" xfId="2565"/>
    <cellStyle name="Normal 7 2" xfId="2566"/>
    <cellStyle name="Normal 7_Tien luong Shelter Khanh Thien - Sau tham dinh" xfId="2567"/>
    <cellStyle name="Normal 8" xfId="2568"/>
    <cellStyle name="Normal 8 10" xfId="2569"/>
    <cellStyle name="Normal 8 2" xfId="2570"/>
    <cellStyle name="Normal 8 2 2" xfId="2571"/>
    <cellStyle name="Normal 8 2 3" xfId="2572"/>
    <cellStyle name="Normal 8 2 4" xfId="2573"/>
    <cellStyle name="Normal 8 2 5" xfId="2574"/>
    <cellStyle name="Normal 8 2 6" xfId="2575"/>
    <cellStyle name="Normal 8 2 7" xfId="2576"/>
    <cellStyle name="Normal 8 2 8" xfId="2577"/>
    <cellStyle name="Normal 8 2_DT" xfId="2578"/>
    <cellStyle name="Normal 8 3" xfId="2579"/>
    <cellStyle name="Normal 8 4" xfId="2580"/>
    <cellStyle name="Normal 8 5" xfId="2581"/>
    <cellStyle name="Normal 8 6" xfId="2582"/>
    <cellStyle name="Normal 8 7" xfId="2583"/>
    <cellStyle name="Normal 8 8" xfId="2584"/>
    <cellStyle name="Normal 8 9" xfId="2585"/>
    <cellStyle name="Normal 8_DỰTOÁNSẢNXUẤT(guiCty26thang10) minh giang cap nhat" xfId="2586"/>
    <cellStyle name="Normal 9" xfId="2587"/>
    <cellStyle name="Normal 9 2" xfId="2588"/>
    <cellStyle name="Normal 9 3" xfId="2589"/>
    <cellStyle name="Normal 9 4" xfId="2590"/>
    <cellStyle name="Normal 9 5" xfId="2591"/>
    <cellStyle name="Normal 9 6" xfId="2592"/>
    <cellStyle name="Normal 9 7" xfId="2593"/>
    <cellStyle name="Normal 9 8" xfId="2594"/>
    <cellStyle name="Normal 9_DT" xfId="2595"/>
    <cellStyle name="Normal_CS PHU CAT, QUI NHON (N08-07) TD" xfId="6"/>
    <cellStyle name="Normal_CS PHU CAT, QUI NHON (N08-07) TD 2" xfId="3304"/>
    <cellStyle name="Normal_CS PHU CAT, QUI NHON (N08-07) TD 2 2" xfId="3363"/>
    <cellStyle name="Normal_DT san xuat Cabin 04 robot 21.11.2016" xfId="2596"/>
    <cellStyle name="Normal_DT_KSat_he_thong_tiep_dat_dai_KSKL_Vinh" xfId="3305"/>
    <cellStyle name="Normal_DTSAVOR VT" xfId="2597"/>
    <cellStyle name="Normal_DTSAVOR VT_TONG HOP DINH MUC" xfId="2598"/>
    <cellStyle name="Normal_lap dat thiet bi DVOR DME" xfId="1"/>
    <cellStyle name="Normal_lap dat thiet bi DVOR DME_TONG HOP DINH MUC" xfId="2599"/>
    <cellStyle name="Normal_QCPP_Mau TKe" xfId="2600"/>
    <cellStyle name="Normal_Sheet1_1_DTSX bien bao Tuy Hoa 18-T9-12." xfId="2601"/>
    <cellStyle name="Normal_Sheet1_DT_KSat_he_thong_tiep_dat_dai_KSKL_Vinh" xfId="3306"/>
    <cellStyle name="Normal_Thuyet minh" xfId="2602"/>
    <cellStyle name="Normal_TONG DU TOAN CANTHO 5-12(sua sau tham ke)" xfId="2603"/>
    <cellStyle name="Normal1" xfId="2604"/>
    <cellStyle name="Normale_ PESO ELETTR." xfId="2605"/>
    <cellStyle name="Normalny_Cennik obowiazuje od 06-08-2001 r (1)" xfId="2606"/>
    <cellStyle name="Note 2" xfId="2607"/>
    <cellStyle name="Note 2 10" xfId="2608"/>
    <cellStyle name="Note 2 11" xfId="2609"/>
    <cellStyle name="Note 2 12" xfId="2610"/>
    <cellStyle name="Note 2 2" xfId="2611"/>
    <cellStyle name="Note 2 3" xfId="2612"/>
    <cellStyle name="Note 2 4" xfId="2613"/>
    <cellStyle name="Note 2 5" xfId="2614"/>
    <cellStyle name="Note 2 6" xfId="2615"/>
    <cellStyle name="Note 2 7" xfId="2616"/>
    <cellStyle name="Note 2 8" xfId="2617"/>
    <cellStyle name="Note 2 9" xfId="2618"/>
    <cellStyle name="Note 2_DT" xfId="2619"/>
    <cellStyle name="Note 3" xfId="2620"/>
    <cellStyle name="Note 4" xfId="2621"/>
    <cellStyle name="Note 5" xfId="2622"/>
    <cellStyle name="Œ…‹æØ‚è [0.00]_††††† " xfId="2623"/>
    <cellStyle name="Œ…‹æØ‚è_††††† " xfId="2624"/>
    <cellStyle name="oft Excel]_x000a__x000a_Comment=open=/f ‚ðw’è‚·‚é‚ÆAƒ†[ƒU[’è‹`ŠÖ”‚ðŠÖ”“\‚è•t‚¯‚Ìˆê——‚É“o˜^‚·‚é‚±‚Æ‚ª‚Å‚«‚Ü‚·B_x000a__x000a_Maximized" xfId="2625"/>
    <cellStyle name="oft Excel]_x000a__x000a_Comment=open=/f ‚ðŽw’è‚·‚é‚ÆAƒ†[ƒU[’è‹`ŠÖ”‚ðŠÖ”“\‚è•t‚¯‚Ìˆê——‚É“o˜^‚·‚é‚±‚Æ‚ª‚Å‚«‚Ü‚·B_x000a__x000a_Maximized" xfId="2626"/>
    <cellStyle name="oft Excel]_x000a__x000a_Comment=The open=/f lines load custom functions into the Paste Function list._x000a__x000a_Maximized=2_x000a__x000a_Basics=1_x000a__x000a_A" xfId="2627"/>
    <cellStyle name="oft Excel]_x000a__x000a_Comment=The open=/f lines load custom functions into the Paste Function list._x000a__x000a_Maximized=3_x000a__x000a_Basics=1_x000a__x000a_A" xfId="2628"/>
    <cellStyle name="oft Excel]_x000d__x000a_Comment=open=/f ‚ðw’è‚·‚é‚ÆAƒ†[ƒU[’è‹`ŠÖ”‚ðŠÖ”“\‚è•t‚¯‚Ìˆê——‚É“o˜^‚·‚é‚±‚Æ‚ª‚Å‚«‚Ü‚·B_x000d__x000a_Maximized" xfId="3327"/>
    <cellStyle name="oft Excel]_x000d__x000a_Comment=open=/f ‚ðŽw’è‚·‚é‚ÆAƒ†[ƒU[’è‹`ŠÖ”‚ðŠÖ”“\‚è•t‚¯‚Ìˆê——‚É“o˜^‚·‚é‚±‚Æ‚ª‚Å‚«‚Ü‚·B_x000d__x000a_Maximized" xfId="3328"/>
    <cellStyle name="oft Excel]_x000d__x000a_Comment=The open=/f lines load custom functions into the Paste Function list._x000d__x000a_Maximized=2_x000d__x000a_Basics=1_x000d__x000a_A" xfId="3299"/>
    <cellStyle name="oft Excel]_x000d__x000a_Comment=The open=/f lines load custom functions into the Paste Function list._x000d__x000a_Maximized=3_x000d__x000a_Basics=1_x000d__x000a_A" xfId="3300"/>
    <cellStyle name="omma [0]_Mktg Prog" xfId="2629"/>
    <cellStyle name="ormal_Sheet1_1" xfId="2630"/>
    <cellStyle name="Output 2" xfId="2631"/>
    <cellStyle name="Output 2 10" xfId="2632"/>
    <cellStyle name="Output 2 11" xfId="2633"/>
    <cellStyle name="Output 2 12" xfId="2634"/>
    <cellStyle name="Output 2 2" xfId="2635"/>
    <cellStyle name="Output 2 3" xfId="2636"/>
    <cellStyle name="Output 2 4" xfId="2637"/>
    <cellStyle name="Output 2 5" xfId="2638"/>
    <cellStyle name="Output 2 6" xfId="2639"/>
    <cellStyle name="Output 2 7" xfId="2640"/>
    <cellStyle name="Output 2 8" xfId="2641"/>
    <cellStyle name="Output 2 9" xfId="2642"/>
    <cellStyle name="Output 2_DT" xfId="2643"/>
    <cellStyle name="Output 3" xfId="2644"/>
    <cellStyle name="Output 4" xfId="2645"/>
    <cellStyle name="Output 5" xfId="2646"/>
    <cellStyle name="paint" xfId="2647"/>
    <cellStyle name="per.style" xfId="2648"/>
    <cellStyle name="Percent [0]" xfId="2649"/>
    <cellStyle name="Percent [00]" xfId="2650"/>
    <cellStyle name="Percent [2]" xfId="2651"/>
    <cellStyle name="Percent [2] 2" xfId="2652"/>
    <cellStyle name="Percent 10" xfId="2653"/>
    <cellStyle name="Percent 11" xfId="2654"/>
    <cellStyle name="Percent 12" xfId="2655"/>
    <cellStyle name="Percent 13" xfId="2656"/>
    <cellStyle name="Percent 2" xfId="2657"/>
    <cellStyle name="Percent 2 2" xfId="2658"/>
    <cellStyle name="Percent 2 2 2" xfId="2659"/>
    <cellStyle name="Percent 3" xfId="2660"/>
    <cellStyle name="Percent 3 2" xfId="2661"/>
    <cellStyle name="Percent 4" xfId="2662"/>
    <cellStyle name="Percent 5" xfId="2663"/>
    <cellStyle name="Percent 6" xfId="2664"/>
    <cellStyle name="Percent 7" xfId="2665"/>
    <cellStyle name="Percent 8" xfId="2666"/>
    <cellStyle name="Percent 9" xfId="2667"/>
    <cellStyle name="PERCENTAGE" xfId="2668"/>
    <cellStyle name="PeriodB" xfId="3329"/>
    <cellStyle name="PeriodE" xfId="3330"/>
    <cellStyle name="PrePop Currency (0)" xfId="2669"/>
    <cellStyle name="PrePop Currency (2)" xfId="2670"/>
    <cellStyle name="PrePop Units (0)" xfId="2671"/>
    <cellStyle name="PrePop Units (1)" xfId="2672"/>
    <cellStyle name="PrePop Units (2)" xfId="2673"/>
    <cellStyle name="pricing" xfId="2674"/>
    <cellStyle name="PSChar" xfId="2675"/>
    <cellStyle name="PSHeading" xfId="2676"/>
    <cellStyle name="regstoresfromspecstores" xfId="2677"/>
    <cellStyle name="RevList" xfId="2678"/>
    <cellStyle name="S—_x0008_" xfId="2679"/>
    <cellStyle name="s]_x000a__x000a_spooler=yes_x000a__x000a_load=_x000a__x000a_Beep=yes_x000a__x000a_NullPort=None_x000a__x000a_BorderWidth=3_x000a__x000a_CursorBlinkRate=1200_x000a__x000a_DoubleClickSpeed=452_x000a__x000a_Programs=co" xfId="2680"/>
    <cellStyle name="s]_x000d__x000a_spooler=yes_x000d__x000a_load=_x000d__x000a_Beep=yes_x000d__x000a_NullPort=None_x000d__x000a_BorderWidth=3_x000d__x000a_CursorBlinkRate=1200_x000d__x000a_DoubleClickSpeed=452_x000d__x000a_Programs=co" xfId="3301"/>
    <cellStyle name="s1" xfId="2681"/>
    <cellStyle name="SAPBEXaggData" xfId="2682"/>
    <cellStyle name="SAPBEXaggDataEmph" xfId="2683"/>
    <cellStyle name="SAPBEXaggItem" xfId="2684"/>
    <cellStyle name="SAPBEXchaText" xfId="2685"/>
    <cellStyle name="SAPBEXexcBad7" xfId="2686"/>
    <cellStyle name="SAPBEXexcBad8" xfId="2687"/>
    <cellStyle name="SAPBEXexcBad9" xfId="2688"/>
    <cellStyle name="SAPBEXexcCritical4" xfId="2689"/>
    <cellStyle name="SAPBEXexcCritical5" xfId="2690"/>
    <cellStyle name="SAPBEXexcCritical6" xfId="2691"/>
    <cellStyle name="SAPBEXexcGood1" xfId="2692"/>
    <cellStyle name="SAPBEXexcGood2" xfId="2693"/>
    <cellStyle name="SAPBEXexcGood3" xfId="2694"/>
    <cellStyle name="SAPBEXfilterDrill" xfId="2695"/>
    <cellStyle name="SAPBEXfilterItem" xfId="2696"/>
    <cellStyle name="SAPBEXfilterText" xfId="2697"/>
    <cellStyle name="SAPBEXformats" xfId="2698"/>
    <cellStyle name="SAPBEXheaderItem" xfId="2699"/>
    <cellStyle name="SAPBEXheaderText" xfId="2700"/>
    <cellStyle name="SAPBEXresData" xfId="2701"/>
    <cellStyle name="SAPBEXresDataEmph" xfId="2702"/>
    <cellStyle name="SAPBEXresItem" xfId="2703"/>
    <cellStyle name="SAPBEXstdData" xfId="2704"/>
    <cellStyle name="SAPBEXstdDataEmph" xfId="2705"/>
    <cellStyle name="SAPBEXstdItem" xfId="2706"/>
    <cellStyle name="SAPBEXtitle" xfId="2707"/>
    <cellStyle name="SAPBEXundefined" xfId="2708"/>
    <cellStyle name="_x0001_sç?" xfId="2709"/>
    <cellStyle name="SEC_PART" xfId="2710"/>
    <cellStyle name="serJet 1200 Series PCL 6" xfId="2711"/>
    <cellStyle name="SHADEDSTORES" xfId="2712"/>
    <cellStyle name="Siêu nối kết_BANG KE CHUNG TU TT" xfId="2713"/>
    <cellStyle name="songuyen" xfId="2714"/>
    <cellStyle name="specstores" xfId="2715"/>
    <cellStyle name="Standard_Anpassen der Amortisation" xfId="2716"/>
    <cellStyle name="STTDG" xfId="2717"/>
    <cellStyle name="Style 1" xfId="2718"/>
    <cellStyle name="Style 1 2" xfId="2719"/>
    <cellStyle name="Style 1 3" xfId="2720"/>
    <cellStyle name="Style 1_DT giàn 60ft" xfId="2721"/>
    <cellStyle name="Style 10" xfId="2722"/>
    <cellStyle name="Style 11" xfId="2723"/>
    <cellStyle name="Style 12" xfId="2724"/>
    <cellStyle name="Style 13" xfId="2725"/>
    <cellStyle name="Style 14" xfId="2726"/>
    <cellStyle name="Style 15" xfId="2727"/>
    <cellStyle name="Style 16" xfId="2728"/>
    <cellStyle name="Style 17" xfId="2729"/>
    <cellStyle name="Style 18" xfId="2730"/>
    <cellStyle name="Style 19" xfId="2731"/>
    <cellStyle name="Style 2" xfId="2732"/>
    <cellStyle name="Style 20" xfId="2733"/>
    <cellStyle name="Style 21" xfId="2734"/>
    <cellStyle name="Style 22" xfId="2735"/>
    <cellStyle name="Style 23" xfId="2736"/>
    <cellStyle name="Style 24" xfId="2737"/>
    <cellStyle name="Style 25" xfId="2738"/>
    <cellStyle name="Style 26" xfId="2739"/>
    <cellStyle name="Style 27" xfId="2740"/>
    <cellStyle name="Style 28" xfId="2741"/>
    <cellStyle name="Style 29" xfId="2742"/>
    <cellStyle name="Style 3" xfId="2743"/>
    <cellStyle name="Style 30" xfId="2744"/>
    <cellStyle name="Style 31" xfId="2745"/>
    <cellStyle name="Style 32" xfId="2746"/>
    <cellStyle name="Style 33" xfId="2747"/>
    <cellStyle name="Style 34" xfId="2748"/>
    <cellStyle name="Style 35" xfId="2749"/>
    <cellStyle name="Style 36" xfId="2750"/>
    <cellStyle name="Style 37" xfId="2751"/>
    <cellStyle name="Style 38" xfId="2752"/>
    <cellStyle name="Style 39" xfId="2753"/>
    <cellStyle name="Style 4" xfId="2754"/>
    <cellStyle name="Style 40" xfId="2755"/>
    <cellStyle name="Style 41" xfId="2756"/>
    <cellStyle name="Style 42" xfId="2757"/>
    <cellStyle name="Style 43" xfId="2758"/>
    <cellStyle name="Style 44" xfId="2759"/>
    <cellStyle name="Style 45" xfId="2760"/>
    <cellStyle name="Style 46" xfId="2761"/>
    <cellStyle name="Style 47" xfId="2762"/>
    <cellStyle name="Style 48" xfId="2763"/>
    <cellStyle name="Style 49" xfId="2764"/>
    <cellStyle name="Style 5" xfId="2765"/>
    <cellStyle name="Style 50" xfId="2766"/>
    <cellStyle name="Style 51" xfId="2767"/>
    <cellStyle name="Style 6" xfId="2768"/>
    <cellStyle name="Style 7" xfId="2769"/>
    <cellStyle name="Style 8" xfId="2770"/>
    <cellStyle name="Style 8 2" xfId="2771"/>
    <cellStyle name="Style 9" xfId="2772"/>
    <cellStyle name="Style 9 2" xfId="2773"/>
    <cellStyle name="style_1" xfId="2774"/>
    <cellStyle name="subhead" xfId="2775"/>
    <cellStyle name="Subtotal" xfId="2776"/>
    <cellStyle name="T" xfId="2777"/>
    <cellStyle name="T_06.THOPkluongTINH LAI thang11-2007-2" xfId="2778"/>
    <cellStyle name="T_6 DTdchinh-tu1-10-05den30-9-06" xfId="2779"/>
    <cellStyle name="T_BANG LUONG MOI KSDH va KSDC (co phu cap khu vuc)" xfId="2780"/>
    <cellStyle name="T_BANG LUONG MOI KSDH va KSDC (co phu cap khu vuc)_06.THOPkluongTINH LAI thang11-2007-2" xfId="2781"/>
    <cellStyle name="T_BANG LUONG MOI KSDH va KSDC (co phu cap khu vuc)_Book1" xfId="2782"/>
    <cellStyle name="T_BANG LUONG MOI KSDH va KSDC (co phu cap khu vuc)_Book18" xfId="2783"/>
    <cellStyle name="T_BANG LUONG MOI KSDH va KSDC (co phu cap khu vuc)_DADT-16-11" xfId="2784"/>
    <cellStyle name="T_BANG LUONG MOI KSDH va KSDC (co phu cap khu vuc)_DaiPhuoc_DM24buocTKCSl4d" xfId="2785"/>
    <cellStyle name="T_BANG LUONG MOI KSDH va KSDC (co phu cap khu vuc)_DTGoi2-T12ngay14sualuong" xfId="2786"/>
    <cellStyle name="T_BANG LUONG MOI KSDH va KSDC (co phu cap khu vuc)_dtK0-K3 _22_11_07" xfId="2787"/>
    <cellStyle name="T_BANG LUONG MOI KSDH va KSDC (co phu cap khu vuc)_Khoiluongcongf100-D2" xfId="2788"/>
    <cellStyle name="T_BANG LUONG MOI KSDH va KSDC (co phu cap khu vuc)_KL HOTHU" xfId="2789"/>
    <cellStyle name="T_BANG LUONG MOI KSDH va KSDC (co phu cap khu vuc)_KL nen_s" xfId="2790"/>
    <cellStyle name="T_BANG LUONG MOI KSDH va KSDC (co phu cap khu vuc)_pkhai-kl-8" xfId="2791"/>
    <cellStyle name="T_BANG LUONG MOI KSDH va KSDC (co phu cap khu vuc)_THKL-BCDKlan1" xfId="2792"/>
    <cellStyle name="T_BANG LUONG MOI KSDH va KSDC (co phu cap khu vuc)_TMDTDGmoiT10-07L2" xfId="2793"/>
    <cellStyle name="T_BANG LUONG MOI KSDH va KSDC (co phu cap khu vuc)_Tonghopklp" xfId="2794"/>
    <cellStyle name="T_Bao cao kttb milk yomilkYAO-mien bac" xfId="2795"/>
    <cellStyle name="T_Bao cao kttb milk yomilkYAO-mien bac_Book1" xfId="2796"/>
    <cellStyle name="T_Bao cao kttb milk yomilkYAO-mien bac_Form_bao_cao_XNT_kho_cK7" xfId="2797"/>
    <cellStyle name="T_bc_km_ngay" xfId="2798"/>
    <cellStyle name="T_bc_km_ngay_Book1" xfId="2799"/>
    <cellStyle name="T_bc_km_ngay_Form_bao_cao_XNT_kho_cK7" xfId="2800"/>
    <cellStyle name="T_Book1" xfId="2801"/>
    <cellStyle name="T_Book1_06.THOPkluongTINH LAI thang11-2007-2" xfId="2802"/>
    <cellStyle name="T_Book1_1" xfId="2803"/>
    <cellStyle name="T_Book1_1_06.THOPkluongTINH LAI thang11-2007-2" xfId="2804"/>
    <cellStyle name="T_Book1_1_06.THOPkluongTINH LAI thang11-2007-2 2" xfId="2805"/>
    <cellStyle name="T_Book1_1_Book1" xfId="2806"/>
    <cellStyle name="T_Book1_1_Book1_1" xfId="2807"/>
    <cellStyle name="T_Book1_1_Book1_1 2" xfId="2808"/>
    <cellStyle name="T_Book1_1_Book1_2" xfId="2809"/>
    <cellStyle name="T_Book1_1_Book1_2 2" xfId="2810"/>
    <cellStyle name="T_Book1_1_Book18" xfId="2811"/>
    <cellStyle name="T_Book1_1_Book18 2" xfId="2812"/>
    <cellStyle name="T_Book1_1_CPK" xfId="2813"/>
    <cellStyle name="T_Book1_1_DADT-16-11" xfId="2814"/>
    <cellStyle name="T_Book1_1_DADT-16-11 2" xfId="2815"/>
    <cellStyle name="T_Book1_1_DaiPhuoc_DM24_BVTC(rev)" xfId="2816"/>
    <cellStyle name="T_Book1_1_DaiPhuoc_DM24_BVTC(rev) 2" xfId="2817"/>
    <cellStyle name="T_Book1_1_DT200T8-07BVTC_lan2" xfId="2818"/>
    <cellStyle name="T_Book1_1_DT200T8-07BVTC_lan2 2" xfId="2819"/>
    <cellStyle name="T_Book1_1_dtK0-K3 _22_11_07" xfId="2820"/>
    <cellStyle name="T_Book1_1_dtK0-K3 _22_11_07 2" xfId="2821"/>
    <cellStyle name="T_Book1_1_DTk74-88L2" xfId="2822"/>
    <cellStyle name="T_Book1_1_DTk74-88L2 2" xfId="2823"/>
    <cellStyle name="T_Book1_1_Du_toan_du_thau  moi  gui A" xfId="2824"/>
    <cellStyle name="T_Book1_1_Goi thau so 4" xfId="2825"/>
    <cellStyle name="T_Book1_1_gpmbk2k3" xfId="2826"/>
    <cellStyle name="T_Book1_1_Khoiluongcongf100-D2" xfId="2827"/>
    <cellStyle name="T_Book1_1_Khoiluongcongf100-D2 2" xfId="2828"/>
    <cellStyle name="T_Book1_1_KL HOTHU" xfId="2829"/>
    <cellStyle name="T_Book1_1_KL HOTHU 2" xfId="2830"/>
    <cellStyle name="T_Book1_1_KL nen_s" xfId="2831"/>
    <cellStyle name="T_Book1_1_KL nen_s 2" xfId="2832"/>
    <cellStyle name="T_Book1_1_KLcong QL50p" xfId="2833"/>
    <cellStyle name="T_Book1_1_KLcong QL50p 2" xfId="2834"/>
    <cellStyle name="T_Book1_1_nen-mat nut ql1a" xfId="2835"/>
    <cellStyle name="T_Book1_1_nen-mat nut ql1a 2" xfId="2836"/>
    <cellStyle name="T_Book1_1_pkhai-kl-8" xfId="2837"/>
    <cellStyle name="T_Book1_1_Thiet bi" xfId="2838"/>
    <cellStyle name="T_Book1_1_THKL-BCDKlan1" xfId="2839"/>
    <cellStyle name="T_Book1_1_THKL-BCDKlan1 2" xfId="2840"/>
    <cellStyle name="T_Book1_1_TMDTDGmoiT10-07L2" xfId="2841"/>
    <cellStyle name="T_Book1_1_Tonghopklp" xfId="2842"/>
    <cellStyle name="T_Book1_1_Tonghopklp 2" xfId="2843"/>
    <cellStyle name="T_Book1_2" xfId="2844"/>
    <cellStyle name="T_Book1_2_Book1" xfId="2845"/>
    <cellStyle name="T_Book1_2_Book1 2" xfId="2846"/>
    <cellStyle name="T_Book1_2_dtK0-K3 _22_11_07" xfId="2847"/>
    <cellStyle name="T_Book1_2_dtK0-K3 _22_11_07 2" xfId="2848"/>
    <cellStyle name="T_Book1_2_Du_toan_du_thau  moi  gui A" xfId="2849"/>
    <cellStyle name="T_Book1_2_Du_toan_du_thau  moi  gui A 2" xfId="2850"/>
    <cellStyle name="T_Book1_2_TMDTDGmoiT10-07L2" xfId="2851"/>
    <cellStyle name="T_Book1_2_TMDTDGmoiT10-07L2 2" xfId="2852"/>
    <cellStyle name="T_Book1_3" xfId="2853"/>
    <cellStyle name="T_Book1_Book1" xfId="2854"/>
    <cellStyle name="T_Book1_Book1_1" xfId="2855"/>
    <cellStyle name="T_Book1_Book1_1_Goi thau so 4" xfId="2856"/>
    <cellStyle name="T_Book1_Book1_Book1" xfId="2857"/>
    <cellStyle name="T_Book1_Book1_DTGoi2-T12ngay14sualuong" xfId="2858"/>
    <cellStyle name="T_Book1_Book1_Du_toan_du_thau  moi  gui A" xfId="2859"/>
    <cellStyle name="T_Book1_Book1_Goi thau so 4" xfId="2860"/>
    <cellStyle name="T_Book1_Book18" xfId="2861"/>
    <cellStyle name="T_Book1_chieusang" xfId="2862"/>
    <cellStyle name="T_Book1_CPK" xfId="2863"/>
    <cellStyle name="T_Book1_DADT-16-11" xfId="2864"/>
    <cellStyle name="T_Book1_DaiPhuoc_DM24_BVTC(rev)" xfId="2865"/>
    <cellStyle name="T_Book1_DT VOR Chu Lai 10-10-12" xfId="2866"/>
    <cellStyle name="T_Book1_DT VOR Chu Lai 18-9-12" xfId="2867"/>
    <cellStyle name="T_Book1_DT200T8-07BVTC_lan2" xfId="2868"/>
    <cellStyle name="T_Book1_DT492" xfId="2869"/>
    <cellStyle name="T_Book1_dtK0-K3 _22_11_07" xfId="2870"/>
    <cellStyle name="T_Book1_DTk74-88L2" xfId="2871"/>
    <cellStyle name="T_Book1_DU TOAN TKTC  XDCB (n19-03)" xfId="2872"/>
    <cellStyle name="T_Book1_Du_toan_cau_BT_Lan3 tham tra" xfId="2873"/>
    <cellStyle name="T_Book1_Form_bao_cao_XNT_kho_cK7" xfId="2874"/>
    <cellStyle name="T_Book1_GIAVLXD-THANG 9-07tinhangiang" xfId="2875"/>
    <cellStyle name="T_Book1_Goi thau so 4" xfId="2876"/>
    <cellStyle name="T_Book1_gpmbk2k3" xfId="2877"/>
    <cellStyle name="T_Book1_HaNam T8-07" xfId="2878"/>
    <cellStyle name="T_Book1_HECO-NR78-Gui a-Vinh(15-5-07)" xfId="2879"/>
    <cellStyle name="T_Book1_HECO-NR78-Gui a-Vinh(15-5-07)_06.THOPkluongTINH LAI thang11-2007-2" xfId="2880"/>
    <cellStyle name="T_Book1_HECO-NR78-Gui a-Vinh(15-5-07)_Book1" xfId="2881"/>
    <cellStyle name="T_Book1_HECO-NR78-Gui a-Vinh(15-5-07)_Book18" xfId="2882"/>
    <cellStyle name="T_Book1_HECO-NR78-Gui a-Vinh(15-5-07)_DADT-16-11" xfId="2883"/>
    <cellStyle name="T_Book1_HECO-NR78-Gui a-Vinh(15-5-07)_DaiPhuoc_DM24buocTKCSl4d" xfId="2884"/>
    <cellStyle name="T_Book1_HECO-NR78-Gui a-Vinh(15-5-07)_DTGoi2-T12ngay14sualuong" xfId="2885"/>
    <cellStyle name="T_Book1_HECO-NR78-Gui a-Vinh(15-5-07)_dtK0-K3 _22_11_07" xfId="2886"/>
    <cellStyle name="T_Book1_HECO-NR78-Gui a-Vinh(15-5-07)_Khoiluongcongf100-D2" xfId="2887"/>
    <cellStyle name="T_Book1_HECO-NR78-Gui a-Vinh(15-5-07)_KL HOTHU" xfId="2888"/>
    <cellStyle name="T_Book1_HECO-NR78-Gui a-Vinh(15-5-07)_KL nen_s" xfId="2889"/>
    <cellStyle name="T_Book1_HECO-NR78-Gui a-Vinh(15-5-07)_pkhai-kl-8" xfId="2890"/>
    <cellStyle name="T_Book1_HECO-NR78-Gui a-Vinh(15-5-07)_THKL-BCDKlan1" xfId="2891"/>
    <cellStyle name="T_Book1_HECO-NR78-Gui a-Vinh(15-5-07)_TMDTDGmoiT10-07L2" xfId="2892"/>
    <cellStyle name="T_Book1_HECO-NR78-Gui a-Vinh(15-5-07)_Tonghopklp" xfId="2893"/>
    <cellStyle name="T_Book1_in PD L2 -TMDT ADSB TRUONG SA (N11-04)" xfId="2894"/>
    <cellStyle name="T_Book1_in PD L3 -TMDT ADSB TRUONG SA (N27-04)" xfId="2895"/>
    <cellStyle name="T_Book1_Khoiluongcongf100-D2" xfId="2896"/>
    <cellStyle name="T_Book1_KL HOTHU" xfId="2897"/>
    <cellStyle name="T_Book1_KL nen_s" xfId="2898"/>
    <cellStyle name="T_Book1_KLcong QL50p" xfId="2899"/>
    <cellStyle name="T_Book1_klnenKm4-Km5" xfId="2900"/>
    <cellStyle name="T_Book1_LuuNgay21-06-2007LuuNgay21-06-2007DANH SÁCH KHÁCH HÀNG" xfId="2901"/>
    <cellStyle name="T_Book1_nen-mat nut ql1a" xfId="2902"/>
    <cellStyle name="T_Book1_pkhai-kl-8" xfId="2903"/>
    <cellStyle name="T_Book1_San sat hach moi" xfId="2904"/>
    <cellStyle name="T_Book1_Sua in PD-TMDT ADSB TRUONG SA (N11-04)" xfId="2905"/>
    <cellStyle name="T_Book1_TD L3 - CHONG SET BS (N31.07)" xfId="2906"/>
    <cellStyle name="T_Book1_Thiet bi" xfId="2907"/>
    <cellStyle name="T_Book1_THKL-BCDKlan1" xfId="2908"/>
    <cellStyle name="T_Book1_TMDT (T3-2008)" xfId="2909"/>
    <cellStyle name="T_Book1_TMDTDGmoiT10-07L2" xfId="2910"/>
    <cellStyle name="T_Book1_TONG MUC DAU TU ADS-B con son PD" xfId="2911"/>
    <cellStyle name="T_Book1_Tonghopklp" xfId="2912"/>
    <cellStyle name="T_Book1_Trinh in PD - DT CHONG SET BS (N31-07)" xfId="2913"/>
    <cellStyle name="T_Book1_Trinh PD - CHONG SET BS (N06.08)" xfId="2914"/>
    <cellStyle name="T_Book18" xfId="2915"/>
    <cellStyle name="T_Cac bao cao TB  Milk-Yomilk-co Ke- CK 1-Vinh Thang" xfId="2916"/>
    <cellStyle name="T_Cac bao cao TB  Milk-Yomilk-co Ke- CK 1-Vinh Thang_Book1" xfId="2917"/>
    <cellStyle name="T_Cac bao cao TB  Milk-Yomilk-co Ke- CK 1-Vinh Thang_Form_bao_cao_XNT_kho_cK7" xfId="2918"/>
    <cellStyle name="T_Cau Phu Phuong" xfId="2919"/>
    <cellStyle name="T_CDKT" xfId="2920"/>
    <cellStyle name="T_CDKT_06.THOPkluongTINH LAI thang11-2007-2" xfId="2921"/>
    <cellStyle name="T_CDKT_Book1" xfId="2922"/>
    <cellStyle name="T_CDKT_Book18" xfId="2923"/>
    <cellStyle name="T_CDKT_DADT-16-11" xfId="2924"/>
    <cellStyle name="T_CDKT_DaiPhuoc_DM24_BVTC(rev)" xfId="2925"/>
    <cellStyle name="T_CDKT_DT200T8-07BVTC_lan2" xfId="2926"/>
    <cellStyle name="T_CDKT_dtK0-K3 _22_11_07" xfId="2927"/>
    <cellStyle name="T_CDKT_Du_toan_du_thau  moi  gui A" xfId="2928"/>
    <cellStyle name="T_CDKT_Khoiluongcongf100-D2" xfId="2929"/>
    <cellStyle name="T_CDKT_KL HOTHU" xfId="2930"/>
    <cellStyle name="T_CDKT_KL nen_s" xfId="2931"/>
    <cellStyle name="T_CDKT_pkhai-kl-8" xfId="2932"/>
    <cellStyle name="T_CDKT_THKL-BCDKlan1" xfId="2933"/>
    <cellStyle name="T_cham diem Milk chu ky2-ANH MINH" xfId="2934"/>
    <cellStyle name="T_cham diem Milk chu ky2-ANH MINH_Book1" xfId="2935"/>
    <cellStyle name="T_cham diem Milk chu ky2-ANH MINH_Form_bao_cao_XNT_kho_cK7" xfId="2936"/>
    <cellStyle name="T_cham trung bay ck 1 m.Bac milk co ke 2" xfId="2937"/>
    <cellStyle name="T_cham trung bay ck 1 m.Bac milk co ke 2_Book1" xfId="2938"/>
    <cellStyle name="T_cham trung bay ck 1 m.Bac milk co ke 2_Form_bao_cao_XNT_kho_cK7" xfId="2939"/>
    <cellStyle name="T_cham trung bay yao smart milk ck 2 mien Bac" xfId="2940"/>
    <cellStyle name="T_cham trung bay yao smart milk ck 2 mien Bac_Book1" xfId="2941"/>
    <cellStyle name="T_cham trung bay yao smart milk ck 2 mien Bac_Form_bao_cao_XNT_kho_cK7" xfId="2942"/>
    <cellStyle name="T_chieusang" xfId="2943"/>
    <cellStyle name="T_Copy of QL_27(TV8)-chinh" xfId="2944"/>
    <cellStyle name="T_Cost for DD (summary)" xfId="2945"/>
    <cellStyle name="T_Cost for DD (summary)_06.THOPkluongTINH LAI thang11-2007-2" xfId="2946"/>
    <cellStyle name="T_Cost for DD (summary)_Book1" xfId="2947"/>
    <cellStyle name="T_Cost for DD (summary)_Book18" xfId="2948"/>
    <cellStyle name="T_Cost for DD (summary)_DADT-16-11" xfId="2949"/>
    <cellStyle name="T_Cost for DD (summary)_DaiPhuoc_DM24buocTKCSl4d" xfId="2950"/>
    <cellStyle name="T_Cost for DD (summary)_DTGoi2-T12ngay14sualuong" xfId="2951"/>
    <cellStyle name="T_Cost for DD (summary)_dtK0-K3 _22_11_07" xfId="2952"/>
    <cellStyle name="T_Cost for DD (summary)_Khoiluongcongf100-D2" xfId="2953"/>
    <cellStyle name="T_Cost for DD (summary)_KL HOTHU" xfId="2954"/>
    <cellStyle name="T_Cost for DD (summary)_KL nen_s" xfId="2955"/>
    <cellStyle name="T_Cost for DD (summary)_pkhai-kl-8" xfId="2956"/>
    <cellStyle name="T_Cost for DD (summary)_THKL-BCDKlan1" xfId="2957"/>
    <cellStyle name="T_Cost for DD (summary)_TMDTDGmoiT10-07L2" xfId="2958"/>
    <cellStyle name="T_Cost for DD (summary)_Tonghopklp" xfId="2959"/>
    <cellStyle name="T_CPK" xfId="2960"/>
    <cellStyle name="T_DADT-16-11" xfId="2961"/>
    <cellStyle name="T_DaiPhuoc_DM24_BVTC(rev)" xfId="2962"/>
    <cellStyle name="T_danh sach chua nop bcao trung bay sua chua  tinh den 1-3-06" xfId="2963"/>
    <cellStyle name="T_danh sach chua nop bcao trung bay sua chua  tinh den 1-3-06_Book1" xfId="2964"/>
    <cellStyle name="T_danh sach chua nop bcao trung bay sua chua  tinh den 1-3-06_Form_bao_cao_XNT_kho_cK7" xfId="2965"/>
    <cellStyle name="T_Danh sach KH TB MilkYomilk Yao  Smart chu ky 2-Vinh Thang" xfId="2966"/>
    <cellStyle name="T_Danh sach KH TB MilkYomilk Yao  Smart chu ky 2-Vinh Thang_Book1" xfId="2967"/>
    <cellStyle name="T_Danh sach KH TB MilkYomilk Yao  Smart chu ky 2-Vinh Thang_Form_bao_cao_XNT_kho_cK7" xfId="2968"/>
    <cellStyle name="T_Danh sach KH trung bay MilkYomilk co ke chu ky 2-Vinh Thang" xfId="2969"/>
    <cellStyle name="T_Danh sach KH trung bay MilkYomilk co ke chu ky 2-Vinh Thang_Book1" xfId="2970"/>
    <cellStyle name="T_Danh sach KH trung bay MilkYomilk co ke chu ky 2-Vinh Thang_Form_bao_cao_XNT_kho_cK7" xfId="2971"/>
    <cellStyle name="T_Danh Sach Trung Bay Sua Dac CK 5 - Mien Trung" xfId="2972"/>
    <cellStyle name="T_denbu" xfId="2973"/>
    <cellStyle name="T_DSACH MILK YO MILK CK 2 M.BAC" xfId="2974"/>
    <cellStyle name="T_DSACH MILK YO MILK CK 2 M.BAC_Book1" xfId="2975"/>
    <cellStyle name="T_DSACH MILK YO MILK CK 2 M.BAC_Form_bao_cao_XNT_kho_cK7" xfId="2976"/>
    <cellStyle name="T_DSKH Tbay Milk , Yomilk CK 2 Vu Thi Hanh" xfId="2977"/>
    <cellStyle name="T_DSKH Tbay Milk , Yomilk CK 2 Vu Thi Hanh_Book1" xfId="2978"/>
    <cellStyle name="T_DSKH Tbay Milk , Yomilk CK 2 Vu Thi Hanh_Form_bao_cao_XNT_kho_cK7" xfId="2979"/>
    <cellStyle name="T_DT VOR Chu Lai 10-10-12" xfId="2980"/>
    <cellStyle name="T_DT VOR Chu Lai 18-9-12" xfId="2981"/>
    <cellStyle name="T_DT200T8-07BVTC_lan2" xfId="2982"/>
    <cellStyle name="T_dtK0-K3 _22_11_07" xfId="2983"/>
    <cellStyle name="T_Du thau gui A" xfId="2984"/>
    <cellStyle name="T_Du toan du thau chinh thuc" xfId="2985"/>
    <cellStyle name="T_Du toan QL 27 (da tham tra 10-5-2007)" xfId="2986"/>
    <cellStyle name="T_DU TOAN TKTC  XDCB (n19-03)" xfId="2987"/>
    <cellStyle name="T_Du_toan_cau_BT_Lan3 tham tra" xfId="2988"/>
    <cellStyle name="T_Du_toan_du_thau  moi  gui A" xfId="2989"/>
    <cellStyle name="T_f5" xfId="2990"/>
    <cellStyle name="T_form ton kho CK 2 tuan 8" xfId="2991"/>
    <cellStyle name="T_form ton kho CK 2 tuan 8_Book1" xfId="2992"/>
    <cellStyle name="T_form ton kho CK 2 tuan 8_Form_bao_cao_XNT_kho_cK7" xfId="2993"/>
    <cellStyle name="T_Form_bao_cao_XNT_kho_cK7" xfId="2994"/>
    <cellStyle name="T_form_tra_thuong_coupon_trung_bay_sua_bot" xfId="2995"/>
    <cellStyle name="T_GIAVLXD-THANG 9-07tinhangiang" xfId="2996"/>
    <cellStyle name="T_Goi 06-TL127 cau (12.06.07)" xfId="2997"/>
    <cellStyle name="T_Goi thau so 4" xfId="2998"/>
    <cellStyle name="T_gpmbk2k3" xfId="2999"/>
    <cellStyle name="T_in PD L2 -TMDT ADSB TRUONG SA (N11-04)" xfId="3000"/>
    <cellStyle name="T_in PD L3 -TMDT ADSB TRUONG SA (N27-04)" xfId="3001"/>
    <cellStyle name="T_Khao satD1" xfId="3002"/>
    <cellStyle name="T_Khao satD1_06.THOPkluongTINH LAI thang11-2007-2" xfId="3003"/>
    <cellStyle name="T_Khao satD1_Book1" xfId="3004"/>
    <cellStyle name="T_Khao satD1_Book18" xfId="3005"/>
    <cellStyle name="T_Khao satD1_DADT-16-11" xfId="3006"/>
    <cellStyle name="T_Khao satD1_DaiPhuoc_DM24_BVTC(rev)" xfId="3007"/>
    <cellStyle name="T_Khao satD1_DT200T8-07BVTC_lan2" xfId="3008"/>
    <cellStyle name="T_Khao satD1_dtK0-K3 _22_11_07" xfId="3009"/>
    <cellStyle name="T_Khao satD1_Khoiluongcongf100-D2" xfId="3010"/>
    <cellStyle name="T_Khao satD1_KL HOTHU" xfId="3011"/>
    <cellStyle name="T_Khao satD1_KL nen_s" xfId="3012"/>
    <cellStyle name="T_Khao satD1_pkhai-kl-8" xfId="3013"/>
    <cellStyle name="T_Khao satD1_THKL-BCDKlan1" xfId="3014"/>
    <cellStyle name="T_Khoi luong 15-3-07" xfId="3015"/>
    <cellStyle name="T_Khoiluongcongf100-D2" xfId="3016"/>
    <cellStyle name="T_KL HOTHU" xfId="3017"/>
    <cellStyle name="T_KL nen_s" xfId="3018"/>
    <cellStyle name="T_Lai Ha_Rev1" xfId="3019"/>
    <cellStyle name="T_LuuNgay21-06-2007LuuNgay21-06-2007DANH SÁCH KHÁCH HÀNG" xfId="3020"/>
    <cellStyle name="T_LuuNgay21-06-2007LuuNgay21-06-2007DANH SÁCH KHÁCH HÀNG 2" xfId="3021"/>
    <cellStyle name="T_May_Da nang" xfId="3022"/>
    <cellStyle name="T_Me_Tri_6_07" xfId="3023"/>
    <cellStyle name="T_Me_Tri_6_07_May_Da nang" xfId="3024"/>
    <cellStyle name="T_My thuan- Can Tho _Km2042-2047_sua 27-10tk" xfId="3025"/>
    <cellStyle name="T_Mythuan-CanTho_Fprm du toan" xfId="3026"/>
    <cellStyle name="T_NPP Khanh Vinh Thai Nguyen - BC KTTB_CTrinh_TB__20_loc__Milk_Yomilk_CK1" xfId="3027"/>
    <cellStyle name="T_NPP Khanh Vinh Thai Nguyen - BC KTTB_CTrinh_TB__20_loc__Milk_Yomilk_CK1_Book1" xfId="3028"/>
    <cellStyle name="T_NPP Khanh Vinh Thai Nguyen - BC KTTB_CTrinh_TB__20_loc__Milk_Yomilk_CK1_Form_bao_cao_XNT_kho_cK7" xfId="3029"/>
    <cellStyle name="T_PDL2-Sua CS PCAT, QNHON (N11-10)" xfId="3030"/>
    <cellStyle name="T_QTQuy2-2005" xfId="3031"/>
    <cellStyle name="T_San sat hach moi" xfId="3032"/>
    <cellStyle name="T_Seagame(BTL)" xfId="3033"/>
    <cellStyle name="T_Sheet1" xfId="3034"/>
    <cellStyle name="T_Sheet1_Book1" xfId="3035"/>
    <cellStyle name="T_Sheet1_Form_bao_cao_XNT_kho_cK7" xfId="3036"/>
    <cellStyle name="T_SS BVTC cau va cong tuyen Le Chan" xfId="3037"/>
    <cellStyle name="T_sua chua cham trung bay  mien Bac" xfId="3038"/>
    <cellStyle name="T_sua chua cham trung bay  mien Bac_Book1" xfId="3039"/>
    <cellStyle name="T_sua chua cham trung bay  mien Bac_Form_bao_cao_XNT_kho_cK7" xfId="3040"/>
    <cellStyle name="T_Sua in PD-TMDT ADSB TRUONG SA (N11-04)" xfId="3041"/>
    <cellStyle name="T_TD L3 - CHONG SET BS (N31.07)" xfId="3042"/>
    <cellStyle name="T_TH_XL1 TANH" xfId="3043"/>
    <cellStyle name="T_Thiet bi" xfId="3044"/>
    <cellStyle name="T_THKL-BCDKlan1" xfId="3045"/>
    <cellStyle name="T_Thong ke" xfId="3046"/>
    <cellStyle name="T_Thong ke_06.THOPkluongTINH LAI thang11-2007-2" xfId="3047"/>
    <cellStyle name="T_Thong ke_Book1" xfId="3048"/>
    <cellStyle name="T_Thong ke_Book18" xfId="3049"/>
    <cellStyle name="T_Thong ke_DADT-16-11" xfId="3050"/>
    <cellStyle name="T_Thong ke_DaiPhuoc_DM24_BVTC(rev)" xfId="3051"/>
    <cellStyle name="T_Thong ke_DT200T8-07BVTC_lan2" xfId="3052"/>
    <cellStyle name="T_Thong ke_dtK0-K3 _22_11_07" xfId="3053"/>
    <cellStyle name="T_Thong ke_Khoiluongcongf100-D2" xfId="3054"/>
    <cellStyle name="T_Thong ke_KL HOTHU" xfId="3055"/>
    <cellStyle name="T_Thong ke_KL nen_s" xfId="3056"/>
    <cellStyle name="T_Thong ke_pkhai-kl-8" xfId="3057"/>
    <cellStyle name="T_Thong ke_THKL-BCDKlan1" xfId="3058"/>
    <cellStyle name="T_tien2004" xfId="3059"/>
    <cellStyle name="T_tien2004 2" xfId="3060"/>
    <cellStyle name="T_tien2004_06.THOPkluongTINH LAI thang11-2007-2" xfId="3061"/>
    <cellStyle name="T_tien2004_06.THOPkluongTINH LAI thang11-2007-2 2" xfId="3062"/>
    <cellStyle name="T_tien2004_Book1" xfId="3063"/>
    <cellStyle name="T_tien2004_Book1 2" xfId="3064"/>
    <cellStyle name="T_tien2004_Book18" xfId="3065"/>
    <cellStyle name="T_tien2004_Book18 2" xfId="3066"/>
    <cellStyle name="T_tien2004_DADT-16-11" xfId="3067"/>
    <cellStyle name="T_tien2004_DADT-16-11 2" xfId="3068"/>
    <cellStyle name="T_tien2004_DaiPhuoc_DM24_BVTC(rev)" xfId="3069"/>
    <cellStyle name="T_tien2004_DaiPhuoc_DM24_BVTC(rev) 2" xfId="3070"/>
    <cellStyle name="T_tien2004_DT200T8-07BVTC_lan2" xfId="3071"/>
    <cellStyle name="T_tien2004_DT200T8-07BVTC_lan2 2" xfId="3072"/>
    <cellStyle name="T_tien2004_dtK0-K3 _22_11_07" xfId="3073"/>
    <cellStyle name="T_tien2004_dtK0-K3 _22_11_07 2" xfId="3074"/>
    <cellStyle name="T_tien2004_Du_toan_du_thau  moi  gui A" xfId="3075"/>
    <cellStyle name="T_tien2004_Du_toan_du_thau  moi  gui A 2" xfId="3076"/>
    <cellStyle name="T_tien2004_Khoiluongcongf100-D2" xfId="3077"/>
    <cellStyle name="T_tien2004_Khoiluongcongf100-D2 2" xfId="3078"/>
    <cellStyle name="T_tien2004_KL HOTHU" xfId="3079"/>
    <cellStyle name="T_tien2004_KL HOTHU 2" xfId="3080"/>
    <cellStyle name="T_tien2004_KL nen_s" xfId="3081"/>
    <cellStyle name="T_tien2004_KL nen_s 2" xfId="3082"/>
    <cellStyle name="T_tien2004_pkhai-kl-8" xfId="3083"/>
    <cellStyle name="T_tien2004_pkhai-kl-8 2" xfId="3084"/>
    <cellStyle name="T_tien2004_THKL-BCDKlan1" xfId="3085"/>
    <cellStyle name="T_tien2004_THKL-BCDKlan1 2" xfId="3086"/>
    <cellStyle name="T_TK_HT" xfId="3087"/>
    <cellStyle name="T_TKE-ChoDon-sua" xfId="3088"/>
    <cellStyle name="T_TKE-ChoDon-sua_06.THOPkluongTINH LAI thang11-2007-2" xfId="3089"/>
    <cellStyle name="T_TKE-ChoDon-sua_1- DU THAU PHU CAT-DAO 10-01-2012-in-ok" xfId="3090"/>
    <cellStyle name="T_TKE-ChoDon-sua_Book1" xfId="3091"/>
    <cellStyle name="T_TKE-ChoDon-sua_Book18" xfId="3092"/>
    <cellStyle name="T_TKE-ChoDon-sua_chieusang" xfId="3093"/>
    <cellStyle name="T_TKE-ChoDon-sua_DADT-16-11" xfId="3094"/>
    <cellStyle name="T_TKE-ChoDon-sua_DaiPhuoc_DM24buocTKCSl4d" xfId="3095"/>
    <cellStyle name="T_TKE-ChoDon-sua_DTGoi2-T12ngay14sualuong" xfId="3096"/>
    <cellStyle name="T_TKE-ChoDon-sua_dtK0-K3 _22_11_07" xfId="3097"/>
    <cellStyle name="T_TKE-ChoDon-sua_Du toan thiet ke thi cong xay dung co ban (n14-03)" xfId="3098"/>
    <cellStyle name="T_TKE-ChoDon-sua_Du toan thiet ke thi cong XDCB (n14-03)" xfId="3099"/>
    <cellStyle name="T_TKE-ChoDon-sua_DU TOAN TKTC  XDCB (n19-03)" xfId="3100"/>
    <cellStyle name="T_TKE-ChoDon-sua_DU TOAN TKTC TRAM NGUON -in 22-3-2012" xfId="3101"/>
    <cellStyle name="T_TKE-ChoDon-sua_Du_toan_cau_BT_Lan3 tham tra" xfId="3102"/>
    <cellStyle name="T_TKE-ChoDon-sua_in PD L2 -TMDT ADSB TRUONG SA (N11-04)" xfId="3103"/>
    <cellStyle name="T_TKE-ChoDon-sua_in PD L3 -TMDT ADSB TRUONG SA (N27-04)" xfId="3104"/>
    <cellStyle name="T_TKE-ChoDon-sua_Khoiluongcongf100-D2" xfId="3105"/>
    <cellStyle name="T_TKE-ChoDon-sua_KL HOTHU" xfId="3106"/>
    <cellStyle name="T_TKE-ChoDon-sua_KL nen_s" xfId="3107"/>
    <cellStyle name="T_TKE-ChoDon-sua_PDL1-DT DVOR PHU QUOC (N10-02)" xfId="3108"/>
    <cellStyle name="T_TKE-ChoDon-sua_pkhai-kl-8" xfId="3109"/>
    <cellStyle name="T_TKE-ChoDon-sua_TD L3 - CHONG SET BS (N31.07)" xfId="3110"/>
    <cellStyle name="T_TKE-ChoDon-sua_THKL-BCDKlan1" xfId="3111"/>
    <cellStyle name="T_TKE-ChoDon-sua_Thuyet minh" xfId="3112"/>
    <cellStyle name="T_TKE-ChoDon-sua_TMDT (T3-2008)" xfId="3113"/>
    <cellStyle name="T_TKE-ChoDon-sua_TMDTDGmoiT10-07L2" xfId="3114"/>
    <cellStyle name="T_TKE-ChoDon-sua_TONG MUC DAU TU ADS-B con son PD" xfId="3115"/>
    <cellStyle name="T_TKE-ChoDon-sua_Tonghopklp" xfId="3116"/>
    <cellStyle name="T_TKE-ChoDon-sua_Trinh in PD - DT CHONG SET BS (N31-07)" xfId="3117"/>
    <cellStyle name="T_TKE-ChoDon-sua_Trinh PD - CHONG SET BS (N06.08)" xfId="3118"/>
    <cellStyle name="T_TMDT (T3-2008)" xfId="3119"/>
    <cellStyle name="T_TONG MUC DAU TU ADS-B con son PD" xfId="3120"/>
    <cellStyle name="T_Trinh in PD - DT CHONG SET BS (N31-07)" xfId="3121"/>
    <cellStyle name="T_Trinh PD - CHONG SET BS (N06.08)" xfId="3122"/>
    <cellStyle name="tde" xfId="3123"/>
    <cellStyle name="Ten CV" xfId="3124"/>
    <cellStyle name="Text Indent A" xfId="3125"/>
    <cellStyle name="Text Indent B" xfId="3126"/>
    <cellStyle name="Text Indent C" xfId="3127"/>
    <cellStyle name="th" xfId="3128"/>
    <cellStyle name="þ_x001d_ð¤_x000c_¯" xfId="3129"/>
    <cellStyle name="þ_x001d_ð¤_x000c_¯þ_x0014__x000a_" xfId="3130"/>
    <cellStyle name="þ_x001d_ð¤_x000c_¯þ_x0014__x000a_¨þU_x0001_" xfId="3131"/>
    <cellStyle name="þ_x001d_ð¤_x000c_¯þ_x0014__x000a_¨þU_x0001_À_x0004_ _x0015__x000f_" xfId="3132"/>
    <cellStyle name="þ_x001d_ð¤_x000c_¯þ_x0014__x000a_¨þU_x0001_À_x0004_ _x0015__x000f__x0001__x0001_" xfId="3133"/>
    <cellStyle name="þ_x001d_ð¤_x000c_¯þ_x0014__x000a_¨þU_x0001_À_x0004_ _x0015__x000f__x0001__x0001_?_x0002_ÿÿÿÿÿÿÿÿÿÿÿÿÿÿÿ¯?(_x0002__x001d__x0017_ ???º%ÿÿÿÿ????_x0006__x0016_??????????????Í!Ë??????????           ?????           ?????????_x000a__x000a_U_x000a_H\D2_x000a_D2\DEMO.MSC_x000a_S;C:\DOS;C:\HANH\D3;C:\HANH\D2;C:\NC_x000a_????????????????????????????????????????????????????????????" xfId="3134"/>
    <cellStyle name="þ_x001d_ð¤_x000c_¯þ_x0014__x000a_¨þU_x0001_À_x0004_ _x0015__x000f__x0001__x0001__Du_toan_du_thau  moi  gui A" xfId="3135"/>
    <cellStyle name="þ_x001d_ð¤_x000c_¯þ_x0014__x000d_" xfId="3331"/>
    <cellStyle name="þ_x001d_ð¤_x000c_¯þ_x0014__x000d_¨þU_x0001_" xfId="3332"/>
    <cellStyle name="þ_x001d_ð¤_x000c_¯þ_x0014__x000d_¨þU_x0001_À_x0004_ _x0015__x000f_" xfId="3333"/>
    <cellStyle name="þ_x001d_ð¤_x000c_¯þ_x0014__x000d_¨þU_x0001_À_x0004_ _x0015__x000f__x0001__x0001_" xfId="3334"/>
    <cellStyle name="þ_x001d_ð¤_x000c_¯þ_x0014__x000d_¨þU_x0001_À_x0004_ _x0015__x000f__x0001__x0001_?_x0002_ÿÿÿÿÿÿÿÿÿÿÿÿÿÿÿ¯?(_x0002__x001d__x0017_ ???º%ÿÿÿÿ????_x0006__x0016_??????????????Í!Ë??????????           ?????           ?????????_x000d__x000d_U_x000d_H\D2_x000d_D2\DEMO.MSC_x000d_S;C:\DOS;C:\HANH\D3;C:\HANH\D2;C:\NC_x000d_????????????????????????????????????????????????????????????" xfId="3335"/>
    <cellStyle name="þ_x001d_ð¤_x000c_¯þ_x0014__x000d_¨þU_x0001_À_x0004_ _x0015__x000f__x0001__x0001__Du_toan_du_thau  moi  gui A" xfId="3336"/>
    <cellStyle name="þ_x001d_ð·_x000c_æþ'_x000a_ßþU_x0001_Ø_x0005_ü_x0014__x0007__x0001__x0001_" xfId="3136"/>
    <cellStyle name="þ_x001d_ð·_x000c_æþ'_x000a_ßþU_x0001_Ø_x0005_ü_x0014__x0007__x0001__x0001_?_x0002_ÿÿÿÿÿÿÿÿÿÿÿÿÿÿÿ¯?(_x0002__x001e__x0016_ ???¼$ÿÿÿÿ????_x0006__x0016_??????????????Í!Ë??????????           ?????           ?????????_x000a_C:\WINDOWS\_x000a_V_x000a_S\TEMP_x000a_NC;C:\NU;C:\VIRUS;_x000a_?????????????????????????????????????????????????????????????????????????????" xfId="3137"/>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138"/>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139"/>
    <cellStyle name="þ_x001d_ð·_x000c_æþ'_x000a_ßþU_x0001_Ø_x0005_ü_x0014__x0007__x0001__x0001__Du_toan_cau_BT_Lan3 tham tra" xfId="3140"/>
    <cellStyle name="þ_x001d_ð·_x000c_æþ'_x000d_ßþU_x0001_Ø_x0005_ü_x0014__x0007__x0001__x0001_" xfId="3302"/>
    <cellStyle name="þ_x001d_ð·_x000c_æþ'_x000d_ßþU_x0001_Ø_x0005_ü_x0014__x0007__x0001__x0001_?_x0002_ÿÿÿÿÿÿÿÿÿÿÿÿÿÿÿ¯?(_x0002__x001e__x0016_ ???¼$ÿÿÿÿ????_x0006__x0016_??????????????Í!Ë??????????           ?????           ?????????_x000d_C:\WINDOWS\_x000d_V_x000d_S\TEMP_x000d_NC;C:\NU;C:\VIRUS;_x000d_?????????????????????????????????????????????????????????????????????????????" xfId="3337"/>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338"/>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339"/>
    <cellStyle name="þ_x001d_ð·_x000c_æþ'_x000d_ßþU_x0001_Ø_x0005_ü_x0014__x0007__x0001__x0001__Du_toan_cau_BT_Lan3 tham tra" xfId="3340"/>
    <cellStyle name="þ_x001d_ðÇ%Uý—&amp;Hý9_x0008_Ÿ s_x000a__x0007__x0001__x0001_" xfId="3141"/>
    <cellStyle name="þ_x001d_ðÇ%Uý—&amp;Hý9_x0008_Ÿ s_x000a__x0007__x0001__x0001_?_x0002_ÿÿÿÿÿÿÿÿÿÿÿÿÿÿÿ_x0001_(_x0002_—_x000a_€???Î_x001f_ÿÿÿÿ????_x0007_???????????????Í!Ë??????????           ?????           ?????????_x000a_C:\WINDOWS\country.sys_x000a_??????????????????????????????????????????????????????????????????????????????????????????????" xfId="3142"/>
    <cellStyle name="þ_x001d_ðÇ%Uý—&amp;Hý9_x0008_Ÿ s_x000a__x0007__x0001__x0001_?_x0002_ÿÿÿÿÿÿÿÿÿÿÿÿÿÿÿ_x0001_(_x0002_—_x000a_???Î_x001f_ÿÿÿÿ????_x0007_???????????????Í!Ë??????????           ?????           ?????????_x000a_C:\WINDOWS\country.sys_x000a_??????????????????????????????????????????????????????????????????????????????????????????????" xfId="3143"/>
    <cellStyle name="þ_x001d_ðÇ%Uý—&amp;Hý9_x0008_Ÿ s_x000a__x0007__x0001__x0001_?_x0002_ÿÿÿÿÿÿÿÿÿÿÿÿÿÿÿ_x0001_(_x0002_—_x000d_€???Î_x001f_ÿÿÿÿ????_x0007_???????????????Í!Ë??????????           ?????           ?????????_x000d_C:\WINDOWS\country.sys_x000d_??????????????????????????????????????????????????????????????????????????????????????????????" xfId="3341"/>
    <cellStyle name="þ_x001d_ðÇ%Uý—&amp;Hý9_x0008_Ÿ s_x000a__x0007__x0001__x0001_?_x0002_ÿÿÿÿÿÿÿÿÿÿÿÿÿÿÿ_x0001_(_x0002_—_x000d_???Î_x001f_ÿÿÿÿ????_x0007_???????????????Í!Ë??????????           ?????           ?????????_x000d_C:\WINDOWS\country.sys_x000d_??????????????????????????????????????????????????????????????????????????????????????????????" xfId="3342"/>
    <cellStyle name="þ_x001d_ðÇ%Uý—&amp;Hý9_x0008_Ÿ s_x000a__x0007__x0001__x0001__DT giàn 60ft" xfId="3144"/>
    <cellStyle name="þ_x001d_ðÇ%Uý—&amp;Hý9_x0008_Ÿ_x0009_s_x000a__x0007__x0001__x0001_" xfId="3145"/>
    <cellStyle name="þ_x001d_ðK_x000c_Fý_x001b__x000a_9ýU_x0001_Ð_x0008_¦)_x0007__x0001__x0001_" xfId="3146"/>
    <cellStyle name="þ_x001d_ðK_x000c_Fý_x001b__x000a_9ýU_x0001_Ð_x0008_¦)_x0007__x0001__x0001_?_x0002_ÿÿÿÿÿÿÿÿÿÿÿÿÿÿÿ¯?(_x0002_$- ???&amp;&lt;ÿÿÿÿ??Î_x0005__x0006__x0014_??????????????Í!Ë??????????           ?????           ?????????_x000a_._x000a__DELL2\VOL1:NET_CONF\MESSAGE2.TXT_x000a_AMAMOTO_x000a_\HYPERION\HYPPROGS_x000a_??????????????????????????????????????????????????????" xfId="3147"/>
    <cellStyle name="þ_x001d_ðK_x000c_Fý_x001b__x000d_9ýU_x0001_Ð_x0008_¦)_x0007__x0001__x0001_" xfId="3343"/>
    <cellStyle name="þ_x001d_ðK_x000c_Fý_x001b__x000d_9ýU_x0001_Ð_x0008_¦)_x0007__x0001__x0001_?_x0002_ÿÿÿÿÿÿÿÿÿÿÿÿÿÿÿ¯?(_x0002_$- ???&amp;&lt;ÿÿÿÿ??Î_x0005__x0006__x0014_??????????????Í!Ë??????????           ?????           ?????????_x000d_._x000d__DELL2\VOL1:NET_CONF\MESSAGE2.TXT_x000d_AMAMOTO_x000d_\HYPERION\HYPPROGS_x000d_??????????????????????????????????????????????????????" xfId="3344"/>
    <cellStyle name="thuong-10" xfId="3148"/>
    <cellStyle name="thuong-11" xfId="3149"/>
    <cellStyle name="Thuyet minh" xfId="3150"/>
    <cellStyle name="tit1" xfId="3151"/>
    <cellStyle name="tit2" xfId="3152"/>
    <cellStyle name="tit3" xfId="3153"/>
    <cellStyle name="tit4" xfId="3154"/>
    <cellStyle name="Title 2" xfId="3155"/>
    <cellStyle name="Title 2 10" xfId="3156"/>
    <cellStyle name="Title 2 11" xfId="3157"/>
    <cellStyle name="Title 2 12" xfId="3158"/>
    <cellStyle name="Title 2 2" xfId="3159"/>
    <cellStyle name="Title 2 3" xfId="3160"/>
    <cellStyle name="Title 2 4" xfId="3161"/>
    <cellStyle name="Title 2 5" xfId="3162"/>
    <cellStyle name="Title 2 6" xfId="3163"/>
    <cellStyle name="Title 2 7" xfId="3164"/>
    <cellStyle name="Title 2 8" xfId="3165"/>
    <cellStyle name="Title 2 9" xfId="3166"/>
    <cellStyle name="Title 2_DT" xfId="3167"/>
    <cellStyle name="Title 3" xfId="3168"/>
    <cellStyle name="Title 4" xfId="3169"/>
    <cellStyle name="Title 5" xfId="3170"/>
    <cellStyle name="Tongcong" xfId="3171"/>
    <cellStyle name="Total 10" xfId="3172"/>
    <cellStyle name="Total 11" xfId="3173"/>
    <cellStyle name="Total 12" xfId="3174"/>
    <cellStyle name="Total 2" xfId="3175"/>
    <cellStyle name="Total 2 10" xfId="3176"/>
    <cellStyle name="Total 2 11" xfId="3177"/>
    <cellStyle name="Total 2 2" xfId="3178"/>
    <cellStyle name="Total 2 3" xfId="3179"/>
    <cellStyle name="Total 2 4" xfId="3180"/>
    <cellStyle name="Total 2 5" xfId="3181"/>
    <cellStyle name="Total 2 6" xfId="3182"/>
    <cellStyle name="Total 2 7" xfId="3183"/>
    <cellStyle name="Total 2 8" xfId="3184"/>
    <cellStyle name="Total 2 9" xfId="3185"/>
    <cellStyle name="Total 2_DT" xfId="3186"/>
    <cellStyle name="Total 3" xfId="3187"/>
    <cellStyle name="Total 4" xfId="3188"/>
    <cellStyle name="Total 5" xfId="3189"/>
    <cellStyle name="Total 6" xfId="3190"/>
    <cellStyle name="Total 7" xfId="3191"/>
    <cellStyle name="Total 8" xfId="3192"/>
    <cellStyle name="Total 9" xfId="3193"/>
    <cellStyle name="TotalGra" xfId="3345"/>
    <cellStyle name="TotalMed" xfId="3346"/>
    <cellStyle name="TotalSub" xfId="3347"/>
    <cellStyle name="trang" xfId="3194"/>
    <cellStyle name="TS" xfId="3195"/>
    <cellStyle name="tt1" xfId="3196"/>
    <cellStyle name="UM" xfId="3197"/>
    <cellStyle name="ux_3_¼­¿ï-¾È»ê" xfId="3198"/>
    <cellStyle name="Valuta (0)_CALPREZZ" xfId="3199"/>
    <cellStyle name="Valuta_ PESO ELETTR." xfId="3200"/>
    <cellStyle name="VANG1" xfId="3201"/>
    <cellStyle name="viet" xfId="3202"/>
    <cellStyle name="viet2" xfId="3203"/>
    <cellStyle name="VN new romanNormal" xfId="3204"/>
    <cellStyle name="vn time 10" xfId="3205"/>
    <cellStyle name="Vn Time 13" xfId="3348"/>
    <cellStyle name="Vn Time 14" xfId="3349"/>
    <cellStyle name="VN time new roman" xfId="3206"/>
    <cellStyle name="vn_time" xfId="3207"/>
    <cellStyle name="vnbo" xfId="3208"/>
    <cellStyle name="vnhead1" xfId="3209"/>
    <cellStyle name="vnhead2" xfId="3210"/>
    <cellStyle name="vnhead3" xfId="3211"/>
    <cellStyle name="vnhead4" xfId="3212"/>
    <cellStyle name="vntxt1" xfId="3213"/>
    <cellStyle name="vntxt2" xfId="3214"/>
    <cellStyle name="Währung [0]_68574_Materialbedarfsliste" xfId="3215"/>
    <cellStyle name="Währung_68574_Materialbedarfsliste" xfId="3216"/>
    <cellStyle name="Walutowy [0]_Invoices2001Slovakia" xfId="3217"/>
    <cellStyle name="Walutowy_Invoices2001Slovakia" xfId="3218"/>
    <cellStyle name="Warning Text 2" xfId="3219"/>
    <cellStyle name="Warning Text 2 10" xfId="3220"/>
    <cellStyle name="Warning Text 2 11" xfId="3221"/>
    <cellStyle name="Warning Text 2 12" xfId="3222"/>
    <cellStyle name="Warning Text 2 2" xfId="3223"/>
    <cellStyle name="Warning Text 2 3" xfId="3224"/>
    <cellStyle name="Warning Text 2 4" xfId="3225"/>
    <cellStyle name="Warning Text 2 5" xfId="3226"/>
    <cellStyle name="Warning Text 2 6" xfId="3227"/>
    <cellStyle name="Warning Text 2 7" xfId="3228"/>
    <cellStyle name="Warning Text 2 8" xfId="3229"/>
    <cellStyle name="Warning Text 2 9" xfId="3230"/>
    <cellStyle name="Warning Text 2_DT" xfId="3231"/>
    <cellStyle name="Warning Text 3" xfId="3232"/>
    <cellStyle name="Warning Text 4" xfId="3233"/>
    <cellStyle name="Warning Text 5" xfId="3234"/>
    <cellStyle name="xuan" xfId="3235"/>
    <cellStyle name="Ý kh¸c_B¶ng 1 (2)" xfId="3236"/>
    <cellStyle name="เครื่องหมายสกุลเงิน [0]_FTC_OFFER" xfId="3237"/>
    <cellStyle name="เครื่องหมายสกุลเงิน_FTC_OFFER" xfId="3238"/>
    <cellStyle name="ปกติ_FTC_OFFER" xfId="3239"/>
    <cellStyle name=" [0.00]_ Att. 1- Cover" xfId="3240"/>
    <cellStyle name="_ Att. 1- Cover" xfId="3241"/>
    <cellStyle name="?_ Att. 1- Cover" xfId="3242"/>
    <cellStyle name="고정소숫점" xfId="3243"/>
    <cellStyle name="고정출력1" xfId="3244"/>
    <cellStyle name="고정출력2" xfId="3245"/>
    <cellStyle name="글꼴" xfId="3246"/>
    <cellStyle name="날짜" xfId="3247"/>
    <cellStyle name="달러" xfId="3248"/>
    <cellStyle name="뒤에 오는 하이퍼링크_견적서(소화설비)" xfId="3249"/>
    <cellStyle name="똿떓죶Ø괻 [0.00]_NT Server " xfId="3250"/>
    <cellStyle name="똿떓죶Ø괻_NT Server " xfId="3251"/>
    <cellStyle name="똿뗦먛귟 [0.00]_laroux" xfId="3252"/>
    <cellStyle name="똿뗦먛귟_laroux" xfId="3253"/>
    <cellStyle name="묮뎋 [0.00]_NT Server " xfId="3254"/>
    <cellStyle name="묮뎋_NT Server " xfId="3255"/>
    <cellStyle name="믅됞 [0.00]_laroux" xfId="3256"/>
    <cellStyle name="믅됞_laroux" xfId="3257"/>
    <cellStyle name="백분율_95" xfId="3258"/>
    <cellStyle name="분수" xfId="3259"/>
    <cellStyle name="뷭?_1234@PC" xfId="3260"/>
    <cellStyle name="숫자(R)" xfId="3261"/>
    <cellStyle name="안건회계법인" xfId="3262"/>
    <cellStyle name="자리수" xfId="3263"/>
    <cellStyle name="자리수0" xfId="3264"/>
    <cellStyle name="지정되지 않음" xfId="3265"/>
    <cellStyle name="콤마 [ - 유형1" xfId="3266"/>
    <cellStyle name="콤마 [ - 유형2" xfId="3267"/>
    <cellStyle name="콤마 [ - 유형3" xfId="3268"/>
    <cellStyle name="콤마 [ - 유형4" xfId="3269"/>
    <cellStyle name="콤마 [ - 유형5" xfId="3270"/>
    <cellStyle name="콤마 [ - 유형6" xfId="3271"/>
    <cellStyle name="콤마 [ - 유형7" xfId="3272"/>
    <cellStyle name="콤마 [ - 유형8" xfId="3273"/>
    <cellStyle name="콤마 [0]_  종  합  " xfId="3274"/>
    <cellStyle name="콤마_  종  합  " xfId="3275"/>
    <cellStyle name="통화 [0]_1202" xfId="3276"/>
    <cellStyle name="통화_1202" xfId="3277"/>
    <cellStyle name="퍼센트" xfId="3278"/>
    <cellStyle name="표준_(정보부문)월별인원계획" xfId="3279"/>
    <cellStyle name="합산" xfId="3280"/>
    <cellStyle name="허윤정" xfId="3281"/>
    <cellStyle name="화폐기호" xfId="3282"/>
    <cellStyle name="화폐기호0" xfId="3283"/>
    <cellStyle name="一般_00Q3902REV.1" xfId="3284"/>
    <cellStyle name="千分位[0]_00Q3902REV.1" xfId="3285"/>
    <cellStyle name="千分位_00Q3902REV.1" xfId="3286"/>
    <cellStyle name="桁区切り [0.00]_BE-BQ" xfId="3287"/>
    <cellStyle name="桁区切り_BE-BQ" xfId="3288"/>
    <cellStyle name="標準_Akia(F）-8" xfId="3289"/>
    <cellStyle name="貨幣 [0]_00Q3902REV.1" xfId="3290"/>
    <cellStyle name="貨幣[0]_BRE" xfId="3291"/>
    <cellStyle name="貨幣_00Q3902REV.1" xfId="3292"/>
    <cellStyle name="通貨 [0.00]_BE-BQ" xfId="3293"/>
    <cellStyle name="通貨_BE-BQ" xfId="32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sharedStrings" Target="sharedStrings.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190500</xdr:rowOff>
    </xdr:from>
    <xdr:to>
      <xdr:col>6</xdr:col>
      <xdr:colOff>0</xdr:colOff>
      <xdr:row>0</xdr:row>
      <xdr:rowOff>828675</xdr:rowOff>
    </xdr:to>
    <xdr:grpSp>
      <xdr:nvGrpSpPr>
        <xdr:cNvPr id="2" name="Group 4"/>
        <xdr:cNvGrpSpPr>
          <a:grpSpLocks/>
        </xdr:cNvGrpSpPr>
      </xdr:nvGrpSpPr>
      <xdr:grpSpPr bwMode="auto">
        <a:xfrm>
          <a:off x="361950" y="190500"/>
          <a:ext cx="7763608" cy="638175"/>
          <a:chOff x="-45" y="13"/>
          <a:chExt cx="758" cy="67"/>
        </a:xfrm>
      </xdr:grpSpPr>
      <xdr:sp macro="" textlink="">
        <xdr:nvSpPr>
          <xdr:cNvPr id="3" name="Text Box 5"/>
          <xdr:cNvSpPr txBox="1">
            <a:spLocks noChangeArrowheads="1"/>
          </xdr:cNvSpPr>
        </xdr:nvSpPr>
        <xdr:spPr bwMode="auto">
          <a:xfrm>
            <a:off x="537" y="13"/>
            <a:ext cx="176" cy="66"/>
          </a:xfrm>
          <a:prstGeom prst="rect">
            <a:avLst/>
          </a:prstGeom>
          <a:solidFill>
            <a:srgbClr val="FFFFFF"/>
          </a:solidFill>
          <a:ln w="9525">
            <a:solidFill>
              <a:srgbClr val="000000"/>
            </a:solidFill>
            <a:miter lim="800000"/>
            <a:headEnd/>
            <a:tailEnd/>
          </a:ln>
        </xdr:spPr>
        <xdr:txBody>
          <a:bodyPr vertOverflow="clip" wrap="square" lIns="36576" tIns="27432" rIns="0" bIns="0" anchor="ctr" upright="1"/>
          <a:lstStyle/>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BM-TK-01</a:t>
            </a: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Lần BH: 0</a:t>
            </a:r>
            <a:r>
              <a:rPr lang="vi-VN" sz="1300" b="1" i="0" strike="noStrike">
                <a:solidFill>
                  <a:srgbClr val="000000"/>
                </a:solidFill>
                <a:latin typeface="Times New Roman" panose="02020603050405020304" pitchFamily="18" charset="0"/>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Ngày HL: </a:t>
            </a:r>
            <a:r>
              <a:rPr lang="en-US" sz="1300" b="1" i="0" baseline="0">
                <a:effectLst/>
                <a:latin typeface="Times New Roman" panose="02020603050405020304" pitchFamily="18" charset="0"/>
                <a:ea typeface="+mn-ea"/>
                <a:cs typeface="Times New Roman" panose="02020603050405020304" pitchFamily="18" charset="0"/>
              </a:rPr>
              <a:t>01/</a:t>
            </a:r>
            <a:r>
              <a:rPr lang="vi-VN" sz="1300" b="1" i="0" baseline="0">
                <a:effectLst/>
                <a:latin typeface="Times New Roman" panose="02020603050405020304" pitchFamily="18" charset="0"/>
                <a:ea typeface="+mn-ea"/>
                <a:cs typeface="Times New Roman" panose="02020603050405020304" pitchFamily="18" charset="0"/>
              </a:rPr>
              <a:t>07</a:t>
            </a:r>
            <a:r>
              <a:rPr lang="en-US" sz="1300" b="1" i="0" baseline="0">
                <a:effectLst/>
                <a:latin typeface="Times New Roman" panose="02020603050405020304" pitchFamily="18" charset="0"/>
                <a:ea typeface="+mn-ea"/>
                <a:cs typeface="Times New Roman" panose="02020603050405020304" pitchFamily="18" charset="0"/>
              </a:rPr>
              <a:t>/201</a:t>
            </a:r>
            <a:r>
              <a:rPr lang="vi-VN" sz="1300" b="1" i="0" baseline="0">
                <a:effectLst/>
                <a:latin typeface="Times New Roman" panose="02020603050405020304" pitchFamily="18" charset="0"/>
                <a:ea typeface="+mn-ea"/>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xdr:txBody>
      </xdr:sp>
      <xdr:sp macro="" textlink="">
        <xdr:nvSpPr>
          <xdr:cNvPr id="4" name="Text Box 6"/>
          <xdr:cNvSpPr txBox="1">
            <a:spLocks noChangeArrowheads="1"/>
          </xdr:cNvSpPr>
        </xdr:nvSpPr>
        <xdr:spPr bwMode="auto">
          <a:xfrm>
            <a:off x="-45" y="13"/>
            <a:ext cx="563" cy="67"/>
          </a:xfrm>
          <a:prstGeom prst="rect">
            <a:avLst/>
          </a:prstGeom>
          <a:solidFill>
            <a:srgbClr val="FFFFFF"/>
          </a:solidFill>
          <a:ln w="9525">
            <a:noFill/>
            <a:miter lim="800000"/>
            <a:headEnd/>
            <a:tailEnd/>
          </a:ln>
        </xdr:spPr>
        <xdr:txBody>
          <a:bodyPr vertOverflow="clip" wrap="square" lIns="36576" tIns="27432" rIns="36576" bIns="0" anchor="t" upright="1"/>
          <a:lstStyle/>
          <a:p>
            <a:pPr algn="ctr" rtl="0">
              <a:defRPr sz="1000"/>
            </a:pPr>
            <a:r>
              <a:rPr lang="en-US" sz="1400" b="1" i="0" strike="noStrike">
                <a:solidFill>
                  <a:srgbClr val="000000"/>
                </a:solidFill>
                <a:latin typeface="Times New Roman" pitchFamily="18" charset="0"/>
                <a:cs typeface="Times New Roman" pitchFamily="18" charset="0"/>
              </a:rPr>
              <a:t>CÔNG TY TNHH KỸ THUẬT QUẢN LÝ BAY</a:t>
            </a:r>
          </a:p>
          <a:p>
            <a:pPr algn="ctr" rtl="0">
              <a:defRPr sz="1000"/>
            </a:pPr>
            <a:r>
              <a:rPr lang="en-US" sz="1400" b="1" i="0" strike="noStrike">
                <a:solidFill>
                  <a:srgbClr val="000000"/>
                </a:solidFill>
                <a:latin typeface="Times New Roman" pitchFamily="18" charset="0"/>
                <a:cs typeface="Times New Roman" pitchFamily="18" charset="0"/>
              </a:rPr>
              <a:t> ATTECH  ISO 9001:2008</a:t>
            </a:r>
            <a:endParaRPr lang="en-US" sz="1000" b="0" i="0" strike="noStrike">
              <a:solidFill>
                <a:srgbClr val="000000"/>
              </a:solidFill>
              <a:latin typeface="Times New Roman" pitchFamily="18" charset="0"/>
              <a:cs typeface="Times New Roman" pitchFamily="18" charset="0"/>
            </a:endParaRPr>
          </a:p>
          <a:p>
            <a:pPr algn="ctr" rtl="0">
              <a:defRPr sz="1000"/>
            </a:pPr>
            <a:endParaRPr lang="en-US" sz="1000" b="0" i="0" strike="noStrike">
              <a:solidFill>
                <a:srgbClr val="000000"/>
              </a:solidFill>
              <a:latin typeface="Arial"/>
              <a:cs typeface="Aria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1104900</xdr:colOff>
      <xdr:row>0</xdr:row>
      <xdr:rowOff>190500</xdr:rowOff>
    </xdr:from>
    <xdr:to>
      <xdr:col>5</xdr:col>
      <xdr:colOff>752475</xdr:colOff>
      <xdr:row>0</xdr:row>
      <xdr:rowOff>828675</xdr:rowOff>
    </xdr:to>
    <xdr:grpSp>
      <xdr:nvGrpSpPr>
        <xdr:cNvPr id="2" name="Group 4"/>
        <xdr:cNvGrpSpPr>
          <a:grpSpLocks/>
        </xdr:cNvGrpSpPr>
      </xdr:nvGrpSpPr>
      <xdr:grpSpPr bwMode="auto">
        <a:xfrm>
          <a:off x="1485900" y="190500"/>
          <a:ext cx="5410200" cy="638175"/>
          <a:chOff x="11" y="13"/>
          <a:chExt cx="702" cy="67"/>
        </a:xfrm>
      </xdr:grpSpPr>
      <xdr:sp macro="" textlink="">
        <xdr:nvSpPr>
          <xdr:cNvPr id="3" name="Text Box 5"/>
          <xdr:cNvSpPr txBox="1">
            <a:spLocks noChangeArrowheads="1"/>
          </xdr:cNvSpPr>
        </xdr:nvSpPr>
        <xdr:spPr bwMode="auto">
          <a:xfrm>
            <a:off x="514" y="13"/>
            <a:ext cx="199" cy="66"/>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Times New Roman" pitchFamily="18" charset="0"/>
                <a:cs typeface="Times New Roman" pitchFamily="18" charset="0"/>
              </a:rPr>
              <a:t>BM-TK-01</a:t>
            </a:r>
            <a:endParaRPr lang="en-US" sz="1200" b="0" i="0" u="none" strike="noStrike" baseline="0">
              <a:solidFill>
                <a:srgbClr val="000000"/>
              </a:solidFill>
              <a:latin typeface="Times New Roman" pitchFamily="18" charset="0"/>
              <a:cs typeface="Times New Roman" pitchFamily="18" charset="0"/>
            </a:endParaRPr>
          </a:p>
          <a:p>
            <a:pPr algn="l" rtl="0">
              <a:defRPr sz="1000"/>
            </a:pPr>
            <a:r>
              <a:rPr lang="en-US" sz="1200" b="1" i="0" u="none" strike="noStrike" baseline="0">
                <a:solidFill>
                  <a:srgbClr val="000000"/>
                </a:solidFill>
                <a:latin typeface="Times New Roman" pitchFamily="18" charset="0"/>
                <a:cs typeface="Times New Roman" pitchFamily="18" charset="0"/>
              </a:rPr>
              <a:t>Lần BH</a:t>
            </a:r>
            <a:r>
              <a:rPr lang="en-US" sz="1200" b="0" i="0" u="none" strike="noStrike" baseline="0">
                <a:solidFill>
                  <a:srgbClr val="000000"/>
                </a:solidFill>
                <a:latin typeface="Times New Roman" pitchFamily="18" charset="0"/>
                <a:cs typeface="Times New Roman" pitchFamily="18" charset="0"/>
              </a:rPr>
              <a:t>: 05</a:t>
            </a:r>
          </a:p>
          <a:p>
            <a:pPr algn="l" rtl="0">
              <a:defRPr sz="1000"/>
            </a:pPr>
            <a:r>
              <a:rPr lang="en-US" sz="1200" b="1" i="0" u="none" strike="noStrike" baseline="0">
                <a:solidFill>
                  <a:srgbClr val="000000"/>
                </a:solidFill>
                <a:latin typeface="Times New Roman" pitchFamily="18" charset="0"/>
                <a:cs typeface="Times New Roman" pitchFamily="18" charset="0"/>
              </a:rPr>
              <a:t>Ngày HL</a:t>
            </a:r>
            <a:r>
              <a:rPr lang="en-US" sz="1200" b="0" i="0" u="none" strike="noStrike" baseline="0">
                <a:solidFill>
                  <a:srgbClr val="000000"/>
                </a:solidFill>
                <a:latin typeface="Times New Roman" pitchFamily="18" charset="0"/>
                <a:cs typeface="Times New Roman" pitchFamily="18" charset="0"/>
              </a:rPr>
              <a:t>: 01/07/2015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Times New Roman" pitchFamily="18" charset="0"/>
                <a:cs typeface="Times New Roman" pitchFamily="18" charset="0"/>
              </a:rPr>
              <a:t>CÔNG TY TNHH KỸ THUẬT QUẢN LÝ BAY</a:t>
            </a:r>
          </a:p>
          <a:p>
            <a:pPr algn="ctr" rtl="0">
              <a:defRPr sz="1000"/>
            </a:pPr>
            <a:r>
              <a:rPr lang="en-US" sz="1400" b="1" i="0" u="none" strike="noStrike" baseline="0">
                <a:solidFill>
                  <a:srgbClr val="000000"/>
                </a:solidFill>
                <a:latin typeface="Times New Roman" pitchFamily="18" charset="0"/>
                <a:cs typeface="Times New Roman" pitchFamily="18" charset="0"/>
              </a:rPr>
              <a:t> ATTECH ISO 9001:2008</a:t>
            </a:r>
            <a:endParaRPr lang="en-US" sz="1000" b="0" i="0" u="none" strike="noStrike" baseline="0">
              <a:solidFill>
                <a:srgbClr val="000000"/>
              </a:solidFill>
              <a:latin typeface="Times New Roman" pitchFamily="18" charset="0"/>
              <a:cs typeface="Times New Roman"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104775</xdr:rowOff>
    </xdr:from>
    <xdr:to>
      <xdr:col>11</xdr:col>
      <xdr:colOff>0</xdr:colOff>
      <xdr:row>1</xdr:row>
      <xdr:rowOff>9525</xdr:rowOff>
    </xdr:to>
    <xdr:grpSp>
      <xdr:nvGrpSpPr>
        <xdr:cNvPr id="2" name="Group 8"/>
        <xdr:cNvGrpSpPr>
          <a:grpSpLocks/>
        </xdr:cNvGrpSpPr>
      </xdr:nvGrpSpPr>
      <xdr:grpSpPr bwMode="auto">
        <a:xfrm>
          <a:off x="3653118" y="104775"/>
          <a:ext cx="8662147" cy="633132"/>
          <a:chOff x="257" y="13"/>
          <a:chExt cx="761" cy="70"/>
        </a:xfrm>
      </xdr:grpSpPr>
      <xdr:sp macro="" textlink="">
        <xdr:nvSpPr>
          <xdr:cNvPr id="3" name="Text Box 6"/>
          <xdr:cNvSpPr txBox="1">
            <a:spLocks noChangeArrowheads="1"/>
          </xdr:cNvSpPr>
        </xdr:nvSpPr>
        <xdr:spPr bwMode="auto">
          <a:xfrm>
            <a:off x="842" y="13"/>
            <a:ext cx="176" cy="6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200"/>
              </a:lnSpc>
              <a:defRPr sz="1000"/>
            </a:pPr>
            <a:r>
              <a:rPr lang="en-US" sz="1200" b="1" i="0" u="none" strike="noStrike" baseline="0">
                <a:solidFill>
                  <a:srgbClr val="000000"/>
                </a:solidFill>
                <a:latin typeface="Arial"/>
                <a:cs typeface="Arial"/>
              </a:rPr>
              <a:t>BM-TK-01</a:t>
            </a:r>
            <a:endParaRPr lang="en-US" sz="1200" b="0" i="0" u="none" strike="noStrike" baseline="0">
              <a:solidFill>
                <a:srgbClr val="000000"/>
              </a:solidFill>
              <a:latin typeface="Arial"/>
              <a:cs typeface="Arial"/>
            </a:endParaRPr>
          </a:p>
          <a:p>
            <a:pPr algn="l" rtl="0">
              <a:lnSpc>
                <a:spcPts val="1200"/>
              </a:lnSpc>
              <a:defRPr sz="1000"/>
            </a:pPr>
            <a:r>
              <a:rPr lang="en-US" sz="1200" b="1" i="0" u="none" strike="noStrike" baseline="0">
                <a:solidFill>
                  <a:srgbClr val="000000"/>
                </a:solidFill>
                <a:latin typeface="Arial"/>
                <a:cs typeface="Arial"/>
              </a:rPr>
              <a:t>Lần BH: 05</a:t>
            </a:r>
            <a:endParaRPr lang="en-US" sz="1200" b="0" i="0" u="none" strike="noStrike" baseline="0">
              <a:solidFill>
                <a:srgbClr val="000000"/>
              </a:solidFill>
              <a:latin typeface="Arial"/>
              <a:cs typeface="Arial"/>
            </a:endParaRPr>
          </a:p>
          <a:p>
            <a:pPr algn="l" rtl="0">
              <a:lnSpc>
                <a:spcPts val="1100"/>
              </a:lnSpc>
              <a:defRPr sz="1000"/>
            </a:pPr>
            <a:r>
              <a:rPr lang="en-US" sz="1200" b="1" i="0" u="none" strike="noStrike" baseline="0">
                <a:solidFill>
                  <a:srgbClr val="000000"/>
                </a:solidFill>
                <a:latin typeface="Arial"/>
                <a:cs typeface="Arial"/>
              </a:rPr>
              <a:t>Ngày HL: 01/07/2015</a:t>
            </a:r>
            <a:endParaRPr lang="en-US" sz="1200" b="1" i="0" u="none" strike="noStrike" baseline="0">
              <a:solidFill>
                <a:srgbClr val="000000"/>
              </a:solidFill>
              <a:latin typeface=".VnTime"/>
            </a:endParaRPr>
          </a:p>
        </xdr:txBody>
      </xdr:sp>
      <xdr:sp macro="" textlink="">
        <xdr:nvSpPr>
          <xdr:cNvPr id="4" name="Text Box 7"/>
          <xdr:cNvSpPr txBox="1">
            <a:spLocks noChangeArrowheads="1"/>
          </xdr:cNvSpPr>
        </xdr:nvSpPr>
        <xdr:spPr bwMode="auto">
          <a:xfrm>
            <a:off x="257" y="16"/>
            <a:ext cx="507" cy="67"/>
          </a:xfrm>
          <a:prstGeom prst="rect">
            <a:avLst/>
          </a:prstGeom>
          <a:solidFill>
            <a:srgbClr val="FFFFFF"/>
          </a:solidFill>
          <a:ln>
            <a:noFill/>
          </a:ln>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CÔNG TY TNHH KỸ THUẬT QUẢN LÝ BAY</a:t>
            </a:r>
          </a:p>
          <a:p>
            <a:pPr algn="ctr" rtl="0">
              <a:defRPr sz="1000"/>
            </a:pPr>
            <a:r>
              <a:rPr lang="en-US" sz="1400" b="1" i="0" u="none" strike="noStrike" baseline="0">
                <a:solidFill>
                  <a:srgbClr val="000000"/>
                </a:solidFill>
                <a:latin typeface="Arial"/>
                <a:cs typeface="Arial"/>
              </a:rPr>
              <a:t> ATTECH ISO 9001:2008</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8</xdr:col>
      <xdr:colOff>0</xdr:colOff>
      <xdr:row>1</xdr:row>
      <xdr:rowOff>0</xdr:rowOff>
    </xdr:to>
    <xdr:grpSp>
      <xdr:nvGrpSpPr>
        <xdr:cNvPr id="2" name="Group 4"/>
        <xdr:cNvGrpSpPr>
          <a:grpSpLocks/>
        </xdr:cNvGrpSpPr>
      </xdr:nvGrpSpPr>
      <xdr:grpSpPr bwMode="auto">
        <a:xfrm>
          <a:off x="95250" y="123825"/>
          <a:ext cx="8610600" cy="657225"/>
          <a:chOff x="11" y="13"/>
          <a:chExt cx="702" cy="67"/>
        </a:xfrm>
      </xdr:grpSpPr>
      <xdr:sp macro="" textlink="">
        <xdr:nvSpPr>
          <xdr:cNvPr id="3" name="Text Box 5"/>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BM-TK-01</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Lần BH</a:t>
            </a:r>
            <a:r>
              <a:rPr lang="en-US" sz="1200" b="0" i="0" u="none" strike="noStrike" baseline="0">
                <a:solidFill>
                  <a:srgbClr val="000000"/>
                </a:solidFill>
                <a:latin typeface="Times New Roman" panose="02020603050405020304" pitchFamily="18" charset="0"/>
                <a:cs typeface="Times New Roman" panose="02020603050405020304" pitchFamily="18" charset="0"/>
              </a:rPr>
              <a:t>: 05</a:t>
            </a: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Ngày HL</a:t>
            </a:r>
            <a:r>
              <a:rPr lang="en-US" sz="1200" b="0" i="0" u="none" strike="noStrike" baseline="0">
                <a:solidFill>
                  <a:srgbClr val="000000"/>
                </a:solidFill>
                <a:latin typeface="Times New Roman" panose="02020603050405020304" pitchFamily="18" charset="0"/>
                <a:cs typeface="Times New Roman" panose="02020603050405020304" pitchFamily="18" charset="0"/>
              </a:rPr>
              <a:t>: 01/7/2015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O-HUONG/GT-BO/TKTC10-8/phong%20nen/DT-THL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N:/MGT-DRT/MGT-IMPR/MGT-SC@/BA0397/INSULT'N/INS/ASK/PIPE-03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6Q/96q2588/PANE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r%20an/c/Users/Mr%20An/An%20Mertec/Chaothau/Cuakhau%20Laocai/Dutoan/1-Thietke/DATA/D-HAI/QT41-42/QT-HC/QT-H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Tung/Dang-lam/Qtrung-Caicui/TKKT/Khoiluong_TKKT(new).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WINDOWS/TEMP/IBASE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My%20Documents/DT2001/damai/TT%20Van%20Don%20Quang%20Ninh.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My%20Document/Takhoa/TAKHOA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My%20Documents/99v0233/Eq_sum_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TTCP-L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n%20da%20chien/Du%20toan%20HSTK%2024.03.2017/NCPT%20Tong%20hop/file:/DIEN2/C/WINDOWS/TEMP/3533/99Q/99Q3657/99Q3299(RE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en%20da%20chien/Du%20toan%20HSTK%2024.03.2017/NCPT%20Tong%20hop/file:/A:/Du%20toan%20QNinh/Dutoan/TTCP-L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My%20Documents/binh%20kt/CTCI-CPP/quota/Piping-MT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SE6380/TOP1/MISS_&#168;&#207;&#161;&#192;/ORIGINAL/&#168;&#207;&#161;&#192;_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9Q/99Q3657/99Q3299(REV.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Quan%20Ly%20Du%20An/2000_D&#249;%20&#184;n_Trung%20t&#169;m%20VH%20M&#227;ng%20C&#184;i/T&#230;ng%20h&#238;p_D&#249;%20to&#184;n%20b&#230;%20su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My%20Documents/DT2001/damai/LCD%20Lai%20Xu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Sheet2"/>
      <sheetName val="Sheet3"/>
      <sheetName val="Sheet4"/>
      <sheetName val="Sheet5"/>
      <sheetName val="Sheet6"/>
      <sheetName val="Sheet7"/>
      <sheetName val="Sheet8"/>
      <sheetName val="Sheet9"/>
      <sheetName val="Tong hop"/>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 val="XL4Poppy"/>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0"/>
      <sheetName val="00000001"/>
      <sheetName val="00000002"/>
      <sheetName val="S`eet12"/>
      <sheetName val="Thdien"/>
      <sheetName val="DTdien"/>
      <sheetName val="dg"/>
      <sheetName val="TH VL, NC, DDHT Thanhphuoc"/>
      <sheetName val="tra-vat-lieu"/>
      <sheetName val="TH-XL"/>
      <sheetName val="dam"/>
      <sheetName val="Mocantho"/>
      <sheetName val="MoQL91"/>
      <sheetName val="tru"/>
      <sheetName val="10mduongsaumo"/>
      <sheetName val="ctt"/>
      <sheetName val="th"/>
      <sheetName val="thanmkhao"/>
      <sheetName val="monho"/>
      <sheetName val="ktduong"/>
      <sheetName val="vl"/>
      <sheetName val="cu"/>
      <sheetName val="KTcau2004"/>
      <sheetName val="KT2004XL#moi"/>
      <sheetName val="denbu"/>
      <sheetName val="thop"/>
      <sheetName val="Dinh muc du toan"/>
      <sheetName val="Config"/>
      <sheetName val="AutoClose"/>
      <sheetName val="TSCD DUNG CHUNG "/>
      <sheetName val="KHKHAUHAOTSCHUNG"/>
      <sheetName val="TSCDTOAN NHA MAY"/>
      <sheetName val="CPSXTOAN BO SP"/>
      <sheetName val="PBCPCHUNG CHO CAC DTUONG"/>
      <sheetName val="VLieu"/>
      <sheetName val="CT"/>
      <sheetName val="DToan"/>
      <sheetName val="Cuoc V.chuyen"/>
      <sheetName val="TH An ca"/>
      <sheetName val="XN SL An ca"/>
      <sheetName val="Dang ky an ca"/>
      <sheetName val="Dang ky an ca T2"/>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1"/>
      <sheetName val="THCT"/>
      <sheetName val="THDZ0,4"/>
      <sheetName val="TH DZ35"/>
      <sheetName val="THTram"/>
      <sheetName val="SILICATE"/>
      <sheetName val="bg+th45"/>
      <sheetName val="4-5"/>
      <sheetName val="bg+th34"/>
      <sheetName val="3-4"/>
      <sheetName val="bg+th23"/>
      <sheetName val="2-3"/>
      <sheetName val="bg+th12"/>
      <sheetName val="1-2"/>
      <sheetName val="bg+th"/>
      <sheetName val="ptvl"/>
      <sheetName val="0-1"/>
      <sheetName val="NC"/>
      <sheetName val="M"/>
      <sheetName val="TSo"/>
      <sheetName val="PC"/>
      <sheetName val="Vua"/>
      <sheetName val="KL"/>
      <sheetName val="VC"/>
      <sheetName val="DGduong"/>
      <sheetName val="DT"/>
      <sheetName val="Thu"/>
      <sheetName val="XXXXXXXX"/>
      <sheetName val="Adj Entry"/>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KLHT"/>
      <sheetName val="THKP"/>
      <sheetName val="KL XL2000"/>
      <sheetName val="KLXL2001"/>
      <sheetName val="THKP2001"/>
      <sheetName val="KLphanbo"/>
      <sheetName val="Chiet tinh"/>
      <sheetName val="XL4Poppy"/>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Chart1"/>
      <sheetName val="Interim payment"/>
      <sheetName val="Letter"/>
      <sheetName val="Bid Sum"/>
      <sheetName val="Item B"/>
      <sheetName val="Dg A"/>
      <sheetName val="Dg B&amp;C"/>
      <sheetName val="Rates&amp;Prices"/>
      <sheetName val="Material at site"/>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XXXXXXXX"/>
      <sheetName val="Dong Dau"/>
      <sheetName val="Dong Dau (2)"/>
      <sheetName val="Sau dong"/>
      <sheetName val="Ma xa"/>
      <sheetName val="My dinh"/>
      <sheetName val="Tong cong"/>
      <sheetName val="KH 2003 (moi max)"/>
      <sheetName val="sent to"/>
      <sheetName val="MD"/>
      <sheetName val="ND"/>
      <sheetName val="CONG"/>
      <sheetName val="DGCT"/>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Gia VL"/>
      <sheetName val="Bang gia ca may"/>
      <sheetName val="Bang luong CB"/>
      <sheetName val="Bang P.tich CT"/>
      <sheetName val="D.toan chi tiet"/>
      <sheetName val="Bang TH Dtoan"/>
      <sheetName val="Chart2"/>
      <sheetName val="be tong"/>
      <sheetName val="Thep"/>
      <sheetName val="Tong hop thep"/>
      <sheetName val="VL"/>
      <sheetName val="CTXD"/>
      <sheetName val=".."/>
      <sheetName val="CTDN"/>
      <sheetName val="san vuon"/>
      <sheetName val="khu phu tro"/>
      <sheetName val="TH"/>
      <sheetName val="1"/>
      <sheetName val="KH12"/>
      <sheetName val="CN12"/>
      <sheetName val="HD12"/>
      <sheetName val="KH1"/>
      <sheetName val="tscd"/>
      <sheetName val="KM"/>
      <sheetName val="KHOANMUC"/>
      <sheetName val="CPQL"/>
      <sheetName val="SANLUONG"/>
      <sheetName val="SSCP-SL"/>
      <sheetName val="CPSX"/>
      <sheetName val="KQKD"/>
      <sheetName val="CDSL (2)"/>
      <sheetName val="00000001"/>
      <sheetName val="00000002"/>
      <sheetName val="00000003"/>
      <sheetName val="00000004"/>
      <sheetName val="Thuyet minh"/>
      <sheetName val="CQ-HQ"/>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Thep "/>
      <sheetName val="Chi tiet Khoi luong"/>
      <sheetName val="TH khoi luong"/>
      <sheetName val="Chiet tinh vat lieu "/>
      <sheetName val="TH KL VL"/>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C45A-BH"/>
      <sheetName val="C46A-BH"/>
      <sheetName val="C47A-BH"/>
      <sheetName val="C48A-BH"/>
      <sheetName val="S-53-1"/>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phan tich DG"/>
      <sheetName val="gia vat lieu"/>
      <sheetName val="gia xe may"/>
      <sheetName val="gia nhan cong"/>
      <sheetName val="CHIT"/>
      <sheetName val="THXH"/>
      <sheetName val="BHXH"/>
      <sheetName val="PTCT"/>
      <sheetName val="CDghino"/>
      <sheetName val="Tonghop"/>
      <sheetName val="TH (T1-6)"/>
      <sheetName val="ThueTB"/>
      <sheetName val="SCD5"/>
      <sheetName val=" NL"/>
      <sheetName val="CPVL-CPM"/>
      <sheetName val="PTVL"/>
      <sheetName val="CD1"/>
      <sheetName val=" NL (2)"/>
      <sheetName val="CDTHCT"/>
      <sheetName val="CDTHCT (3)"/>
      <sheetName val="XN79"/>
      <sheetName val="CTMT"/>
      <sheetName val="DT"/>
      <sheetName val="THND"/>
      <sheetName val="THMD"/>
      <sheetName val="Phtro1"/>
      <sheetName val="DTKS1"/>
      <sheetName val="CT1m"/>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 Q2"/>
      <sheetName val="T.U luong Q1"/>
      <sheetName val="T.U luong Q2"/>
      <sheetName val="T.U luong Q3"/>
      <sheetName val="9"/>
      <sheetName val="10"/>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HTSD6LD"/>
      <sheetName val="HTSDDNN"/>
      <sheetName val="HTSDKT"/>
      <sheetName val="BD"/>
      <sheetName val="HTNT"/>
      <sheetName val="CHART"/>
      <sheetName val="HTDT"/>
      <sheetName val="HTSDD"/>
      <sheetName val="Tien ung"/>
      <sheetName val="phi luong3"/>
      <sheetName val="Caodo"/>
      <sheetName val="Dat"/>
      <sheetName val="KL-CTTK"/>
      <sheetName val="BTH"/>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Quang Tri"/>
      <sheetName val="TTHue"/>
      <sheetName val="Da Nang"/>
      <sheetName val="Quang Nam"/>
      <sheetName val="Quang Ngai"/>
      <sheetName val="TH DH-QN"/>
      <sheetName val="KP HD"/>
      <sheetName val="DB HD"/>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KL VL"/>
      <sheetName val="KHCTiet"/>
      <sheetName val="QT 9-6"/>
      <sheetName val="Thuong luu HB"/>
      <sheetName val="QT03"/>
      <sheetName val="QT"/>
      <sheetName val="PTmay"/>
      <sheetName val="KK"/>
      <sheetName val="QT Ky T"/>
      <sheetName val="BCKT"/>
      <sheetName val="bc vt TON BAI"/>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M"/>
      <sheetName val="BU-gian"/>
      <sheetName val="Bu-Ha"/>
      <sheetName val="PTVT"/>
      <sheetName val="Gia DAN"/>
      <sheetName val="Dan"/>
      <sheetName val="Cuoc"/>
      <sheetName val="Bugia"/>
      <sheetName val="KL57"/>
      <sheetName val="Phu luc HD"/>
      <sheetName val="Gia du thau"/>
      <sheetName val="PTDG"/>
      <sheetName val="Ca xe"/>
      <sheetName val="Q1-02"/>
      <sheetName val="Q2-02"/>
      <sheetName val="Q3-02"/>
      <sheetName val="binh do"/>
      <sheetName val="cot lieu"/>
      <sheetName val="van khuon"/>
      <sheetName val="CT BT"/>
      <sheetName val="lay mau"/>
      <sheetName val="mat ngoai goi"/>
      <sheetName val="coc tram-bt"/>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N1111"/>
      <sheetName val="C1111"/>
      <sheetName val="1121"/>
      <sheetName val="daura"/>
      <sheetName val="dauvao"/>
      <sheetName val="Quyet toan"/>
      <sheetName val="Thu hoi"/>
      <sheetName val="Lai vay"/>
      <sheetName val="Tien vay"/>
      <sheetName val="Cong no"/>
      <sheetName val="Cop pha"/>
      <sheetName val="20000000"/>
      <sheetName val="KL Tram Cty"/>
      <sheetName val="Gam may Cty"/>
      <sheetName val="KL tram KH"/>
      <sheetName val="Gam may KH"/>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sheetData sheetId="163"/>
      <sheetData sheetId="164"/>
      <sheetData sheetId="165"/>
      <sheetData sheetId="166"/>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heet2"/>
      <sheetName val="Sheet3"/>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Congty"/>
      <sheetName val="VPPN"/>
      <sheetName val="XN74"/>
      <sheetName val="XN54"/>
      <sheetName val="XN33"/>
      <sheetName val="NK96"/>
      <sheetName val="XL4Test5"/>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Gia VL"/>
      <sheetName val="Bang gia ca may"/>
      <sheetName val="Bang luong CB"/>
      <sheetName val="Bang P.tich CT"/>
      <sheetName val="D.toan chi tiet"/>
      <sheetName val="Bang TH Dtoan"/>
      <sheetName val="XXXXXXXX"/>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NEW_PANE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Phantich"/>
      <sheetName val="Toan_DA"/>
      <sheetName val="2004"/>
      <sheetName val="2005"/>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TK331A"/>
      <sheetName val="TK131B"/>
      <sheetName val="TK131A"/>
      <sheetName val="TK 331c1"/>
      <sheetName val="TK331C"/>
      <sheetName val="CT331-2003"/>
      <sheetName val="CT 331"/>
      <sheetName val="CT131-2003"/>
      <sheetName val="CT 131"/>
      <sheetName val="TK331B"/>
      <sheetName val="gia vat mieu"/>
      <sheetName val="[heet30"/>
      <sheetName val="ton tam"/>
      <sheetName val="Thep hinh"/>
      <sheetName val="p-in"/>
      <sheetName val=""/>
      <sheetName val="KHOI LUONG"/>
      <sheetName val="DSKH HN"/>
      <sheetName val="NKY "/>
      <sheetName val="DS-TT"/>
      <sheetName val=" HN NHAP"/>
      <sheetName val="KHO HN"/>
      <sheetName val="CNO "/>
      <sheetName val="Sheet4"/>
      <sheetName val="cong40_x0016_-410"/>
      <sheetName val="BL01"/>
      <sheetName val="BL02"/>
      <sheetName val="BL03"/>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 dap J95"/>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_x0012_2-9"/>
      <sheetName val="kh Òv-10"/>
      <sheetName val="k`28-10"/>
      <sheetName val="[PANEL.XLS_x001d_T5"/>
      <sheetName val="Sheet5"/>
      <sheetName val="Sheet6"/>
      <sheetName val="Sheet7"/>
      <sheetName val="Sheet8"/>
      <sheetName val="Sheet9"/>
      <sheetName val="Sheet10"/>
      <sheetName val="Sheet13"/>
      <sheetName val="Sheet14"/>
      <sheetName val="Sheet15"/>
      <sheetName val="Sheet16"/>
      <sheetName val="[PANEL.XLSŝQT thue 2001"/>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K255 SBasa"/>
      <sheetName val="SŨeet3"/>
      <sheetName val="Shaet28"/>
      <sheetName val="400-415.37"/>
      <sheetName val="KL NR2"/>
      <sheetName val="NR2 565 PQ DQ"/>
      <sheetName val="565 DD"/>
      <sheetName val="M2-415.37"/>
      <sheetName val="Cong"/>
      <sheetName val="507 PQ"/>
      <sheetName val="507 DD"/>
      <sheetName val=" Subbase"/>
      <sheetName val="NR2"/>
      <sheetName val="O252 AC"/>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9"/>
      <sheetName val="T2"/>
      <sheetName val="T1"/>
      <sheetName val="Thg 2"/>
      <sheetName val="Thg 3"/>
      <sheetName val="Thg 4"/>
      <sheetName val="thg5"/>
      <sheetName val="Thg6"/>
      <sheetName val="Thg7"/>
      <sheetName val="thang1"/>
      <sheetName val="thang2"/>
      <sheetName val="TH FF140"/>
      <sheetName val="TH FF177"/>
      <sheetName val="Tien dat HD"/>
      <sheetName val="TH cong no"/>
      <sheetName val="12.03"/>
      <sheetName val="1.04"/>
      <sheetName val="2.04"/>
      <sheetName val="3.04"/>
      <sheetName val="4.04"/>
      <sheetName val="Giantiep"/>
      <sheetName val="Phucv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refreshError="1"/>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B"/>
      <sheetName val="TH-XL"/>
      <sheetName val="Chitiet-Studio"/>
      <sheetName val="TA-Fancoil"/>
      <sheetName val="TH"/>
      <sheetName val="TH-gt"/>
      <sheetName val="Lapmay"/>
      <sheetName val="Fancoil loai 1"/>
      <sheetName val="Fancoil loai 2"/>
      <sheetName val="Fancoil loai 3"/>
      <sheetName val="Maylanh"/>
      <sheetName val="NuocLanh"/>
      <sheetName val="DMOThep"/>
      <sheetName val="VLP"/>
      <sheetName val="THBaoon"/>
      <sheetName val="DM-Baoon"/>
      <sheetName val="NNgung"/>
      <sheetName val="DMnn"/>
      <sheetName val="TH-BO"/>
      <sheetName val="DMBO"/>
      <sheetName val="GioTuoi"/>
      <sheetName val="Gio-Tuoi"/>
      <sheetName val="Gio-Thai"/>
      <sheetName val="TH-Dien"/>
      <sheetName val="Dien"/>
      <sheetName val="TH-tieuam "/>
      <sheetName val="Studio"/>
      <sheetName val="CT-Tieu am STUDIO"/>
      <sheetName val="CT-Tieuam-thai"/>
      <sheetName val="CT-tieuam-PM"/>
      <sheetName val="TH-PS"/>
      <sheetName val="Phatsinh tang6,7"/>
      <sheetName val="Phatsinh tang 2-8"/>
      <sheetName val="Dongi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0">
          <cell r="D10">
            <v>181894859.19490001</v>
          </cell>
        </row>
      </sheetData>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AZPP</v>
          </cell>
          <cell r="AI20" t="str">
            <v xml:space="preserve">ALKYD ZINC PHOSPHATE PRIMER </v>
          </cell>
          <cell r="AJ20" t="str">
            <v>0111</v>
          </cell>
          <cell r="AK20" t="str">
            <v>907(OP-93)</v>
          </cell>
          <cell r="AL20" t="str">
            <v>240</v>
          </cell>
          <cell r="AM20">
            <v>1</v>
          </cell>
          <cell r="AN20">
            <v>24.77</v>
          </cell>
          <cell r="AO20">
            <v>10.6</v>
          </cell>
          <cell r="AP20">
            <v>9</v>
          </cell>
          <cell r="AQ20">
            <v>40.369999999999997</v>
          </cell>
          <cell r="AR20">
            <v>41.51</v>
          </cell>
          <cell r="AS20">
            <v>40.89</v>
          </cell>
          <cell r="AT20">
            <v>1000</v>
          </cell>
          <cell r="AU20">
            <v>440</v>
          </cell>
          <cell r="AV20">
            <v>368</v>
          </cell>
        </row>
        <row r="21">
          <cell r="AH21" t="str">
            <v>IOP</v>
          </cell>
          <cell r="AI21" t="str">
            <v xml:space="preserve">IRON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ALKYD ENAMEL FINISH</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17.16</v>
          </cell>
          <cell r="AP37">
            <v>30.3</v>
          </cell>
          <cell r="AQ37">
            <v>56.7</v>
          </cell>
          <cell r="AR37">
            <v>64.099999999999994</v>
          </cell>
          <cell r="AS37">
            <v>42.9</v>
          </cell>
          <cell r="AT37">
            <v>1100</v>
          </cell>
          <cell r="AU37">
            <v>1100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HBCP</v>
          </cell>
          <cell r="AI41" t="str">
            <v>HIGH BUILD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COATING/POLYAMIDE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EMP</v>
          </cell>
          <cell r="AI57" t="str">
            <v xml:space="preserve">EPOXY MIDDLE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 xml:space="preserve">HEAT-RESISTING PRIMER 200'C </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RESIN.</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 SILICONE RESIN.</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SILICONE RESIN.</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21.52</v>
          </cell>
          <cell r="AP91">
            <v>92.79</v>
          </cell>
          <cell r="AQ91">
            <v>27.19</v>
          </cell>
          <cell r="AR91">
            <v>30.2</v>
          </cell>
          <cell r="AS91">
            <v>18.32</v>
          </cell>
          <cell r="AT91">
            <v>900</v>
          </cell>
          <cell r="AU91">
            <v>650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op"/>
      <sheetName val="bton"/>
      <sheetName val="DD 10KV"/>
      <sheetName val="TTDD10KV"/>
      <sheetName val="gcsat"/>
      <sheetName val="00000000"/>
      <sheetName val="XL4Poppy"/>
    </sheetNames>
    <sheetDataSet>
      <sheetData sheetId="0"/>
      <sheetData sheetId="1"/>
      <sheetData sheetId="2"/>
      <sheetData sheetId="3"/>
      <sheetData sheetId="4"/>
      <sheetData sheetId="5"/>
      <sheetData sheetId="6"/>
      <sheetData sheetId="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refreshError="1"/>
      <sheetData sheetId="1" refreshError="1"/>
      <sheetData sheetId="2" refreshError="1"/>
      <sheetData sheetId="3" refreshError="1">
        <row r="88">
          <cell r="D88">
            <v>118135008251.60049</v>
          </cell>
        </row>
      </sheetData>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s>
    <sheetDataSet>
      <sheetData sheetId="0"/>
      <sheetData sheetId="1"/>
      <sheetData sheetId="2" refreshError="1">
        <row r="16">
          <cell r="I16">
            <v>31.945</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Sheet1"/>
      <sheetName val="COST"/>
      <sheetName val="U_P BASE"/>
      <sheetName val="MTL(UG)"/>
      <sheetName val="MTL(AG)"/>
      <sheetName val="MTL(AG-FF)"/>
      <sheetName val="MTL(FF)"/>
    </sheetNames>
    <sheetDataSet>
      <sheetData sheetId="0" refreshError="1"/>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ong San luong"/>
      <sheetName val="TQT"/>
      <sheetName val="Tong Quyettoan"/>
      <sheetName val="Quyettoan 2001"/>
      <sheetName val="TT tam ung"/>
      <sheetName val="QT thue 2001"/>
      <sheetName val="P bo CPC 2001"/>
      <sheetName val="PB KHTS 2001"/>
      <sheetName val="Dieuchinh thueVAT"/>
      <sheetName val="XL4Poppy"/>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Congty"/>
      <sheetName val="VPPN"/>
      <sheetName val="XN74"/>
      <sheetName val="XN54"/>
      <sheetName val="XN33"/>
      <sheetName val="NK96"/>
      <sheetName val="XL4Test5"/>
      <sheetName val="Dong Dau"/>
      <sheetName val="Sau dong"/>
      <sheetName val="Ma xa"/>
      <sheetName val="Me tri"/>
      <sheetName val="My dinh"/>
      <sheetName val="Tong cong"/>
      <sheetName val="Sheet4"/>
      <sheetName val="Sheet5"/>
      <sheetName val="moma o 7+9"/>
      <sheetName val="Sheet2"/>
      <sheetName val="Sheet3"/>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Gia VL"/>
      <sheetName val="Bang gia ca may"/>
      <sheetName val="Bang luong CB"/>
      <sheetName val="Bang P.tich CT"/>
      <sheetName val="D.toan chi tiet"/>
      <sheetName val="Bang TH Dtoan"/>
      <sheetName val="XXXXXXXX"/>
      <sheetName val="Do K"/>
      <sheetName val="G hop"/>
      <sheetName val="DCTC"/>
      <sheetName val="T hop"/>
      <sheetName val="Sheet1"/>
      <sheetName val="TPHcat"/>
      <sheetName val="TPH da"/>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
      <sheetName val="CT"/>
      <sheetName val="CLVL"/>
      <sheetName val="tong hop"/>
      <sheetName val="phan tich DG"/>
      <sheetName val="gia vat lieu"/>
      <sheetName val="gia xe may"/>
      <sheetName val="gia nhan cong"/>
      <sheetName val="ThietKe"/>
      <sheetName val="HoSoMT"/>
      <sheetName val="GiamSat"/>
      <sheetName val="ThamDinhTKKT"/>
      <sheetName val="ThamDinhDT"/>
      <sheetName val="QLDA"/>
      <sheetName val="TM (2)"/>
      <sheetName val="KPTH"/>
      <sheetName val="KPTH (2)"/>
      <sheetName val="Noi Suy"/>
      <sheetName val="Bia (2)"/>
      <sheetName val="Gia NC"/>
      <sheetName val="00000001"/>
      <sheetName val="00000002"/>
      <sheetName val="20000000"/>
      <sheetName val="30000000"/>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du tru di BT,TV,BPhuoc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KHNN"/>
      <sheetName val="DPRRtm"/>
      <sheetName val="Duong coah vu hcm (4)"/>
      <sheetName val="DTCT"/>
      <sheetName val="PTVT"/>
      <sheetName val="THDT"/>
      <sheetName val="THVT"/>
      <sheetName val="THGT"/>
      <sheetName val="[99Q3299(REV.0).xlsÝK253 AC"/>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TK331A"/>
      <sheetName val="TK131B"/>
      <sheetName val="TK131A"/>
      <sheetName val="TK 331c1"/>
      <sheetName val="TK331C"/>
      <sheetName val="CT331-2003"/>
      <sheetName val="CT 331"/>
      <sheetName val="CT131-2003"/>
      <sheetName val="CT 131"/>
      <sheetName val="TK331B"/>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K243 K98"/>
      <sheetName val="_x000b_255"/>
      <sheetName val="BD52"/>
      <sheetName val="Coc 52"/>
      <sheetName val="BD225"/>
      <sheetName val="Coc 225"/>
      <sheetName val="Ha Thanh"/>
      <sheetName val="Quang T2i"/>
      <sheetName val="Quang Ngaa"/>
      <sheetName val=""/>
      <sheetName val="Duong cong_x0000_vu hcm (7;) (2)"/>
      <sheetName val="km341+1077 -km341+!177.61"/>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SKH HN"/>
      <sheetName val="NKY "/>
      <sheetName val="DS-TT"/>
      <sheetName val=" HN NHAP"/>
      <sheetName val="KHO HN"/>
      <sheetName val="CNO "/>
      <sheetName val="Cham cong (5)"/>
      <sheetName val="TL kenh Hon Cut"/>
      <sheetName val="Hon Soi"/>
      <sheetName val="DG"/>
      <sheetName val="BTH"/>
      <sheetName val="VLQI-2005"/>
      <sheetName val="00000003"/>
      <sheetName val="ၨt 24-11"/>
      <sheetName val="H-QN_x0000__x0000__x0000__x0000__x0000__x0000__x0000__x0000__x0000__x0000__x0000_줔Ư_x0000__x0004__x0000__x0000__x0000__x0000__x0000__x0000_圌Ư_x0000__x0000__x0000__x0000_"/>
      <sheetName val="D_x0003_TC"/>
      <sheetName val="KP ÿÿ"/>
      <sheetName val="Y_x0000__x0004_HD"/>
      <sheetName val=" bdca3"/>
      <sheetName val=" BDA3"/>
      <sheetName val="CHAM CONG  nam2004"/>
      <sheetName val="CA 3 &amp; DOC HAI 04"/>
      <sheetName val=" BVCQ"/>
      <sheetName val=" BVBH"/>
      <sheetName val=" BVPXL"/>
      <sheetName val="VAY"/>
      <sheetName val="Bom"/>
      <sheetName val="Chart1"/>
      <sheetName val="thang1"/>
      <sheetName val="CATHODIC PROTEATION"/>
      <sheetName val="DT"/>
      <sheetName val="CP"/>
      <sheetName val="BCT6"/>
      <sheetName val="Tien luong"/>
      <sheetName val="Phan tich"/>
      <sheetName val="Kinh phi"/>
      <sheetName val="Chenh lech"/>
      <sheetName val="TH phan dien"/>
      <sheetName val="Tong hop PXL"/>
      <sheetName val="Van chuyen"/>
      <sheetName val="TH toan bo"/>
      <sheetName val="KP phan dien"/>
      <sheetName val="Phan nuoc"/>
      <sheetName val="TH phan nuoc"/>
      <sheetName val="Kinh phi TDCD"/>
      <sheetName val="Phan tich TDCD"/>
      <sheetName val="Chen lech TDCD"/>
      <sheetName val="Tong hop TDCD"/>
      <sheetName val="Sheet17"/>
      <sheetName val="Sheet18"/>
      <sheetName val="Sheet19"/>
      <sheetName val="Sheet20"/>
      <sheetName val="Sheet21"/>
      <sheetName val="Sheet22"/>
      <sheetName val="Sheet23"/>
      <sheetName val="Sheet24"/>
      <sheetName val="Sheet2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SD12_x0000_(2)"/>
      <sheetName val="99Q3299(REV.0)"/>
      <sheetName val="kࡨ24-11"/>
      <sheetName val="THUTHAU6Tџ2000"/>
      <sheetName val="khd"/>
      <sheetName val="t1003-t104"/>
      <sheetName val="03"/>
      <sheetName val="02"/>
      <sheetName val="My dɩnh"/>
      <sheetName val="CL-1"/>
      <sheetName val="QT-1"/>
      <sheetName val="THKP1"/>
      <sheetName val="THKP2"/>
      <sheetName val="QT-2"/>
      <sheetName val="CL-3"/>
      <sheetName val="THKP3"/>
      <sheetName val="QT-3"/>
      <sheetName val="QT-4"/>
      <sheetName val="CL-4"/>
      <sheetName val="THKP4"/>
      <sheetName val="CL-5"/>
      <sheetName val="THKP5"/>
      <sheetName val="QT-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COVE-PA_x0007_E"/>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東鼎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桃園 觀塘工業區</v>
          </cell>
        </row>
        <row r="4">
          <cell r="A4">
            <v>0</v>
          </cell>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v>0</v>
          </cell>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27</v>
          </cell>
          <cell r="B32" t="str">
            <v>TOTAL (ALT-1)</v>
          </cell>
          <cell r="C32">
            <v>0</v>
          </cell>
          <cell r="D32">
            <v>0</v>
          </cell>
          <cell r="E32" t="str">
            <v xml:space="preserve"> </v>
          </cell>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t="str">
            <v xml:space="preserve"> </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row>
        <row r="36">
          <cell r="A36">
            <v>31</v>
          </cell>
          <cell r="B36" t="str">
            <v xml:space="preserve">MATERIAL PRICE 造價分析 </v>
          </cell>
          <cell r="C36">
            <v>508</v>
          </cell>
          <cell r="D36" t="str">
            <v>SET</v>
          </cell>
          <cell r="E36" t="str">
            <v xml:space="preserve"> </v>
          </cell>
          <cell r="F36">
            <v>0</v>
          </cell>
          <cell r="G36">
            <v>0</v>
          </cell>
          <cell r="H36">
            <v>0</v>
          </cell>
          <cell r="I36">
            <v>0</v>
          </cell>
          <cell r="J36">
            <v>0</v>
          </cell>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L39">
            <v>0</v>
          </cell>
          <cell r="M39">
            <v>0</v>
          </cell>
          <cell r="N39">
            <v>0</v>
          </cell>
          <cell r="O39">
            <v>0</v>
          </cell>
          <cell r="P39">
            <v>0</v>
          </cell>
          <cell r="Q39">
            <v>0</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row>
        <row r="41">
          <cell r="A41">
            <v>36</v>
          </cell>
          <cell r="B41" t="str">
            <v>LABOR PRICE 造價分析</v>
          </cell>
          <cell r="E41" t="str">
            <v xml:space="preserve"> </v>
          </cell>
          <cell r="F41">
            <v>0</v>
          </cell>
          <cell r="G41">
            <v>0</v>
          </cell>
          <cell r="H41">
            <v>0</v>
          </cell>
          <cell r="I41">
            <v>0</v>
          </cell>
          <cell r="J41">
            <v>0</v>
          </cell>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L42">
            <v>0</v>
          </cell>
          <cell r="M42">
            <v>0</v>
          </cell>
          <cell r="N42">
            <v>0</v>
          </cell>
          <cell r="O42">
            <v>0</v>
          </cell>
          <cell r="P42">
            <v>0</v>
          </cell>
          <cell r="Q42">
            <v>0</v>
          </cell>
        </row>
        <row r="43">
          <cell r="A43">
            <v>38</v>
          </cell>
          <cell r="B43" t="str">
            <v>CABLE &amp; WIRE FOR POWER SYSTEM</v>
          </cell>
          <cell r="C43">
            <v>130730</v>
          </cell>
          <cell r="D43" t="str">
            <v>M</v>
          </cell>
          <cell r="E43" t="str">
            <v xml:space="preserve"> </v>
          </cell>
          <cell r="F43">
            <v>0</v>
          </cell>
          <cell r="G43">
            <v>0</v>
          </cell>
          <cell r="H43">
            <v>0</v>
          </cell>
          <cell r="I43">
            <v>0.73359596114128356</v>
          </cell>
          <cell r="J43">
            <v>95903</v>
          </cell>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L44">
            <v>0</v>
          </cell>
          <cell r="M44">
            <v>0</v>
          </cell>
          <cell r="N44">
            <v>0</v>
          </cell>
          <cell r="O44">
            <v>0</v>
          </cell>
          <cell r="P44">
            <v>0</v>
          </cell>
          <cell r="Q44">
            <v>0</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(公共設施)</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(場區)</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(碼頭區)</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v>0</v>
          </cell>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6">
          <cell r="A166" t="str">
            <v>B</v>
          </cell>
          <cell r="B166" t="str">
            <v xml:space="preserve"> POWER DISTRIBUTION SIST</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v>0</v>
          </cell>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v>0</v>
          </cell>
          <cell r="J257">
            <v>0</v>
          </cell>
          <cell r="K257">
            <v>0</v>
          </cell>
          <cell r="L257">
            <v>0</v>
          </cell>
          <cell r="M257">
            <v>0</v>
          </cell>
          <cell r="N257">
            <v>0</v>
          </cell>
          <cell r="O257">
            <v>0</v>
          </cell>
          <cell r="P257">
            <v>0</v>
          </cell>
          <cell r="Q257">
            <v>0</v>
          </cell>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v>0</v>
          </cell>
          <cell r="B265">
            <v>0</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9</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0.2</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0.2</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3</v>
          </cell>
          <cell r="D342">
            <v>11.13</v>
          </cell>
          <cell r="E342">
            <v>1.25</v>
          </cell>
          <cell r="F342">
            <v>9586794</v>
          </cell>
          <cell r="G342">
            <v>0</v>
          </cell>
          <cell r="H342">
            <v>0</v>
          </cell>
          <cell r="I342">
            <v>0.3</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0.41</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0.51</v>
          </cell>
          <cell r="J344">
            <v>0</v>
          </cell>
          <cell r="K344">
            <v>0</v>
          </cell>
          <cell r="L344">
            <v>0</v>
          </cell>
          <cell r="M344">
            <v>0</v>
          </cell>
          <cell r="N344">
            <v>0</v>
          </cell>
          <cell r="O344">
            <v>0</v>
          </cell>
          <cell r="P344">
            <v>0</v>
          </cell>
        </row>
        <row r="345">
          <cell r="A345" t="str">
            <v xml:space="preserve">  D.</v>
          </cell>
          <cell r="B345" t="str">
            <v>GROUNDING  SYSTEM</v>
          </cell>
          <cell r="C345">
            <v>6</v>
          </cell>
          <cell r="D345">
            <v>18.260000000000002</v>
          </cell>
          <cell r="E345">
            <v>1.5</v>
          </cell>
          <cell r="F345">
            <v>0</v>
          </cell>
          <cell r="G345">
            <v>0</v>
          </cell>
          <cell r="H345">
            <v>0</v>
          </cell>
          <cell r="I345">
            <v>0.61</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2.0299999999999998</v>
          </cell>
          <cell r="J352">
            <v>0</v>
          </cell>
          <cell r="K352">
            <v>1250</v>
          </cell>
          <cell r="L352">
            <v>12500</v>
          </cell>
          <cell r="M352">
            <v>0</v>
          </cell>
          <cell r="N352">
            <v>0</v>
          </cell>
          <cell r="O352">
            <v>0</v>
          </cell>
          <cell r="P352">
            <v>0</v>
          </cell>
        </row>
        <row r="353">
          <cell r="B353" t="str">
            <v xml:space="preserve"> CADWELD GTC-182G</v>
          </cell>
          <cell r="C353">
            <v>22</v>
          </cell>
          <cell r="D353">
            <v>53.98</v>
          </cell>
          <cell r="E353" t="str">
            <v>N</v>
          </cell>
          <cell r="F353">
            <v>0</v>
          </cell>
          <cell r="G353">
            <v>0</v>
          </cell>
          <cell r="H353">
            <v>0</v>
          </cell>
          <cell r="I353">
            <v>2.23</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2.4300000000000002</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7.0000000000000007E-2</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7.0000000000000007E-2</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0.25</v>
          </cell>
          <cell r="D358">
            <v>2.2400000000000002</v>
          </cell>
          <cell r="E358">
            <v>1</v>
          </cell>
          <cell r="F358">
            <v>0</v>
          </cell>
          <cell r="G358">
            <v>0</v>
          </cell>
          <cell r="H358">
            <v>0</v>
          </cell>
          <cell r="I358">
            <v>7.0000000000000007E-2</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0.25</v>
          </cell>
          <cell r="D360">
            <v>2.2400000000000002</v>
          </cell>
          <cell r="E360">
            <v>1</v>
          </cell>
          <cell r="F360">
            <v>0</v>
          </cell>
          <cell r="G360">
            <v>0</v>
          </cell>
          <cell r="H360">
            <v>0</v>
          </cell>
          <cell r="I360">
            <v>7.0000000000000007E-2</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7.0000000000000007E-2</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7.0000000000000007E-2</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1</v>
          </cell>
          <cell r="D370">
            <v>3.38</v>
          </cell>
          <cell r="E370">
            <v>1</v>
          </cell>
          <cell r="F370">
            <v>902415</v>
          </cell>
          <cell r="G370">
            <v>0</v>
          </cell>
          <cell r="H370">
            <v>0</v>
          </cell>
          <cell r="I370">
            <v>0.12</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0.12</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0.12</v>
          </cell>
          <cell r="J372">
            <v>0</v>
          </cell>
          <cell r="K372">
            <v>0</v>
          </cell>
          <cell r="L372">
            <v>0</v>
          </cell>
          <cell r="M372">
            <v>0</v>
          </cell>
          <cell r="N372">
            <v>0</v>
          </cell>
          <cell r="O372">
            <v>0</v>
          </cell>
          <cell r="P372">
            <v>0</v>
          </cell>
        </row>
        <row r="373">
          <cell r="B373" t="str">
            <v>STD</v>
          </cell>
          <cell r="C373">
            <v>1.25</v>
          </cell>
          <cell r="D373" t="str">
            <v xml:space="preserve"> </v>
          </cell>
          <cell r="E373">
            <v>1</v>
          </cell>
          <cell r="F373">
            <v>0</v>
          </cell>
          <cell r="G373">
            <v>0</v>
          </cell>
          <cell r="H373">
            <v>0</v>
          </cell>
          <cell r="I373">
            <v>0.15</v>
          </cell>
          <cell r="J373">
            <v>0</v>
          </cell>
          <cell r="K373">
            <v>0</v>
          </cell>
          <cell r="L373">
            <v>0</v>
          </cell>
          <cell r="M373">
            <v>0</v>
          </cell>
          <cell r="N373">
            <v>0</v>
          </cell>
          <cell r="O373">
            <v>0</v>
          </cell>
          <cell r="P373">
            <v>0</v>
          </cell>
        </row>
        <row r="374">
          <cell r="A374" t="str">
            <v>E.</v>
          </cell>
          <cell r="B374" t="str">
            <v>TELEPHONE SYSTEM(全廠區建築物間之管線)</v>
          </cell>
          <cell r="C374">
            <v>1.25</v>
          </cell>
          <cell r="D374">
            <v>3.56</v>
          </cell>
          <cell r="E374">
            <v>1</v>
          </cell>
          <cell r="F374">
            <v>0</v>
          </cell>
          <cell r="G374">
            <v>0</v>
          </cell>
          <cell r="H374">
            <v>0</v>
          </cell>
          <cell r="I374">
            <v>0.15</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2</v>
          </cell>
          <cell r="D381">
            <v>3.91</v>
          </cell>
          <cell r="E381">
            <v>1</v>
          </cell>
          <cell r="F381">
            <v>493190</v>
          </cell>
          <cell r="G381">
            <v>0</v>
          </cell>
          <cell r="H381">
            <v>0</v>
          </cell>
          <cell r="I381">
            <v>0.3</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0.25</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0.3</v>
          </cell>
          <cell r="J383">
            <v>0</v>
          </cell>
          <cell r="K383">
            <v>0</v>
          </cell>
          <cell r="L383">
            <v>0</v>
          </cell>
          <cell r="M383">
            <v>0</v>
          </cell>
          <cell r="N383">
            <v>0</v>
          </cell>
          <cell r="O383">
            <v>0</v>
          </cell>
          <cell r="P383">
            <v>0</v>
          </cell>
        </row>
        <row r="384">
          <cell r="A384" t="str">
            <v>F.</v>
          </cell>
          <cell r="B384" t="str">
            <v>PAGE/INTERCOMMUNICATION SYSTEM</v>
          </cell>
          <cell r="C384">
            <v>3.5</v>
          </cell>
          <cell r="D384" t="str">
            <v xml:space="preserve"> </v>
          </cell>
          <cell r="E384">
            <v>1</v>
          </cell>
          <cell r="F384">
            <v>0</v>
          </cell>
          <cell r="G384">
            <v>0</v>
          </cell>
          <cell r="H384">
            <v>0</v>
          </cell>
          <cell r="I384">
            <v>0.35</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5</v>
          </cell>
          <cell r="D386">
            <v>6.55</v>
          </cell>
          <cell r="E386">
            <v>1</v>
          </cell>
          <cell r="F386">
            <v>0</v>
          </cell>
          <cell r="G386">
            <v>0</v>
          </cell>
          <cell r="H386">
            <v>0</v>
          </cell>
          <cell r="I386">
            <v>0.51</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1.22</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16</v>
          </cell>
          <cell r="D392">
            <v>9.5299999999999994</v>
          </cell>
          <cell r="E392">
            <v>1</v>
          </cell>
          <cell r="F392">
            <v>0</v>
          </cell>
          <cell r="G392">
            <v>0</v>
          </cell>
          <cell r="H392">
            <v>0</v>
          </cell>
          <cell r="I392">
            <v>1.62</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20</v>
          </cell>
          <cell r="D394">
            <v>9.5299999999999994</v>
          </cell>
          <cell r="E394">
            <v>1</v>
          </cell>
          <cell r="F394">
            <v>0</v>
          </cell>
          <cell r="G394">
            <v>0</v>
          </cell>
          <cell r="H394">
            <v>0</v>
          </cell>
          <cell r="I394">
            <v>2.0299999999999998</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38</v>
          </cell>
          <cell r="D403">
            <v>9.5299999999999994</v>
          </cell>
          <cell r="E403">
            <v>1</v>
          </cell>
          <cell r="F403">
            <v>0</v>
          </cell>
          <cell r="G403">
            <v>0</v>
          </cell>
          <cell r="H403">
            <v>0</v>
          </cell>
          <cell r="I403">
            <v>3.85</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4.26</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46</v>
          </cell>
          <cell r="D407">
            <v>9.5299999999999994</v>
          </cell>
          <cell r="E407">
            <v>1</v>
          </cell>
          <cell r="F407">
            <v>1009077</v>
          </cell>
          <cell r="G407">
            <v>0</v>
          </cell>
          <cell r="H407">
            <v>0</v>
          </cell>
          <cell r="I407">
            <v>4.67</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4.87</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7.0000000000000007E-2</v>
          </cell>
          <cell r="J409">
            <v>0</v>
          </cell>
          <cell r="K409">
            <v>0</v>
          </cell>
          <cell r="L409">
            <v>0</v>
          </cell>
          <cell r="M409">
            <v>0</v>
          </cell>
          <cell r="N409">
            <v>0</v>
          </cell>
          <cell r="O409">
            <v>0</v>
          </cell>
          <cell r="P409">
            <v>0</v>
          </cell>
        </row>
        <row r="410">
          <cell r="A410" t="str">
            <v>G.</v>
          </cell>
          <cell r="B410" t="str">
            <v>CCTV SYSTEM</v>
          </cell>
          <cell r="C410">
            <v>0.125</v>
          </cell>
          <cell r="D410" t="str">
            <v xml:space="preserve"> </v>
          </cell>
          <cell r="E410">
            <v>1</v>
          </cell>
          <cell r="F410">
            <v>0</v>
          </cell>
          <cell r="G410">
            <v>0</v>
          </cell>
          <cell r="H410">
            <v>0</v>
          </cell>
          <cell r="I410">
            <v>7.0000000000000007E-2</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1.25</v>
          </cell>
          <cell r="D429">
            <v>4.8499999999999996</v>
          </cell>
          <cell r="E429">
            <v>1</v>
          </cell>
          <cell r="F429">
            <v>0</v>
          </cell>
          <cell r="G429">
            <v>0</v>
          </cell>
          <cell r="H429">
            <v>0</v>
          </cell>
          <cell r="I429">
            <v>0.13</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1.5</v>
          </cell>
          <cell r="D431">
            <v>5.08</v>
          </cell>
          <cell r="E431">
            <v>1</v>
          </cell>
          <cell r="F431">
            <v>0</v>
          </cell>
          <cell r="G431">
            <v>0</v>
          </cell>
          <cell r="H431">
            <v>0</v>
          </cell>
          <cell r="I431">
            <v>0.15</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2</v>
          </cell>
          <cell r="D433">
            <v>5.54</v>
          </cell>
          <cell r="E433">
            <v>1</v>
          </cell>
          <cell r="F433">
            <v>0</v>
          </cell>
          <cell r="G433">
            <v>0</v>
          </cell>
          <cell r="H433">
            <v>0</v>
          </cell>
          <cell r="I433">
            <v>0.2</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3.5</v>
          </cell>
          <cell r="D438">
            <v>8.08</v>
          </cell>
          <cell r="E438">
            <v>1</v>
          </cell>
          <cell r="F438">
            <v>1746859</v>
          </cell>
          <cell r="G438">
            <v>0</v>
          </cell>
          <cell r="H438">
            <v>0</v>
          </cell>
          <cell r="I438">
            <v>0.10000023841857911</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0.41</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0.51</v>
          </cell>
          <cell r="J440">
            <v>0</v>
          </cell>
          <cell r="K440">
            <v>0</v>
          </cell>
          <cell r="L440">
            <v>0</v>
          </cell>
          <cell r="M440">
            <v>0</v>
          </cell>
          <cell r="N440">
            <v>0</v>
          </cell>
          <cell r="O440">
            <v>0</v>
          </cell>
          <cell r="P440">
            <v>0</v>
          </cell>
        </row>
        <row r="441">
          <cell r="A441" t="str">
            <v>H.</v>
          </cell>
          <cell r="B441" t="str">
            <v xml:space="preserve"> CATHODIC PROTECTION SYSTEM </v>
          </cell>
          <cell r="C441">
            <v>6</v>
          </cell>
          <cell r="D441">
            <v>10.97</v>
          </cell>
          <cell r="E441">
            <v>1.25</v>
          </cell>
          <cell r="F441">
            <v>0</v>
          </cell>
          <cell r="G441">
            <v>0</v>
          </cell>
          <cell r="H441">
            <v>0</v>
          </cell>
          <cell r="I441">
            <v>0.61</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12</v>
          </cell>
          <cell r="D444">
            <v>12.7</v>
          </cell>
          <cell r="E444">
            <v>1.25</v>
          </cell>
          <cell r="F444">
            <v>0</v>
          </cell>
          <cell r="G444">
            <v>0</v>
          </cell>
          <cell r="H444">
            <v>0</v>
          </cell>
          <cell r="I444">
            <v>1.22</v>
          </cell>
          <cell r="J444">
            <v>0</v>
          </cell>
          <cell r="K444">
            <v>0</v>
          </cell>
          <cell r="L444">
            <v>0</v>
          </cell>
          <cell r="M444">
            <v>0</v>
          </cell>
          <cell r="N444">
            <v>0</v>
          </cell>
          <cell r="O444">
            <v>0</v>
          </cell>
          <cell r="P444">
            <v>0</v>
          </cell>
        </row>
        <row r="445">
          <cell r="B445" t="str">
            <v xml:space="preserve">PROTECTION COPPER CABLE, 1.4"X1.4"X60" </v>
          </cell>
          <cell r="C445">
            <v>14</v>
          </cell>
          <cell r="D445">
            <v>12.7</v>
          </cell>
          <cell r="E445">
            <v>1.25</v>
          </cell>
          <cell r="F445">
            <v>0</v>
          </cell>
          <cell r="G445">
            <v>0</v>
          </cell>
          <cell r="H445">
            <v>0</v>
          </cell>
          <cell r="I445">
            <v>1.42</v>
          </cell>
          <cell r="J445">
            <v>0</v>
          </cell>
          <cell r="K445">
            <v>0</v>
          </cell>
          <cell r="L445">
            <v>0</v>
          </cell>
          <cell r="M445">
            <v>0</v>
          </cell>
          <cell r="N445">
            <v>0</v>
          </cell>
          <cell r="O445">
            <v>0</v>
          </cell>
          <cell r="P445">
            <v>0</v>
          </cell>
        </row>
        <row r="446">
          <cell r="B446" t="str">
            <v>ANODE</v>
          </cell>
          <cell r="C446">
            <v>16</v>
          </cell>
          <cell r="D446">
            <v>12.7</v>
          </cell>
          <cell r="E446">
            <v>1.25</v>
          </cell>
          <cell r="F446">
            <v>0</v>
          </cell>
          <cell r="G446">
            <v>0</v>
          </cell>
          <cell r="H446">
            <v>0</v>
          </cell>
          <cell r="I446">
            <v>1.62</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v>0</v>
          </cell>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v>0</v>
          </cell>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熱縮絕緣套管理(含熱溶膠)</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PVC黑色被覆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PVC黑色被覆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黑色被覆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黑色被覆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附基礎</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0.22</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refreshError="1"/>
      <sheetData sheetId="508"/>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_gia XL"/>
      <sheetName val="T_H  XL"/>
      <sheetName val="XL4Poppy"/>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i trinh"/>
      <sheetName val="Du toan"/>
      <sheetName val="XL4Popp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zoomScale="85" zoomScaleNormal="85" zoomScalePageLayoutView="55" workbookViewId="0">
      <selection activeCell="B16" sqref="B16:K16"/>
    </sheetView>
  </sheetViews>
  <sheetFormatPr defaultColWidth="8.42578125" defaultRowHeight="15" customHeight="1"/>
  <cols>
    <col min="1" max="1" width="5.85546875" style="74" customWidth="1"/>
    <col min="2" max="2" width="7" style="74" customWidth="1"/>
    <col min="3" max="3" width="17.42578125" style="74" customWidth="1"/>
    <col min="4" max="4" width="4.85546875" style="74" customWidth="1"/>
    <col min="5" max="5" width="17.28515625" style="74" customWidth="1"/>
    <col min="6" max="6" width="11.140625" style="74" customWidth="1"/>
    <col min="7" max="7" width="12" style="74" customWidth="1"/>
    <col min="8" max="8" width="13.140625" style="74" customWidth="1"/>
    <col min="9" max="9" width="22.85546875" style="74" customWidth="1"/>
    <col min="10" max="10" width="21" style="74" customWidth="1"/>
    <col min="11" max="11" width="18.42578125" style="74" customWidth="1"/>
    <col min="12" max="256" width="8.42578125" style="74"/>
    <col min="257" max="257" width="5.85546875" style="74" customWidth="1"/>
    <col min="258" max="258" width="7" style="74" customWidth="1"/>
    <col min="259" max="259" width="17.42578125" style="74" customWidth="1"/>
    <col min="260" max="260" width="4.85546875" style="74" customWidth="1"/>
    <col min="261" max="261" width="17.28515625" style="74" customWidth="1"/>
    <col min="262" max="262" width="11.140625" style="74" customWidth="1"/>
    <col min="263" max="263" width="12" style="74" customWidth="1"/>
    <col min="264" max="264" width="13.140625" style="74" customWidth="1"/>
    <col min="265" max="265" width="22.85546875" style="74" customWidth="1"/>
    <col min="266" max="266" width="21" style="74" customWidth="1"/>
    <col min="267" max="267" width="18.42578125" style="74" customWidth="1"/>
    <col min="268" max="512" width="8.42578125" style="74"/>
    <col min="513" max="513" width="5.85546875" style="74" customWidth="1"/>
    <col min="514" max="514" width="7" style="74" customWidth="1"/>
    <col min="515" max="515" width="17.42578125" style="74" customWidth="1"/>
    <col min="516" max="516" width="4.85546875" style="74" customWidth="1"/>
    <col min="517" max="517" width="17.28515625" style="74" customWidth="1"/>
    <col min="518" max="518" width="11.140625" style="74" customWidth="1"/>
    <col min="519" max="519" width="12" style="74" customWidth="1"/>
    <col min="520" max="520" width="13.140625" style="74" customWidth="1"/>
    <col min="521" max="521" width="22.85546875" style="74" customWidth="1"/>
    <col min="522" max="522" width="21" style="74" customWidth="1"/>
    <col min="523" max="523" width="18.42578125" style="74" customWidth="1"/>
    <col min="524" max="768" width="8.42578125" style="74"/>
    <col min="769" max="769" width="5.85546875" style="74" customWidth="1"/>
    <col min="770" max="770" width="7" style="74" customWidth="1"/>
    <col min="771" max="771" width="17.42578125" style="74" customWidth="1"/>
    <col min="772" max="772" width="4.85546875" style="74" customWidth="1"/>
    <col min="773" max="773" width="17.28515625" style="74" customWidth="1"/>
    <col min="774" max="774" width="11.140625" style="74" customWidth="1"/>
    <col min="775" max="775" width="12" style="74" customWidth="1"/>
    <col min="776" max="776" width="13.140625" style="74" customWidth="1"/>
    <col min="777" max="777" width="22.85546875" style="74" customWidth="1"/>
    <col min="778" max="778" width="21" style="74" customWidth="1"/>
    <col min="779" max="779" width="18.42578125" style="74" customWidth="1"/>
    <col min="780" max="1024" width="8.42578125" style="74"/>
    <col min="1025" max="1025" width="5.85546875" style="74" customWidth="1"/>
    <col min="1026" max="1026" width="7" style="74" customWidth="1"/>
    <col min="1027" max="1027" width="17.42578125" style="74" customWidth="1"/>
    <col min="1028" max="1028" width="4.85546875" style="74" customWidth="1"/>
    <col min="1029" max="1029" width="17.28515625" style="74" customWidth="1"/>
    <col min="1030" max="1030" width="11.140625" style="74" customWidth="1"/>
    <col min="1031" max="1031" width="12" style="74" customWidth="1"/>
    <col min="1032" max="1032" width="13.140625" style="74" customWidth="1"/>
    <col min="1033" max="1033" width="22.85546875" style="74" customWidth="1"/>
    <col min="1034" max="1034" width="21" style="74" customWidth="1"/>
    <col min="1035" max="1035" width="18.42578125" style="74" customWidth="1"/>
    <col min="1036" max="1280" width="8.42578125" style="74"/>
    <col min="1281" max="1281" width="5.85546875" style="74" customWidth="1"/>
    <col min="1282" max="1282" width="7" style="74" customWidth="1"/>
    <col min="1283" max="1283" width="17.42578125" style="74" customWidth="1"/>
    <col min="1284" max="1284" width="4.85546875" style="74" customWidth="1"/>
    <col min="1285" max="1285" width="17.28515625" style="74" customWidth="1"/>
    <col min="1286" max="1286" width="11.140625" style="74" customWidth="1"/>
    <col min="1287" max="1287" width="12" style="74" customWidth="1"/>
    <col min="1288" max="1288" width="13.140625" style="74" customWidth="1"/>
    <col min="1289" max="1289" width="22.85546875" style="74" customWidth="1"/>
    <col min="1290" max="1290" width="21" style="74" customWidth="1"/>
    <col min="1291" max="1291" width="18.42578125" style="74" customWidth="1"/>
    <col min="1292" max="1536" width="8.42578125" style="74"/>
    <col min="1537" max="1537" width="5.85546875" style="74" customWidth="1"/>
    <col min="1538" max="1538" width="7" style="74" customWidth="1"/>
    <col min="1539" max="1539" width="17.42578125" style="74" customWidth="1"/>
    <col min="1540" max="1540" width="4.85546875" style="74" customWidth="1"/>
    <col min="1541" max="1541" width="17.28515625" style="74" customWidth="1"/>
    <col min="1542" max="1542" width="11.140625" style="74" customWidth="1"/>
    <col min="1543" max="1543" width="12" style="74" customWidth="1"/>
    <col min="1544" max="1544" width="13.140625" style="74" customWidth="1"/>
    <col min="1545" max="1545" width="22.85546875" style="74" customWidth="1"/>
    <col min="1546" max="1546" width="21" style="74" customWidth="1"/>
    <col min="1547" max="1547" width="18.42578125" style="74" customWidth="1"/>
    <col min="1548" max="1792" width="8.42578125" style="74"/>
    <col min="1793" max="1793" width="5.85546875" style="74" customWidth="1"/>
    <col min="1794" max="1794" width="7" style="74" customWidth="1"/>
    <col min="1795" max="1795" width="17.42578125" style="74" customWidth="1"/>
    <col min="1796" max="1796" width="4.85546875" style="74" customWidth="1"/>
    <col min="1797" max="1797" width="17.28515625" style="74" customWidth="1"/>
    <col min="1798" max="1798" width="11.140625" style="74" customWidth="1"/>
    <col min="1799" max="1799" width="12" style="74" customWidth="1"/>
    <col min="1800" max="1800" width="13.140625" style="74" customWidth="1"/>
    <col min="1801" max="1801" width="22.85546875" style="74" customWidth="1"/>
    <col min="1802" max="1802" width="21" style="74" customWidth="1"/>
    <col min="1803" max="1803" width="18.42578125" style="74" customWidth="1"/>
    <col min="1804" max="2048" width="8.42578125" style="74"/>
    <col min="2049" max="2049" width="5.85546875" style="74" customWidth="1"/>
    <col min="2050" max="2050" width="7" style="74" customWidth="1"/>
    <col min="2051" max="2051" width="17.42578125" style="74" customWidth="1"/>
    <col min="2052" max="2052" width="4.85546875" style="74" customWidth="1"/>
    <col min="2053" max="2053" width="17.28515625" style="74" customWidth="1"/>
    <col min="2054" max="2054" width="11.140625" style="74" customWidth="1"/>
    <col min="2055" max="2055" width="12" style="74" customWidth="1"/>
    <col min="2056" max="2056" width="13.140625" style="74" customWidth="1"/>
    <col min="2057" max="2057" width="22.85546875" style="74" customWidth="1"/>
    <col min="2058" max="2058" width="21" style="74" customWidth="1"/>
    <col min="2059" max="2059" width="18.42578125" style="74" customWidth="1"/>
    <col min="2060" max="2304" width="8.42578125" style="74"/>
    <col min="2305" max="2305" width="5.85546875" style="74" customWidth="1"/>
    <col min="2306" max="2306" width="7" style="74" customWidth="1"/>
    <col min="2307" max="2307" width="17.42578125" style="74" customWidth="1"/>
    <col min="2308" max="2308" width="4.85546875" style="74" customWidth="1"/>
    <col min="2309" max="2309" width="17.28515625" style="74" customWidth="1"/>
    <col min="2310" max="2310" width="11.140625" style="74" customWidth="1"/>
    <col min="2311" max="2311" width="12" style="74" customWidth="1"/>
    <col min="2312" max="2312" width="13.140625" style="74" customWidth="1"/>
    <col min="2313" max="2313" width="22.85546875" style="74" customWidth="1"/>
    <col min="2314" max="2314" width="21" style="74" customWidth="1"/>
    <col min="2315" max="2315" width="18.42578125" style="74" customWidth="1"/>
    <col min="2316" max="2560" width="8.42578125" style="74"/>
    <col min="2561" max="2561" width="5.85546875" style="74" customWidth="1"/>
    <col min="2562" max="2562" width="7" style="74" customWidth="1"/>
    <col min="2563" max="2563" width="17.42578125" style="74" customWidth="1"/>
    <col min="2564" max="2564" width="4.85546875" style="74" customWidth="1"/>
    <col min="2565" max="2565" width="17.28515625" style="74" customWidth="1"/>
    <col min="2566" max="2566" width="11.140625" style="74" customWidth="1"/>
    <col min="2567" max="2567" width="12" style="74" customWidth="1"/>
    <col min="2568" max="2568" width="13.140625" style="74" customWidth="1"/>
    <col min="2569" max="2569" width="22.85546875" style="74" customWidth="1"/>
    <col min="2570" max="2570" width="21" style="74" customWidth="1"/>
    <col min="2571" max="2571" width="18.42578125" style="74" customWidth="1"/>
    <col min="2572" max="2816" width="8.42578125" style="74"/>
    <col min="2817" max="2817" width="5.85546875" style="74" customWidth="1"/>
    <col min="2818" max="2818" width="7" style="74" customWidth="1"/>
    <col min="2819" max="2819" width="17.42578125" style="74" customWidth="1"/>
    <col min="2820" max="2820" width="4.85546875" style="74" customWidth="1"/>
    <col min="2821" max="2821" width="17.28515625" style="74" customWidth="1"/>
    <col min="2822" max="2822" width="11.140625" style="74" customWidth="1"/>
    <col min="2823" max="2823" width="12" style="74" customWidth="1"/>
    <col min="2824" max="2824" width="13.140625" style="74" customWidth="1"/>
    <col min="2825" max="2825" width="22.85546875" style="74" customWidth="1"/>
    <col min="2826" max="2826" width="21" style="74" customWidth="1"/>
    <col min="2827" max="2827" width="18.42578125" style="74" customWidth="1"/>
    <col min="2828" max="3072" width="8.42578125" style="74"/>
    <col min="3073" max="3073" width="5.85546875" style="74" customWidth="1"/>
    <col min="3074" max="3074" width="7" style="74" customWidth="1"/>
    <col min="3075" max="3075" width="17.42578125" style="74" customWidth="1"/>
    <col min="3076" max="3076" width="4.85546875" style="74" customWidth="1"/>
    <col min="3077" max="3077" width="17.28515625" style="74" customWidth="1"/>
    <col min="3078" max="3078" width="11.140625" style="74" customWidth="1"/>
    <col min="3079" max="3079" width="12" style="74" customWidth="1"/>
    <col min="3080" max="3080" width="13.140625" style="74" customWidth="1"/>
    <col min="3081" max="3081" width="22.85546875" style="74" customWidth="1"/>
    <col min="3082" max="3082" width="21" style="74" customWidth="1"/>
    <col min="3083" max="3083" width="18.42578125" style="74" customWidth="1"/>
    <col min="3084" max="3328" width="8.42578125" style="74"/>
    <col min="3329" max="3329" width="5.85546875" style="74" customWidth="1"/>
    <col min="3330" max="3330" width="7" style="74" customWidth="1"/>
    <col min="3331" max="3331" width="17.42578125" style="74" customWidth="1"/>
    <col min="3332" max="3332" width="4.85546875" style="74" customWidth="1"/>
    <col min="3333" max="3333" width="17.28515625" style="74" customWidth="1"/>
    <col min="3334" max="3334" width="11.140625" style="74" customWidth="1"/>
    <col min="3335" max="3335" width="12" style="74" customWidth="1"/>
    <col min="3336" max="3336" width="13.140625" style="74" customWidth="1"/>
    <col min="3337" max="3337" width="22.85546875" style="74" customWidth="1"/>
    <col min="3338" max="3338" width="21" style="74" customWidth="1"/>
    <col min="3339" max="3339" width="18.42578125" style="74" customWidth="1"/>
    <col min="3340" max="3584" width="8.42578125" style="74"/>
    <col min="3585" max="3585" width="5.85546875" style="74" customWidth="1"/>
    <col min="3586" max="3586" width="7" style="74" customWidth="1"/>
    <col min="3587" max="3587" width="17.42578125" style="74" customWidth="1"/>
    <col min="3588" max="3588" width="4.85546875" style="74" customWidth="1"/>
    <col min="3589" max="3589" width="17.28515625" style="74" customWidth="1"/>
    <col min="3590" max="3590" width="11.140625" style="74" customWidth="1"/>
    <col min="3591" max="3591" width="12" style="74" customWidth="1"/>
    <col min="3592" max="3592" width="13.140625" style="74" customWidth="1"/>
    <col min="3593" max="3593" width="22.85546875" style="74" customWidth="1"/>
    <col min="3594" max="3594" width="21" style="74" customWidth="1"/>
    <col min="3595" max="3595" width="18.42578125" style="74" customWidth="1"/>
    <col min="3596" max="3840" width="8.42578125" style="74"/>
    <col min="3841" max="3841" width="5.85546875" style="74" customWidth="1"/>
    <col min="3842" max="3842" width="7" style="74" customWidth="1"/>
    <col min="3843" max="3843" width="17.42578125" style="74" customWidth="1"/>
    <col min="3844" max="3844" width="4.85546875" style="74" customWidth="1"/>
    <col min="3845" max="3845" width="17.28515625" style="74" customWidth="1"/>
    <col min="3846" max="3846" width="11.140625" style="74" customWidth="1"/>
    <col min="3847" max="3847" width="12" style="74" customWidth="1"/>
    <col min="3848" max="3848" width="13.140625" style="74" customWidth="1"/>
    <col min="3849" max="3849" width="22.85546875" style="74" customWidth="1"/>
    <col min="3850" max="3850" width="21" style="74" customWidth="1"/>
    <col min="3851" max="3851" width="18.42578125" style="74" customWidth="1"/>
    <col min="3852" max="4096" width="8.42578125" style="74"/>
    <col min="4097" max="4097" width="5.85546875" style="74" customWidth="1"/>
    <col min="4098" max="4098" width="7" style="74" customWidth="1"/>
    <col min="4099" max="4099" width="17.42578125" style="74" customWidth="1"/>
    <col min="4100" max="4100" width="4.85546875" style="74" customWidth="1"/>
    <col min="4101" max="4101" width="17.28515625" style="74" customWidth="1"/>
    <col min="4102" max="4102" width="11.140625" style="74" customWidth="1"/>
    <col min="4103" max="4103" width="12" style="74" customWidth="1"/>
    <col min="4104" max="4104" width="13.140625" style="74" customWidth="1"/>
    <col min="4105" max="4105" width="22.85546875" style="74" customWidth="1"/>
    <col min="4106" max="4106" width="21" style="74" customWidth="1"/>
    <col min="4107" max="4107" width="18.42578125" style="74" customWidth="1"/>
    <col min="4108" max="4352" width="8.42578125" style="74"/>
    <col min="4353" max="4353" width="5.85546875" style="74" customWidth="1"/>
    <col min="4354" max="4354" width="7" style="74" customWidth="1"/>
    <col min="4355" max="4355" width="17.42578125" style="74" customWidth="1"/>
    <col min="4356" max="4356" width="4.85546875" style="74" customWidth="1"/>
    <col min="4357" max="4357" width="17.28515625" style="74" customWidth="1"/>
    <col min="4358" max="4358" width="11.140625" style="74" customWidth="1"/>
    <col min="4359" max="4359" width="12" style="74" customWidth="1"/>
    <col min="4360" max="4360" width="13.140625" style="74" customWidth="1"/>
    <col min="4361" max="4361" width="22.85546875" style="74" customWidth="1"/>
    <col min="4362" max="4362" width="21" style="74" customWidth="1"/>
    <col min="4363" max="4363" width="18.42578125" style="74" customWidth="1"/>
    <col min="4364" max="4608" width="8.42578125" style="74"/>
    <col min="4609" max="4609" width="5.85546875" style="74" customWidth="1"/>
    <col min="4610" max="4610" width="7" style="74" customWidth="1"/>
    <col min="4611" max="4611" width="17.42578125" style="74" customWidth="1"/>
    <col min="4612" max="4612" width="4.85546875" style="74" customWidth="1"/>
    <col min="4613" max="4613" width="17.28515625" style="74" customWidth="1"/>
    <col min="4614" max="4614" width="11.140625" style="74" customWidth="1"/>
    <col min="4615" max="4615" width="12" style="74" customWidth="1"/>
    <col min="4616" max="4616" width="13.140625" style="74" customWidth="1"/>
    <col min="4617" max="4617" width="22.85546875" style="74" customWidth="1"/>
    <col min="4618" max="4618" width="21" style="74" customWidth="1"/>
    <col min="4619" max="4619" width="18.42578125" style="74" customWidth="1"/>
    <col min="4620" max="4864" width="8.42578125" style="74"/>
    <col min="4865" max="4865" width="5.85546875" style="74" customWidth="1"/>
    <col min="4866" max="4866" width="7" style="74" customWidth="1"/>
    <col min="4867" max="4867" width="17.42578125" style="74" customWidth="1"/>
    <col min="4868" max="4868" width="4.85546875" style="74" customWidth="1"/>
    <col min="4869" max="4869" width="17.28515625" style="74" customWidth="1"/>
    <col min="4870" max="4870" width="11.140625" style="74" customWidth="1"/>
    <col min="4871" max="4871" width="12" style="74" customWidth="1"/>
    <col min="4872" max="4872" width="13.140625" style="74" customWidth="1"/>
    <col min="4873" max="4873" width="22.85546875" style="74" customWidth="1"/>
    <col min="4874" max="4874" width="21" style="74" customWidth="1"/>
    <col min="4875" max="4875" width="18.42578125" style="74" customWidth="1"/>
    <col min="4876" max="5120" width="8.42578125" style="74"/>
    <col min="5121" max="5121" width="5.85546875" style="74" customWidth="1"/>
    <col min="5122" max="5122" width="7" style="74" customWidth="1"/>
    <col min="5123" max="5123" width="17.42578125" style="74" customWidth="1"/>
    <col min="5124" max="5124" width="4.85546875" style="74" customWidth="1"/>
    <col min="5125" max="5125" width="17.28515625" style="74" customWidth="1"/>
    <col min="5126" max="5126" width="11.140625" style="74" customWidth="1"/>
    <col min="5127" max="5127" width="12" style="74" customWidth="1"/>
    <col min="5128" max="5128" width="13.140625" style="74" customWidth="1"/>
    <col min="5129" max="5129" width="22.85546875" style="74" customWidth="1"/>
    <col min="5130" max="5130" width="21" style="74" customWidth="1"/>
    <col min="5131" max="5131" width="18.42578125" style="74" customWidth="1"/>
    <col min="5132" max="5376" width="8.42578125" style="74"/>
    <col min="5377" max="5377" width="5.85546875" style="74" customWidth="1"/>
    <col min="5378" max="5378" width="7" style="74" customWidth="1"/>
    <col min="5379" max="5379" width="17.42578125" style="74" customWidth="1"/>
    <col min="5380" max="5380" width="4.85546875" style="74" customWidth="1"/>
    <col min="5381" max="5381" width="17.28515625" style="74" customWidth="1"/>
    <col min="5382" max="5382" width="11.140625" style="74" customWidth="1"/>
    <col min="5383" max="5383" width="12" style="74" customWidth="1"/>
    <col min="5384" max="5384" width="13.140625" style="74" customWidth="1"/>
    <col min="5385" max="5385" width="22.85546875" style="74" customWidth="1"/>
    <col min="5386" max="5386" width="21" style="74" customWidth="1"/>
    <col min="5387" max="5387" width="18.42578125" style="74" customWidth="1"/>
    <col min="5388" max="5632" width="8.42578125" style="74"/>
    <col min="5633" max="5633" width="5.85546875" style="74" customWidth="1"/>
    <col min="5634" max="5634" width="7" style="74" customWidth="1"/>
    <col min="5635" max="5635" width="17.42578125" style="74" customWidth="1"/>
    <col min="5636" max="5636" width="4.85546875" style="74" customWidth="1"/>
    <col min="5637" max="5637" width="17.28515625" style="74" customWidth="1"/>
    <col min="5638" max="5638" width="11.140625" style="74" customWidth="1"/>
    <col min="5639" max="5639" width="12" style="74" customWidth="1"/>
    <col min="5640" max="5640" width="13.140625" style="74" customWidth="1"/>
    <col min="5641" max="5641" width="22.85546875" style="74" customWidth="1"/>
    <col min="5642" max="5642" width="21" style="74" customWidth="1"/>
    <col min="5643" max="5643" width="18.42578125" style="74" customWidth="1"/>
    <col min="5644" max="5888" width="8.42578125" style="74"/>
    <col min="5889" max="5889" width="5.85546875" style="74" customWidth="1"/>
    <col min="5890" max="5890" width="7" style="74" customWidth="1"/>
    <col min="5891" max="5891" width="17.42578125" style="74" customWidth="1"/>
    <col min="5892" max="5892" width="4.85546875" style="74" customWidth="1"/>
    <col min="5893" max="5893" width="17.28515625" style="74" customWidth="1"/>
    <col min="5894" max="5894" width="11.140625" style="74" customWidth="1"/>
    <col min="5895" max="5895" width="12" style="74" customWidth="1"/>
    <col min="5896" max="5896" width="13.140625" style="74" customWidth="1"/>
    <col min="5897" max="5897" width="22.85546875" style="74" customWidth="1"/>
    <col min="5898" max="5898" width="21" style="74" customWidth="1"/>
    <col min="5899" max="5899" width="18.42578125" style="74" customWidth="1"/>
    <col min="5900" max="6144" width="8.42578125" style="74"/>
    <col min="6145" max="6145" width="5.85546875" style="74" customWidth="1"/>
    <col min="6146" max="6146" width="7" style="74" customWidth="1"/>
    <col min="6147" max="6147" width="17.42578125" style="74" customWidth="1"/>
    <col min="6148" max="6148" width="4.85546875" style="74" customWidth="1"/>
    <col min="6149" max="6149" width="17.28515625" style="74" customWidth="1"/>
    <col min="6150" max="6150" width="11.140625" style="74" customWidth="1"/>
    <col min="6151" max="6151" width="12" style="74" customWidth="1"/>
    <col min="6152" max="6152" width="13.140625" style="74" customWidth="1"/>
    <col min="6153" max="6153" width="22.85546875" style="74" customWidth="1"/>
    <col min="6154" max="6154" width="21" style="74" customWidth="1"/>
    <col min="6155" max="6155" width="18.42578125" style="74" customWidth="1"/>
    <col min="6156" max="6400" width="8.42578125" style="74"/>
    <col min="6401" max="6401" width="5.85546875" style="74" customWidth="1"/>
    <col min="6402" max="6402" width="7" style="74" customWidth="1"/>
    <col min="6403" max="6403" width="17.42578125" style="74" customWidth="1"/>
    <col min="6404" max="6404" width="4.85546875" style="74" customWidth="1"/>
    <col min="6405" max="6405" width="17.28515625" style="74" customWidth="1"/>
    <col min="6406" max="6406" width="11.140625" style="74" customWidth="1"/>
    <col min="6407" max="6407" width="12" style="74" customWidth="1"/>
    <col min="6408" max="6408" width="13.140625" style="74" customWidth="1"/>
    <col min="6409" max="6409" width="22.85546875" style="74" customWidth="1"/>
    <col min="6410" max="6410" width="21" style="74" customWidth="1"/>
    <col min="6411" max="6411" width="18.42578125" style="74" customWidth="1"/>
    <col min="6412" max="6656" width="8.42578125" style="74"/>
    <col min="6657" max="6657" width="5.85546875" style="74" customWidth="1"/>
    <col min="6658" max="6658" width="7" style="74" customWidth="1"/>
    <col min="6659" max="6659" width="17.42578125" style="74" customWidth="1"/>
    <col min="6660" max="6660" width="4.85546875" style="74" customWidth="1"/>
    <col min="6661" max="6661" width="17.28515625" style="74" customWidth="1"/>
    <col min="6662" max="6662" width="11.140625" style="74" customWidth="1"/>
    <col min="6663" max="6663" width="12" style="74" customWidth="1"/>
    <col min="6664" max="6664" width="13.140625" style="74" customWidth="1"/>
    <col min="6665" max="6665" width="22.85546875" style="74" customWidth="1"/>
    <col min="6666" max="6666" width="21" style="74" customWidth="1"/>
    <col min="6667" max="6667" width="18.42578125" style="74" customWidth="1"/>
    <col min="6668" max="6912" width="8.42578125" style="74"/>
    <col min="6913" max="6913" width="5.85546875" style="74" customWidth="1"/>
    <col min="6914" max="6914" width="7" style="74" customWidth="1"/>
    <col min="6915" max="6915" width="17.42578125" style="74" customWidth="1"/>
    <col min="6916" max="6916" width="4.85546875" style="74" customWidth="1"/>
    <col min="6917" max="6917" width="17.28515625" style="74" customWidth="1"/>
    <col min="6918" max="6918" width="11.140625" style="74" customWidth="1"/>
    <col min="6919" max="6919" width="12" style="74" customWidth="1"/>
    <col min="6920" max="6920" width="13.140625" style="74" customWidth="1"/>
    <col min="6921" max="6921" width="22.85546875" style="74" customWidth="1"/>
    <col min="6922" max="6922" width="21" style="74" customWidth="1"/>
    <col min="6923" max="6923" width="18.42578125" style="74" customWidth="1"/>
    <col min="6924" max="7168" width="8.42578125" style="74"/>
    <col min="7169" max="7169" width="5.85546875" style="74" customWidth="1"/>
    <col min="7170" max="7170" width="7" style="74" customWidth="1"/>
    <col min="7171" max="7171" width="17.42578125" style="74" customWidth="1"/>
    <col min="7172" max="7172" width="4.85546875" style="74" customWidth="1"/>
    <col min="7173" max="7173" width="17.28515625" style="74" customWidth="1"/>
    <col min="7174" max="7174" width="11.140625" style="74" customWidth="1"/>
    <col min="7175" max="7175" width="12" style="74" customWidth="1"/>
    <col min="7176" max="7176" width="13.140625" style="74" customWidth="1"/>
    <col min="7177" max="7177" width="22.85546875" style="74" customWidth="1"/>
    <col min="7178" max="7178" width="21" style="74" customWidth="1"/>
    <col min="7179" max="7179" width="18.42578125" style="74" customWidth="1"/>
    <col min="7180" max="7424" width="8.42578125" style="74"/>
    <col min="7425" max="7425" width="5.85546875" style="74" customWidth="1"/>
    <col min="7426" max="7426" width="7" style="74" customWidth="1"/>
    <col min="7427" max="7427" width="17.42578125" style="74" customWidth="1"/>
    <col min="7428" max="7428" width="4.85546875" style="74" customWidth="1"/>
    <col min="7429" max="7429" width="17.28515625" style="74" customWidth="1"/>
    <col min="7430" max="7430" width="11.140625" style="74" customWidth="1"/>
    <col min="7431" max="7431" width="12" style="74" customWidth="1"/>
    <col min="7432" max="7432" width="13.140625" style="74" customWidth="1"/>
    <col min="7433" max="7433" width="22.85546875" style="74" customWidth="1"/>
    <col min="7434" max="7434" width="21" style="74" customWidth="1"/>
    <col min="7435" max="7435" width="18.42578125" style="74" customWidth="1"/>
    <col min="7436" max="7680" width="8.42578125" style="74"/>
    <col min="7681" max="7681" width="5.85546875" style="74" customWidth="1"/>
    <col min="7682" max="7682" width="7" style="74" customWidth="1"/>
    <col min="7683" max="7683" width="17.42578125" style="74" customWidth="1"/>
    <col min="7684" max="7684" width="4.85546875" style="74" customWidth="1"/>
    <col min="7685" max="7685" width="17.28515625" style="74" customWidth="1"/>
    <col min="7686" max="7686" width="11.140625" style="74" customWidth="1"/>
    <col min="7687" max="7687" width="12" style="74" customWidth="1"/>
    <col min="7688" max="7688" width="13.140625" style="74" customWidth="1"/>
    <col min="7689" max="7689" width="22.85546875" style="74" customWidth="1"/>
    <col min="7690" max="7690" width="21" style="74" customWidth="1"/>
    <col min="7691" max="7691" width="18.42578125" style="74" customWidth="1"/>
    <col min="7692" max="7936" width="8.42578125" style="74"/>
    <col min="7937" max="7937" width="5.85546875" style="74" customWidth="1"/>
    <col min="7938" max="7938" width="7" style="74" customWidth="1"/>
    <col min="7939" max="7939" width="17.42578125" style="74" customWidth="1"/>
    <col min="7940" max="7940" width="4.85546875" style="74" customWidth="1"/>
    <col min="7941" max="7941" width="17.28515625" style="74" customWidth="1"/>
    <col min="7942" max="7942" width="11.140625" style="74" customWidth="1"/>
    <col min="7943" max="7943" width="12" style="74" customWidth="1"/>
    <col min="7944" max="7944" width="13.140625" style="74" customWidth="1"/>
    <col min="7945" max="7945" width="22.85546875" style="74" customWidth="1"/>
    <col min="7946" max="7946" width="21" style="74" customWidth="1"/>
    <col min="7947" max="7947" width="18.42578125" style="74" customWidth="1"/>
    <col min="7948" max="8192" width="8.42578125" style="74"/>
    <col min="8193" max="8193" width="5.85546875" style="74" customWidth="1"/>
    <col min="8194" max="8194" width="7" style="74" customWidth="1"/>
    <col min="8195" max="8195" width="17.42578125" style="74" customWidth="1"/>
    <col min="8196" max="8196" width="4.85546875" style="74" customWidth="1"/>
    <col min="8197" max="8197" width="17.28515625" style="74" customWidth="1"/>
    <col min="8198" max="8198" width="11.140625" style="74" customWidth="1"/>
    <col min="8199" max="8199" width="12" style="74" customWidth="1"/>
    <col min="8200" max="8200" width="13.140625" style="74" customWidth="1"/>
    <col min="8201" max="8201" width="22.85546875" style="74" customWidth="1"/>
    <col min="8202" max="8202" width="21" style="74" customWidth="1"/>
    <col min="8203" max="8203" width="18.42578125" style="74" customWidth="1"/>
    <col min="8204" max="8448" width="8.42578125" style="74"/>
    <col min="8449" max="8449" width="5.85546875" style="74" customWidth="1"/>
    <col min="8450" max="8450" width="7" style="74" customWidth="1"/>
    <col min="8451" max="8451" width="17.42578125" style="74" customWidth="1"/>
    <col min="8452" max="8452" width="4.85546875" style="74" customWidth="1"/>
    <col min="8453" max="8453" width="17.28515625" style="74" customWidth="1"/>
    <col min="8454" max="8454" width="11.140625" style="74" customWidth="1"/>
    <col min="8455" max="8455" width="12" style="74" customWidth="1"/>
    <col min="8456" max="8456" width="13.140625" style="74" customWidth="1"/>
    <col min="8457" max="8457" width="22.85546875" style="74" customWidth="1"/>
    <col min="8458" max="8458" width="21" style="74" customWidth="1"/>
    <col min="8459" max="8459" width="18.42578125" style="74" customWidth="1"/>
    <col min="8460" max="8704" width="8.42578125" style="74"/>
    <col min="8705" max="8705" width="5.85546875" style="74" customWidth="1"/>
    <col min="8706" max="8706" width="7" style="74" customWidth="1"/>
    <col min="8707" max="8707" width="17.42578125" style="74" customWidth="1"/>
    <col min="8708" max="8708" width="4.85546875" style="74" customWidth="1"/>
    <col min="8709" max="8709" width="17.28515625" style="74" customWidth="1"/>
    <col min="8710" max="8710" width="11.140625" style="74" customWidth="1"/>
    <col min="8711" max="8711" width="12" style="74" customWidth="1"/>
    <col min="8712" max="8712" width="13.140625" style="74" customWidth="1"/>
    <col min="8713" max="8713" width="22.85546875" style="74" customWidth="1"/>
    <col min="8714" max="8714" width="21" style="74" customWidth="1"/>
    <col min="8715" max="8715" width="18.42578125" style="74" customWidth="1"/>
    <col min="8716" max="8960" width="8.42578125" style="74"/>
    <col min="8961" max="8961" width="5.85546875" style="74" customWidth="1"/>
    <col min="8962" max="8962" width="7" style="74" customWidth="1"/>
    <col min="8963" max="8963" width="17.42578125" style="74" customWidth="1"/>
    <col min="8964" max="8964" width="4.85546875" style="74" customWidth="1"/>
    <col min="8965" max="8965" width="17.28515625" style="74" customWidth="1"/>
    <col min="8966" max="8966" width="11.140625" style="74" customWidth="1"/>
    <col min="8967" max="8967" width="12" style="74" customWidth="1"/>
    <col min="8968" max="8968" width="13.140625" style="74" customWidth="1"/>
    <col min="8969" max="8969" width="22.85546875" style="74" customWidth="1"/>
    <col min="8970" max="8970" width="21" style="74" customWidth="1"/>
    <col min="8971" max="8971" width="18.42578125" style="74" customWidth="1"/>
    <col min="8972" max="9216" width="8.42578125" style="74"/>
    <col min="9217" max="9217" width="5.85546875" style="74" customWidth="1"/>
    <col min="9218" max="9218" width="7" style="74" customWidth="1"/>
    <col min="9219" max="9219" width="17.42578125" style="74" customWidth="1"/>
    <col min="9220" max="9220" width="4.85546875" style="74" customWidth="1"/>
    <col min="9221" max="9221" width="17.28515625" style="74" customWidth="1"/>
    <col min="9222" max="9222" width="11.140625" style="74" customWidth="1"/>
    <col min="9223" max="9223" width="12" style="74" customWidth="1"/>
    <col min="9224" max="9224" width="13.140625" style="74" customWidth="1"/>
    <col min="9225" max="9225" width="22.85546875" style="74" customWidth="1"/>
    <col min="9226" max="9226" width="21" style="74" customWidth="1"/>
    <col min="9227" max="9227" width="18.42578125" style="74" customWidth="1"/>
    <col min="9228" max="9472" width="8.42578125" style="74"/>
    <col min="9473" max="9473" width="5.85546875" style="74" customWidth="1"/>
    <col min="9474" max="9474" width="7" style="74" customWidth="1"/>
    <col min="9475" max="9475" width="17.42578125" style="74" customWidth="1"/>
    <col min="9476" max="9476" width="4.85546875" style="74" customWidth="1"/>
    <col min="9477" max="9477" width="17.28515625" style="74" customWidth="1"/>
    <col min="9478" max="9478" width="11.140625" style="74" customWidth="1"/>
    <col min="9479" max="9479" width="12" style="74" customWidth="1"/>
    <col min="9480" max="9480" width="13.140625" style="74" customWidth="1"/>
    <col min="9481" max="9481" width="22.85546875" style="74" customWidth="1"/>
    <col min="9482" max="9482" width="21" style="74" customWidth="1"/>
    <col min="9483" max="9483" width="18.42578125" style="74" customWidth="1"/>
    <col min="9484" max="9728" width="8.42578125" style="74"/>
    <col min="9729" max="9729" width="5.85546875" style="74" customWidth="1"/>
    <col min="9730" max="9730" width="7" style="74" customWidth="1"/>
    <col min="9731" max="9731" width="17.42578125" style="74" customWidth="1"/>
    <col min="9732" max="9732" width="4.85546875" style="74" customWidth="1"/>
    <col min="9733" max="9733" width="17.28515625" style="74" customWidth="1"/>
    <col min="9734" max="9734" width="11.140625" style="74" customWidth="1"/>
    <col min="9735" max="9735" width="12" style="74" customWidth="1"/>
    <col min="9736" max="9736" width="13.140625" style="74" customWidth="1"/>
    <col min="9737" max="9737" width="22.85546875" style="74" customWidth="1"/>
    <col min="9738" max="9738" width="21" style="74" customWidth="1"/>
    <col min="9739" max="9739" width="18.42578125" style="74" customWidth="1"/>
    <col min="9740" max="9984" width="8.42578125" style="74"/>
    <col min="9985" max="9985" width="5.85546875" style="74" customWidth="1"/>
    <col min="9986" max="9986" width="7" style="74" customWidth="1"/>
    <col min="9987" max="9987" width="17.42578125" style="74" customWidth="1"/>
    <col min="9988" max="9988" width="4.85546875" style="74" customWidth="1"/>
    <col min="9989" max="9989" width="17.28515625" style="74" customWidth="1"/>
    <col min="9990" max="9990" width="11.140625" style="74" customWidth="1"/>
    <col min="9991" max="9991" width="12" style="74" customWidth="1"/>
    <col min="9992" max="9992" width="13.140625" style="74" customWidth="1"/>
    <col min="9993" max="9993" width="22.85546875" style="74" customWidth="1"/>
    <col min="9994" max="9994" width="21" style="74" customWidth="1"/>
    <col min="9995" max="9995" width="18.42578125" style="74" customWidth="1"/>
    <col min="9996" max="10240" width="8.42578125" style="74"/>
    <col min="10241" max="10241" width="5.85546875" style="74" customWidth="1"/>
    <col min="10242" max="10242" width="7" style="74" customWidth="1"/>
    <col min="10243" max="10243" width="17.42578125" style="74" customWidth="1"/>
    <col min="10244" max="10244" width="4.85546875" style="74" customWidth="1"/>
    <col min="10245" max="10245" width="17.28515625" style="74" customWidth="1"/>
    <col min="10246" max="10246" width="11.140625" style="74" customWidth="1"/>
    <col min="10247" max="10247" width="12" style="74" customWidth="1"/>
    <col min="10248" max="10248" width="13.140625" style="74" customWidth="1"/>
    <col min="10249" max="10249" width="22.85546875" style="74" customWidth="1"/>
    <col min="10250" max="10250" width="21" style="74" customWidth="1"/>
    <col min="10251" max="10251" width="18.42578125" style="74" customWidth="1"/>
    <col min="10252" max="10496" width="8.42578125" style="74"/>
    <col min="10497" max="10497" width="5.85546875" style="74" customWidth="1"/>
    <col min="10498" max="10498" width="7" style="74" customWidth="1"/>
    <col min="10499" max="10499" width="17.42578125" style="74" customWidth="1"/>
    <col min="10500" max="10500" width="4.85546875" style="74" customWidth="1"/>
    <col min="10501" max="10501" width="17.28515625" style="74" customWidth="1"/>
    <col min="10502" max="10502" width="11.140625" style="74" customWidth="1"/>
    <col min="10503" max="10503" width="12" style="74" customWidth="1"/>
    <col min="10504" max="10504" width="13.140625" style="74" customWidth="1"/>
    <col min="10505" max="10505" width="22.85546875" style="74" customWidth="1"/>
    <col min="10506" max="10506" width="21" style="74" customWidth="1"/>
    <col min="10507" max="10507" width="18.42578125" style="74" customWidth="1"/>
    <col min="10508" max="10752" width="8.42578125" style="74"/>
    <col min="10753" max="10753" width="5.85546875" style="74" customWidth="1"/>
    <col min="10754" max="10754" width="7" style="74" customWidth="1"/>
    <col min="10755" max="10755" width="17.42578125" style="74" customWidth="1"/>
    <col min="10756" max="10756" width="4.85546875" style="74" customWidth="1"/>
    <col min="10757" max="10757" width="17.28515625" style="74" customWidth="1"/>
    <col min="10758" max="10758" width="11.140625" style="74" customWidth="1"/>
    <col min="10759" max="10759" width="12" style="74" customWidth="1"/>
    <col min="10760" max="10760" width="13.140625" style="74" customWidth="1"/>
    <col min="10761" max="10761" width="22.85546875" style="74" customWidth="1"/>
    <col min="10762" max="10762" width="21" style="74" customWidth="1"/>
    <col min="10763" max="10763" width="18.42578125" style="74" customWidth="1"/>
    <col min="10764" max="11008" width="8.42578125" style="74"/>
    <col min="11009" max="11009" width="5.85546875" style="74" customWidth="1"/>
    <col min="11010" max="11010" width="7" style="74" customWidth="1"/>
    <col min="11011" max="11011" width="17.42578125" style="74" customWidth="1"/>
    <col min="11012" max="11012" width="4.85546875" style="74" customWidth="1"/>
    <col min="11013" max="11013" width="17.28515625" style="74" customWidth="1"/>
    <col min="11014" max="11014" width="11.140625" style="74" customWidth="1"/>
    <col min="11015" max="11015" width="12" style="74" customWidth="1"/>
    <col min="11016" max="11016" width="13.140625" style="74" customWidth="1"/>
    <col min="11017" max="11017" width="22.85546875" style="74" customWidth="1"/>
    <col min="11018" max="11018" width="21" style="74" customWidth="1"/>
    <col min="11019" max="11019" width="18.42578125" style="74" customWidth="1"/>
    <col min="11020" max="11264" width="8.42578125" style="74"/>
    <col min="11265" max="11265" width="5.85546875" style="74" customWidth="1"/>
    <col min="11266" max="11266" width="7" style="74" customWidth="1"/>
    <col min="11267" max="11267" width="17.42578125" style="74" customWidth="1"/>
    <col min="11268" max="11268" width="4.85546875" style="74" customWidth="1"/>
    <col min="11269" max="11269" width="17.28515625" style="74" customWidth="1"/>
    <col min="11270" max="11270" width="11.140625" style="74" customWidth="1"/>
    <col min="11271" max="11271" width="12" style="74" customWidth="1"/>
    <col min="11272" max="11272" width="13.140625" style="74" customWidth="1"/>
    <col min="11273" max="11273" width="22.85546875" style="74" customWidth="1"/>
    <col min="11274" max="11274" width="21" style="74" customWidth="1"/>
    <col min="11275" max="11275" width="18.42578125" style="74" customWidth="1"/>
    <col min="11276" max="11520" width="8.42578125" style="74"/>
    <col min="11521" max="11521" width="5.85546875" style="74" customWidth="1"/>
    <col min="11522" max="11522" width="7" style="74" customWidth="1"/>
    <col min="11523" max="11523" width="17.42578125" style="74" customWidth="1"/>
    <col min="11524" max="11524" width="4.85546875" style="74" customWidth="1"/>
    <col min="11525" max="11525" width="17.28515625" style="74" customWidth="1"/>
    <col min="11526" max="11526" width="11.140625" style="74" customWidth="1"/>
    <col min="11527" max="11527" width="12" style="74" customWidth="1"/>
    <col min="11528" max="11528" width="13.140625" style="74" customWidth="1"/>
    <col min="11529" max="11529" width="22.85546875" style="74" customWidth="1"/>
    <col min="11530" max="11530" width="21" style="74" customWidth="1"/>
    <col min="11531" max="11531" width="18.42578125" style="74" customWidth="1"/>
    <col min="11532" max="11776" width="8.42578125" style="74"/>
    <col min="11777" max="11777" width="5.85546875" style="74" customWidth="1"/>
    <col min="11778" max="11778" width="7" style="74" customWidth="1"/>
    <col min="11779" max="11779" width="17.42578125" style="74" customWidth="1"/>
    <col min="11780" max="11780" width="4.85546875" style="74" customWidth="1"/>
    <col min="11781" max="11781" width="17.28515625" style="74" customWidth="1"/>
    <col min="11782" max="11782" width="11.140625" style="74" customWidth="1"/>
    <col min="11783" max="11783" width="12" style="74" customWidth="1"/>
    <col min="11784" max="11784" width="13.140625" style="74" customWidth="1"/>
    <col min="11785" max="11785" width="22.85546875" style="74" customWidth="1"/>
    <col min="11786" max="11786" width="21" style="74" customWidth="1"/>
    <col min="11787" max="11787" width="18.42578125" style="74" customWidth="1"/>
    <col min="11788" max="12032" width="8.42578125" style="74"/>
    <col min="12033" max="12033" width="5.85546875" style="74" customWidth="1"/>
    <col min="12034" max="12034" width="7" style="74" customWidth="1"/>
    <col min="12035" max="12035" width="17.42578125" style="74" customWidth="1"/>
    <col min="12036" max="12036" width="4.85546875" style="74" customWidth="1"/>
    <col min="12037" max="12037" width="17.28515625" style="74" customWidth="1"/>
    <col min="12038" max="12038" width="11.140625" style="74" customWidth="1"/>
    <col min="12039" max="12039" width="12" style="74" customWidth="1"/>
    <col min="12040" max="12040" width="13.140625" style="74" customWidth="1"/>
    <col min="12041" max="12041" width="22.85546875" style="74" customWidth="1"/>
    <col min="12042" max="12042" width="21" style="74" customWidth="1"/>
    <col min="12043" max="12043" width="18.42578125" style="74" customWidth="1"/>
    <col min="12044" max="12288" width="8.42578125" style="74"/>
    <col min="12289" max="12289" width="5.85546875" style="74" customWidth="1"/>
    <col min="12290" max="12290" width="7" style="74" customWidth="1"/>
    <col min="12291" max="12291" width="17.42578125" style="74" customWidth="1"/>
    <col min="12292" max="12292" width="4.85546875" style="74" customWidth="1"/>
    <col min="12293" max="12293" width="17.28515625" style="74" customWidth="1"/>
    <col min="12294" max="12294" width="11.140625" style="74" customWidth="1"/>
    <col min="12295" max="12295" width="12" style="74" customWidth="1"/>
    <col min="12296" max="12296" width="13.140625" style="74" customWidth="1"/>
    <col min="12297" max="12297" width="22.85546875" style="74" customWidth="1"/>
    <col min="12298" max="12298" width="21" style="74" customWidth="1"/>
    <col min="12299" max="12299" width="18.42578125" style="74" customWidth="1"/>
    <col min="12300" max="12544" width="8.42578125" style="74"/>
    <col min="12545" max="12545" width="5.85546875" style="74" customWidth="1"/>
    <col min="12546" max="12546" width="7" style="74" customWidth="1"/>
    <col min="12547" max="12547" width="17.42578125" style="74" customWidth="1"/>
    <col min="12548" max="12548" width="4.85546875" style="74" customWidth="1"/>
    <col min="12549" max="12549" width="17.28515625" style="74" customWidth="1"/>
    <col min="12550" max="12550" width="11.140625" style="74" customWidth="1"/>
    <col min="12551" max="12551" width="12" style="74" customWidth="1"/>
    <col min="12552" max="12552" width="13.140625" style="74" customWidth="1"/>
    <col min="12553" max="12553" width="22.85546875" style="74" customWidth="1"/>
    <col min="12554" max="12554" width="21" style="74" customWidth="1"/>
    <col min="12555" max="12555" width="18.42578125" style="74" customWidth="1"/>
    <col min="12556" max="12800" width="8.42578125" style="74"/>
    <col min="12801" max="12801" width="5.85546875" style="74" customWidth="1"/>
    <col min="12802" max="12802" width="7" style="74" customWidth="1"/>
    <col min="12803" max="12803" width="17.42578125" style="74" customWidth="1"/>
    <col min="12804" max="12804" width="4.85546875" style="74" customWidth="1"/>
    <col min="12805" max="12805" width="17.28515625" style="74" customWidth="1"/>
    <col min="12806" max="12806" width="11.140625" style="74" customWidth="1"/>
    <col min="12807" max="12807" width="12" style="74" customWidth="1"/>
    <col min="12808" max="12808" width="13.140625" style="74" customWidth="1"/>
    <col min="12809" max="12809" width="22.85546875" style="74" customWidth="1"/>
    <col min="12810" max="12810" width="21" style="74" customWidth="1"/>
    <col min="12811" max="12811" width="18.42578125" style="74" customWidth="1"/>
    <col min="12812" max="13056" width="8.42578125" style="74"/>
    <col min="13057" max="13057" width="5.85546875" style="74" customWidth="1"/>
    <col min="13058" max="13058" width="7" style="74" customWidth="1"/>
    <col min="13059" max="13059" width="17.42578125" style="74" customWidth="1"/>
    <col min="13060" max="13060" width="4.85546875" style="74" customWidth="1"/>
    <col min="13061" max="13061" width="17.28515625" style="74" customWidth="1"/>
    <col min="13062" max="13062" width="11.140625" style="74" customWidth="1"/>
    <col min="13063" max="13063" width="12" style="74" customWidth="1"/>
    <col min="13064" max="13064" width="13.140625" style="74" customWidth="1"/>
    <col min="13065" max="13065" width="22.85546875" style="74" customWidth="1"/>
    <col min="13066" max="13066" width="21" style="74" customWidth="1"/>
    <col min="13067" max="13067" width="18.42578125" style="74" customWidth="1"/>
    <col min="13068" max="13312" width="8.42578125" style="74"/>
    <col min="13313" max="13313" width="5.85546875" style="74" customWidth="1"/>
    <col min="13314" max="13314" width="7" style="74" customWidth="1"/>
    <col min="13315" max="13315" width="17.42578125" style="74" customWidth="1"/>
    <col min="13316" max="13316" width="4.85546875" style="74" customWidth="1"/>
    <col min="13317" max="13317" width="17.28515625" style="74" customWidth="1"/>
    <col min="13318" max="13318" width="11.140625" style="74" customWidth="1"/>
    <col min="13319" max="13319" width="12" style="74" customWidth="1"/>
    <col min="13320" max="13320" width="13.140625" style="74" customWidth="1"/>
    <col min="13321" max="13321" width="22.85546875" style="74" customWidth="1"/>
    <col min="13322" max="13322" width="21" style="74" customWidth="1"/>
    <col min="13323" max="13323" width="18.42578125" style="74" customWidth="1"/>
    <col min="13324" max="13568" width="8.42578125" style="74"/>
    <col min="13569" max="13569" width="5.85546875" style="74" customWidth="1"/>
    <col min="13570" max="13570" width="7" style="74" customWidth="1"/>
    <col min="13571" max="13571" width="17.42578125" style="74" customWidth="1"/>
    <col min="13572" max="13572" width="4.85546875" style="74" customWidth="1"/>
    <col min="13573" max="13573" width="17.28515625" style="74" customWidth="1"/>
    <col min="13574" max="13574" width="11.140625" style="74" customWidth="1"/>
    <col min="13575" max="13575" width="12" style="74" customWidth="1"/>
    <col min="13576" max="13576" width="13.140625" style="74" customWidth="1"/>
    <col min="13577" max="13577" width="22.85546875" style="74" customWidth="1"/>
    <col min="13578" max="13578" width="21" style="74" customWidth="1"/>
    <col min="13579" max="13579" width="18.42578125" style="74" customWidth="1"/>
    <col min="13580" max="13824" width="8.42578125" style="74"/>
    <col min="13825" max="13825" width="5.85546875" style="74" customWidth="1"/>
    <col min="13826" max="13826" width="7" style="74" customWidth="1"/>
    <col min="13827" max="13827" width="17.42578125" style="74" customWidth="1"/>
    <col min="13828" max="13828" width="4.85546875" style="74" customWidth="1"/>
    <col min="13829" max="13829" width="17.28515625" style="74" customWidth="1"/>
    <col min="13830" max="13830" width="11.140625" style="74" customWidth="1"/>
    <col min="13831" max="13831" width="12" style="74" customWidth="1"/>
    <col min="13832" max="13832" width="13.140625" style="74" customWidth="1"/>
    <col min="13833" max="13833" width="22.85546875" style="74" customWidth="1"/>
    <col min="13834" max="13834" width="21" style="74" customWidth="1"/>
    <col min="13835" max="13835" width="18.42578125" style="74" customWidth="1"/>
    <col min="13836" max="14080" width="8.42578125" style="74"/>
    <col min="14081" max="14081" width="5.85546875" style="74" customWidth="1"/>
    <col min="14082" max="14082" width="7" style="74" customWidth="1"/>
    <col min="14083" max="14083" width="17.42578125" style="74" customWidth="1"/>
    <col min="14084" max="14084" width="4.85546875" style="74" customWidth="1"/>
    <col min="14085" max="14085" width="17.28515625" style="74" customWidth="1"/>
    <col min="14086" max="14086" width="11.140625" style="74" customWidth="1"/>
    <col min="14087" max="14087" width="12" style="74" customWidth="1"/>
    <col min="14088" max="14088" width="13.140625" style="74" customWidth="1"/>
    <col min="14089" max="14089" width="22.85546875" style="74" customWidth="1"/>
    <col min="14090" max="14090" width="21" style="74" customWidth="1"/>
    <col min="14091" max="14091" width="18.42578125" style="74" customWidth="1"/>
    <col min="14092" max="14336" width="8.42578125" style="74"/>
    <col min="14337" max="14337" width="5.85546875" style="74" customWidth="1"/>
    <col min="14338" max="14338" width="7" style="74" customWidth="1"/>
    <col min="14339" max="14339" width="17.42578125" style="74" customWidth="1"/>
    <col min="14340" max="14340" width="4.85546875" style="74" customWidth="1"/>
    <col min="14341" max="14341" width="17.28515625" style="74" customWidth="1"/>
    <col min="14342" max="14342" width="11.140625" style="74" customWidth="1"/>
    <col min="14343" max="14343" width="12" style="74" customWidth="1"/>
    <col min="14344" max="14344" width="13.140625" style="74" customWidth="1"/>
    <col min="14345" max="14345" width="22.85546875" style="74" customWidth="1"/>
    <col min="14346" max="14346" width="21" style="74" customWidth="1"/>
    <col min="14347" max="14347" width="18.42578125" style="74" customWidth="1"/>
    <col min="14348" max="14592" width="8.42578125" style="74"/>
    <col min="14593" max="14593" width="5.85546875" style="74" customWidth="1"/>
    <col min="14594" max="14594" width="7" style="74" customWidth="1"/>
    <col min="14595" max="14595" width="17.42578125" style="74" customWidth="1"/>
    <col min="14596" max="14596" width="4.85546875" style="74" customWidth="1"/>
    <col min="14597" max="14597" width="17.28515625" style="74" customWidth="1"/>
    <col min="14598" max="14598" width="11.140625" style="74" customWidth="1"/>
    <col min="14599" max="14599" width="12" style="74" customWidth="1"/>
    <col min="14600" max="14600" width="13.140625" style="74" customWidth="1"/>
    <col min="14601" max="14601" width="22.85546875" style="74" customWidth="1"/>
    <col min="14602" max="14602" width="21" style="74" customWidth="1"/>
    <col min="14603" max="14603" width="18.42578125" style="74" customWidth="1"/>
    <col min="14604" max="14848" width="8.42578125" style="74"/>
    <col min="14849" max="14849" width="5.85546875" style="74" customWidth="1"/>
    <col min="14850" max="14850" width="7" style="74" customWidth="1"/>
    <col min="14851" max="14851" width="17.42578125" style="74" customWidth="1"/>
    <col min="14852" max="14852" width="4.85546875" style="74" customWidth="1"/>
    <col min="14853" max="14853" width="17.28515625" style="74" customWidth="1"/>
    <col min="14854" max="14854" width="11.140625" style="74" customWidth="1"/>
    <col min="14855" max="14855" width="12" style="74" customWidth="1"/>
    <col min="14856" max="14856" width="13.140625" style="74" customWidth="1"/>
    <col min="14857" max="14857" width="22.85546875" style="74" customWidth="1"/>
    <col min="14858" max="14858" width="21" style="74" customWidth="1"/>
    <col min="14859" max="14859" width="18.42578125" style="74" customWidth="1"/>
    <col min="14860" max="15104" width="8.42578125" style="74"/>
    <col min="15105" max="15105" width="5.85546875" style="74" customWidth="1"/>
    <col min="15106" max="15106" width="7" style="74" customWidth="1"/>
    <col min="15107" max="15107" width="17.42578125" style="74" customWidth="1"/>
    <col min="15108" max="15108" width="4.85546875" style="74" customWidth="1"/>
    <col min="15109" max="15109" width="17.28515625" style="74" customWidth="1"/>
    <col min="15110" max="15110" width="11.140625" style="74" customWidth="1"/>
    <col min="15111" max="15111" width="12" style="74" customWidth="1"/>
    <col min="15112" max="15112" width="13.140625" style="74" customWidth="1"/>
    <col min="15113" max="15113" width="22.85546875" style="74" customWidth="1"/>
    <col min="15114" max="15114" width="21" style="74" customWidth="1"/>
    <col min="15115" max="15115" width="18.42578125" style="74" customWidth="1"/>
    <col min="15116" max="15360" width="8.42578125" style="74"/>
    <col min="15361" max="15361" width="5.85546875" style="74" customWidth="1"/>
    <col min="15362" max="15362" width="7" style="74" customWidth="1"/>
    <col min="15363" max="15363" width="17.42578125" style="74" customWidth="1"/>
    <col min="15364" max="15364" width="4.85546875" style="74" customWidth="1"/>
    <col min="15365" max="15365" width="17.28515625" style="74" customWidth="1"/>
    <col min="15366" max="15366" width="11.140625" style="74" customWidth="1"/>
    <col min="15367" max="15367" width="12" style="74" customWidth="1"/>
    <col min="15368" max="15368" width="13.140625" style="74" customWidth="1"/>
    <col min="15369" max="15369" width="22.85546875" style="74" customWidth="1"/>
    <col min="15370" max="15370" width="21" style="74" customWidth="1"/>
    <col min="15371" max="15371" width="18.42578125" style="74" customWidth="1"/>
    <col min="15372" max="15616" width="8.42578125" style="74"/>
    <col min="15617" max="15617" width="5.85546875" style="74" customWidth="1"/>
    <col min="15618" max="15618" width="7" style="74" customWidth="1"/>
    <col min="15619" max="15619" width="17.42578125" style="74" customWidth="1"/>
    <col min="15620" max="15620" width="4.85546875" style="74" customWidth="1"/>
    <col min="15621" max="15621" width="17.28515625" style="74" customWidth="1"/>
    <col min="15622" max="15622" width="11.140625" style="74" customWidth="1"/>
    <col min="15623" max="15623" width="12" style="74" customWidth="1"/>
    <col min="15624" max="15624" width="13.140625" style="74" customWidth="1"/>
    <col min="15625" max="15625" width="22.85546875" style="74" customWidth="1"/>
    <col min="15626" max="15626" width="21" style="74" customWidth="1"/>
    <col min="15627" max="15627" width="18.42578125" style="74" customWidth="1"/>
    <col min="15628" max="15872" width="8.42578125" style="74"/>
    <col min="15873" max="15873" width="5.85546875" style="74" customWidth="1"/>
    <col min="15874" max="15874" width="7" style="74" customWidth="1"/>
    <col min="15875" max="15875" width="17.42578125" style="74" customWidth="1"/>
    <col min="15876" max="15876" width="4.85546875" style="74" customWidth="1"/>
    <col min="15877" max="15877" width="17.28515625" style="74" customWidth="1"/>
    <col min="15878" max="15878" width="11.140625" style="74" customWidth="1"/>
    <col min="15879" max="15879" width="12" style="74" customWidth="1"/>
    <col min="15880" max="15880" width="13.140625" style="74" customWidth="1"/>
    <col min="15881" max="15881" width="22.85546875" style="74" customWidth="1"/>
    <col min="15882" max="15882" width="21" style="74" customWidth="1"/>
    <col min="15883" max="15883" width="18.42578125" style="74" customWidth="1"/>
    <col min="15884" max="16128" width="8.42578125" style="74"/>
    <col min="16129" max="16129" width="5.85546875" style="74" customWidth="1"/>
    <col min="16130" max="16130" width="7" style="74" customWidth="1"/>
    <col min="16131" max="16131" width="17.42578125" style="74" customWidth="1"/>
    <col min="16132" max="16132" width="4.85546875" style="74" customWidth="1"/>
    <col min="16133" max="16133" width="17.28515625" style="74" customWidth="1"/>
    <col min="16134" max="16134" width="11.140625" style="74" customWidth="1"/>
    <col min="16135" max="16135" width="12" style="74" customWidth="1"/>
    <col min="16136" max="16136" width="13.140625" style="74" customWidth="1"/>
    <col min="16137" max="16137" width="22.85546875" style="74" customWidth="1"/>
    <col min="16138" max="16138" width="21" style="74" customWidth="1"/>
    <col min="16139" max="16139" width="18.42578125" style="74" customWidth="1"/>
    <col min="16140" max="16384" width="8.42578125" style="74"/>
  </cols>
  <sheetData>
    <row r="1" spans="1:11" s="71" customFormat="1" ht="27.75" customHeight="1" thickTop="1">
      <c r="A1" s="458" t="s">
        <v>99</v>
      </c>
      <c r="B1" s="459"/>
      <c r="C1" s="459"/>
      <c r="D1" s="459"/>
      <c r="E1" s="459"/>
      <c r="F1" s="459"/>
      <c r="G1" s="254" t="s">
        <v>100</v>
      </c>
      <c r="H1" s="254"/>
      <c r="I1" s="255"/>
      <c r="J1" s="255"/>
      <c r="K1" s="256"/>
    </row>
    <row r="2" spans="1:11" ht="19.5" customHeight="1">
      <c r="A2" s="460" t="s">
        <v>101</v>
      </c>
      <c r="B2" s="461"/>
      <c r="C2" s="461"/>
      <c r="D2" s="461"/>
      <c r="E2" s="461"/>
      <c r="F2" s="461"/>
      <c r="G2" s="72" t="s">
        <v>102</v>
      </c>
      <c r="H2" s="72"/>
      <c r="I2" s="73"/>
      <c r="J2" s="73"/>
      <c r="K2" s="257"/>
    </row>
    <row r="3" spans="1:11" ht="11.25" customHeight="1">
      <c r="A3" s="258" t="s">
        <v>103</v>
      </c>
      <c r="B3" s="75"/>
      <c r="C3" s="75"/>
      <c r="D3" s="75"/>
      <c r="E3" s="75"/>
      <c r="F3" s="75"/>
      <c r="G3" s="76" t="s">
        <v>103</v>
      </c>
      <c r="H3" s="77"/>
      <c r="I3" s="76"/>
      <c r="J3" s="76"/>
      <c r="K3" s="259"/>
    </row>
    <row r="4" spans="1:11" s="81" customFormat="1" ht="27.75" customHeight="1">
      <c r="A4" s="260"/>
      <c r="B4" s="78"/>
      <c r="C4" s="78"/>
      <c r="D4" s="78"/>
      <c r="E4" s="78"/>
      <c r="F4" s="78"/>
      <c r="G4" s="79" t="s">
        <v>451</v>
      </c>
      <c r="H4" s="79"/>
      <c r="I4" s="80"/>
      <c r="J4" s="80"/>
      <c r="K4" s="261"/>
    </row>
    <row r="5" spans="1:11" ht="12.75" customHeight="1">
      <c r="A5" s="260"/>
      <c r="B5" s="78"/>
      <c r="C5" s="78"/>
      <c r="D5" s="78"/>
      <c r="E5" s="78"/>
      <c r="F5" s="78"/>
      <c r="G5" s="78"/>
      <c r="H5" s="82"/>
      <c r="I5" s="82"/>
      <c r="J5" s="82"/>
      <c r="K5" s="262"/>
    </row>
    <row r="6" spans="1:11" s="85" customFormat="1" ht="41.25" customHeight="1">
      <c r="A6" s="263" t="s">
        <v>398</v>
      </c>
      <c r="B6" s="83"/>
      <c r="C6" s="84"/>
      <c r="D6" s="84"/>
      <c r="E6" s="84"/>
      <c r="F6" s="84"/>
      <c r="G6" s="84"/>
      <c r="H6" s="84"/>
      <c r="I6" s="84"/>
      <c r="J6" s="84"/>
      <c r="K6" s="264"/>
    </row>
    <row r="7" spans="1:11" ht="22.5" customHeight="1">
      <c r="A7" s="265" t="s">
        <v>382</v>
      </c>
      <c r="B7" s="86"/>
      <c r="C7" s="87"/>
      <c r="D7" s="87"/>
      <c r="E7" s="87"/>
      <c r="F7" s="87"/>
      <c r="G7" s="87"/>
      <c r="H7" s="87"/>
      <c r="I7" s="87"/>
      <c r="J7" s="87"/>
      <c r="K7" s="266"/>
    </row>
    <row r="8" spans="1:11" ht="15.75" customHeight="1">
      <c r="A8" s="265"/>
      <c r="B8" s="86"/>
      <c r="C8" s="87"/>
      <c r="D8" s="87"/>
      <c r="E8" s="87"/>
      <c r="F8" s="87"/>
      <c r="G8" s="87"/>
      <c r="H8" s="87"/>
      <c r="I8" s="87"/>
      <c r="J8" s="87"/>
      <c r="K8" s="266"/>
    </row>
    <row r="9" spans="1:11" s="88" customFormat="1" ht="42" customHeight="1">
      <c r="A9" s="462" t="s">
        <v>468</v>
      </c>
      <c r="B9" s="463"/>
      <c r="C9" s="463"/>
      <c r="D9" s="234" t="s">
        <v>104</v>
      </c>
      <c r="E9" s="464" t="s">
        <v>452</v>
      </c>
      <c r="F9" s="464"/>
      <c r="G9" s="464"/>
      <c r="H9" s="464"/>
      <c r="I9" s="464"/>
      <c r="J9" s="464"/>
      <c r="K9" s="465"/>
    </row>
    <row r="10" spans="1:11" s="88" customFormat="1" ht="30" customHeight="1">
      <c r="A10" s="466" t="s">
        <v>464</v>
      </c>
      <c r="B10" s="467"/>
      <c r="C10" s="467"/>
      <c r="D10" s="89" t="s">
        <v>104</v>
      </c>
      <c r="E10" s="468" t="s">
        <v>453</v>
      </c>
      <c r="F10" s="468"/>
      <c r="G10" s="468"/>
      <c r="H10" s="468"/>
      <c r="I10" s="468"/>
      <c r="J10" s="468"/>
      <c r="K10" s="469"/>
    </row>
    <row r="11" spans="1:11" s="88" customFormat="1" ht="30" customHeight="1">
      <c r="A11" s="462" t="s">
        <v>465</v>
      </c>
      <c r="B11" s="463"/>
      <c r="C11" s="463"/>
      <c r="D11" s="234" t="s">
        <v>104</v>
      </c>
      <c r="E11" s="90" t="s">
        <v>105</v>
      </c>
      <c r="F11" s="91"/>
      <c r="G11" s="91"/>
      <c r="H11" s="91"/>
      <c r="I11" s="91"/>
      <c r="J11" s="91"/>
      <c r="K11" s="267"/>
    </row>
    <row r="12" spans="1:11" s="88" customFormat="1" ht="29.25" customHeight="1">
      <c r="A12" s="462" t="s">
        <v>466</v>
      </c>
      <c r="B12" s="463"/>
      <c r="C12" s="463"/>
      <c r="D12" s="234" t="s">
        <v>104</v>
      </c>
      <c r="E12" s="92">
        <f>'Tổng hợp chung'!$I$15</f>
        <v>186993446.30201709</v>
      </c>
      <c r="F12" s="91" t="s">
        <v>106</v>
      </c>
      <c r="G12" s="91"/>
      <c r="H12" s="91"/>
      <c r="I12" s="91"/>
      <c r="J12" s="91"/>
      <c r="K12" s="267"/>
    </row>
    <row r="13" spans="1:11" s="88" customFormat="1" ht="30" customHeight="1">
      <c r="A13" s="462" t="s">
        <v>467</v>
      </c>
      <c r="B13" s="463"/>
      <c r="C13" s="463"/>
      <c r="D13" s="234" t="s">
        <v>104</v>
      </c>
      <c r="E13" s="470" t="s">
        <v>546</v>
      </c>
      <c r="F13" s="470"/>
      <c r="G13" s="470"/>
      <c r="H13" s="470"/>
      <c r="I13" s="470"/>
      <c r="J13" s="470"/>
      <c r="K13" s="471"/>
    </row>
    <row r="14" spans="1:11" s="95" customFormat="1" ht="3.75" customHeight="1">
      <c r="A14" s="268"/>
      <c r="B14" s="93"/>
      <c r="C14" s="93"/>
      <c r="D14" s="234"/>
      <c r="E14" s="235"/>
      <c r="F14" s="235"/>
      <c r="G14" s="94"/>
      <c r="H14" s="94"/>
      <c r="I14" s="94"/>
      <c r="J14" s="94"/>
      <c r="K14" s="267"/>
    </row>
    <row r="15" spans="1:11" s="96" customFormat="1" ht="26.25" customHeight="1">
      <c r="A15" s="472"/>
      <c r="B15" s="473"/>
      <c r="C15" s="473"/>
      <c r="D15" s="473"/>
      <c r="E15" s="473"/>
      <c r="F15" s="473"/>
      <c r="G15" s="473"/>
      <c r="H15" s="473"/>
      <c r="I15" s="473"/>
      <c r="J15" s="473"/>
      <c r="K15" s="474"/>
    </row>
    <row r="16" spans="1:11" s="97" customFormat="1" ht="27.75" customHeight="1">
      <c r="A16" s="268"/>
      <c r="B16" s="456" t="s">
        <v>455</v>
      </c>
      <c r="C16" s="456"/>
      <c r="D16" s="456"/>
      <c r="E16" s="456"/>
      <c r="F16" s="456"/>
      <c r="G16" s="456"/>
      <c r="H16" s="456"/>
      <c r="I16" s="456"/>
      <c r="J16" s="456"/>
      <c r="K16" s="457"/>
    </row>
    <row r="17" spans="1:11" ht="18.75" customHeight="1">
      <c r="A17" s="268"/>
      <c r="B17" s="461" t="s">
        <v>107</v>
      </c>
      <c r="C17" s="461"/>
      <c r="D17" s="461"/>
      <c r="E17" s="461" t="s">
        <v>108</v>
      </c>
      <c r="F17" s="461"/>
      <c r="G17" s="461"/>
      <c r="H17" s="461" t="s">
        <v>109</v>
      </c>
      <c r="I17" s="477"/>
      <c r="J17" s="461" t="s">
        <v>110</v>
      </c>
      <c r="K17" s="478"/>
    </row>
    <row r="18" spans="1:11" ht="24.75" customHeight="1">
      <c r="A18" s="268"/>
      <c r="B18" s="98"/>
      <c r="C18" s="98"/>
      <c r="D18" s="98"/>
      <c r="E18" s="98"/>
      <c r="F18" s="99"/>
      <c r="G18" s="98"/>
      <c r="H18" s="100"/>
      <c r="I18" s="101"/>
      <c r="J18" s="101"/>
      <c r="K18" s="267"/>
    </row>
    <row r="19" spans="1:11" ht="46.5" customHeight="1">
      <c r="A19" s="268"/>
      <c r="B19" s="98"/>
      <c r="C19" s="98"/>
      <c r="D19" s="98"/>
      <c r="E19" s="98"/>
      <c r="F19" s="98"/>
      <c r="G19" s="98"/>
      <c r="H19" s="100"/>
      <c r="I19" s="101"/>
      <c r="J19" s="101"/>
      <c r="K19" s="267"/>
    </row>
    <row r="20" spans="1:11" ht="25.5" customHeight="1">
      <c r="A20" s="268"/>
      <c r="B20" s="236"/>
      <c r="C20" s="236"/>
      <c r="D20" s="236"/>
      <c r="E20" s="236"/>
      <c r="F20" s="236"/>
      <c r="G20" s="236"/>
      <c r="H20" s="475" t="s">
        <v>383</v>
      </c>
      <c r="I20" s="475"/>
      <c r="J20" s="475" t="s">
        <v>454</v>
      </c>
      <c r="K20" s="476"/>
    </row>
    <row r="21" spans="1:11" s="100" customFormat="1" ht="9" customHeight="1">
      <c r="A21" s="398"/>
      <c r="K21" s="399"/>
    </row>
    <row r="22" spans="1:11" s="102" customFormat="1" ht="15" customHeight="1" thickBot="1">
      <c r="A22" s="269"/>
      <c r="B22" s="270"/>
      <c r="C22" s="270"/>
      <c r="D22" s="270"/>
      <c r="E22" s="270"/>
      <c r="F22" s="270"/>
      <c r="G22" s="270"/>
      <c r="H22" s="270"/>
      <c r="I22" s="270"/>
      <c r="J22" s="270"/>
      <c r="K22" s="271"/>
    </row>
    <row r="23" spans="1:11" ht="15" customHeight="1" thickTop="1"/>
  </sheetData>
  <mergeCells count="18">
    <mergeCell ref="J20:K20"/>
    <mergeCell ref="H20:I20"/>
    <mergeCell ref="B17:D17"/>
    <mergeCell ref="H17:I17"/>
    <mergeCell ref="J17:K17"/>
    <mergeCell ref="E17:G17"/>
    <mergeCell ref="B16:K16"/>
    <mergeCell ref="A1:F1"/>
    <mergeCell ref="A2:F2"/>
    <mergeCell ref="A9:C9"/>
    <mergeCell ref="E9:K9"/>
    <mergeCell ref="A10:C10"/>
    <mergeCell ref="E10:K10"/>
    <mergeCell ref="A11:C11"/>
    <mergeCell ref="A12:C12"/>
    <mergeCell ref="A13:C13"/>
    <mergeCell ref="E13:K13"/>
    <mergeCell ref="A15:K15"/>
  </mergeCells>
  <printOptions horizontalCentered="1"/>
  <pageMargins left="0.54" right="0.34" top="0.79" bottom="0.79" header="0.3" footer="0.51"/>
  <pageSetup paperSize="9" scale="95" orientation="landscape" r:id="rId1"/>
  <headerFooter alignWithMargins="0"/>
  <colBreaks count="1" manualBreakCount="1">
    <brk id="1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4" zoomScaleNormal="100" workbookViewId="0">
      <selection activeCell="F8" sqref="F8"/>
    </sheetView>
  </sheetViews>
  <sheetFormatPr defaultRowHeight="32.25" customHeight="1"/>
  <cols>
    <col min="1" max="1" width="8.42578125" style="120" customWidth="1"/>
    <col min="2" max="2" width="49.42578125" style="120" customWidth="1"/>
    <col min="3" max="3" width="15.85546875" style="120" customWidth="1"/>
    <col min="4" max="5" width="18.5703125" style="120" customWidth="1"/>
    <col min="6" max="6" width="22.85546875" style="120" customWidth="1"/>
    <col min="7" max="256" width="9.140625" style="120"/>
    <col min="257" max="257" width="8.42578125" style="120" customWidth="1"/>
    <col min="258" max="258" width="33.7109375" style="120" customWidth="1"/>
    <col min="259" max="259" width="11.85546875" style="120" customWidth="1"/>
    <col min="260" max="260" width="17.42578125" style="120" customWidth="1"/>
    <col min="261" max="261" width="16" style="120" customWidth="1"/>
    <col min="262" max="262" width="22.85546875" style="120" customWidth="1"/>
    <col min="263" max="512" width="9.140625" style="120"/>
    <col min="513" max="513" width="8.42578125" style="120" customWidth="1"/>
    <col min="514" max="514" width="33.7109375" style="120" customWidth="1"/>
    <col min="515" max="515" width="11.85546875" style="120" customWidth="1"/>
    <col min="516" max="516" width="17.42578125" style="120" customWidth="1"/>
    <col min="517" max="517" width="16" style="120" customWidth="1"/>
    <col min="518" max="518" width="22.85546875" style="120" customWidth="1"/>
    <col min="519" max="768" width="9.140625" style="120"/>
    <col min="769" max="769" width="8.42578125" style="120" customWidth="1"/>
    <col min="770" max="770" width="33.7109375" style="120" customWidth="1"/>
    <col min="771" max="771" width="11.85546875" style="120" customWidth="1"/>
    <col min="772" max="772" width="17.42578125" style="120" customWidth="1"/>
    <col min="773" max="773" width="16" style="120" customWidth="1"/>
    <col min="774" max="774" width="22.85546875" style="120" customWidth="1"/>
    <col min="775" max="1024" width="9.140625" style="120"/>
    <col min="1025" max="1025" width="8.42578125" style="120" customWidth="1"/>
    <col min="1026" max="1026" width="33.7109375" style="120" customWidth="1"/>
    <col min="1027" max="1027" width="11.85546875" style="120" customWidth="1"/>
    <col min="1028" max="1028" width="17.42578125" style="120" customWidth="1"/>
    <col min="1029" max="1029" width="16" style="120" customWidth="1"/>
    <col min="1030" max="1030" width="22.85546875" style="120" customWidth="1"/>
    <col min="1031" max="1280" width="9.140625" style="120"/>
    <col min="1281" max="1281" width="8.42578125" style="120" customWidth="1"/>
    <col min="1282" max="1282" width="33.7109375" style="120" customWidth="1"/>
    <col min="1283" max="1283" width="11.85546875" style="120" customWidth="1"/>
    <col min="1284" max="1284" width="17.42578125" style="120" customWidth="1"/>
    <col min="1285" max="1285" width="16" style="120" customWidth="1"/>
    <col min="1286" max="1286" width="22.85546875" style="120" customWidth="1"/>
    <col min="1287" max="1536" width="9.140625" style="120"/>
    <col min="1537" max="1537" width="8.42578125" style="120" customWidth="1"/>
    <col min="1538" max="1538" width="33.7109375" style="120" customWidth="1"/>
    <col min="1539" max="1539" width="11.85546875" style="120" customWidth="1"/>
    <col min="1540" max="1540" width="17.42578125" style="120" customWidth="1"/>
    <col min="1541" max="1541" width="16" style="120" customWidth="1"/>
    <col min="1542" max="1542" width="22.85546875" style="120" customWidth="1"/>
    <col min="1543" max="1792" width="9.140625" style="120"/>
    <col min="1793" max="1793" width="8.42578125" style="120" customWidth="1"/>
    <col min="1794" max="1794" width="33.7109375" style="120" customWidth="1"/>
    <col min="1795" max="1795" width="11.85546875" style="120" customWidth="1"/>
    <col min="1796" max="1796" width="17.42578125" style="120" customWidth="1"/>
    <col min="1797" max="1797" width="16" style="120" customWidth="1"/>
    <col min="1798" max="1798" width="22.85546875" style="120" customWidth="1"/>
    <col min="1799" max="2048" width="9.140625" style="120"/>
    <col min="2049" max="2049" width="8.42578125" style="120" customWidth="1"/>
    <col min="2050" max="2050" width="33.7109375" style="120" customWidth="1"/>
    <col min="2051" max="2051" width="11.85546875" style="120" customWidth="1"/>
    <col min="2052" max="2052" width="17.42578125" style="120" customWidth="1"/>
    <col min="2053" max="2053" width="16" style="120" customWidth="1"/>
    <col min="2054" max="2054" width="22.85546875" style="120" customWidth="1"/>
    <col min="2055" max="2304" width="9.140625" style="120"/>
    <col min="2305" max="2305" width="8.42578125" style="120" customWidth="1"/>
    <col min="2306" max="2306" width="33.7109375" style="120" customWidth="1"/>
    <col min="2307" max="2307" width="11.85546875" style="120" customWidth="1"/>
    <col min="2308" max="2308" width="17.42578125" style="120" customWidth="1"/>
    <col min="2309" max="2309" width="16" style="120" customWidth="1"/>
    <col min="2310" max="2310" width="22.85546875" style="120" customWidth="1"/>
    <col min="2311" max="2560" width="9.140625" style="120"/>
    <col min="2561" max="2561" width="8.42578125" style="120" customWidth="1"/>
    <col min="2562" max="2562" width="33.7109375" style="120" customWidth="1"/>
    <col min="2563" max="2563" width="11.85546875" style="120" customWidth="1"/>
    <col min="2564" max="2564" width="17.42578125" style="120" customWidth="1"/>
    <col min="2565" max="2565" width="16" style="120" customWidth="1"/>
    <col min="2566" max="2566" width="22.85546875" style="120" customWidth="1"/>
    <col min="2567" max="2816" width="9.140625" style="120"/>
    <col min="2817" max="2817" width="8.42578125" style="120" customWidth="1"/>
    <col min="2818" max="2818" width="33.7109375" style="120" customWidth="1"/>
    <col min="2819" max="2819" width="11.85546875" style="120" customWidth="1"/>
    <col min="2820" max="2820" width="17.42578125" style="120" customWidth="1"/>
    <col min="2821" max="2821" width="16" style="120" customWidth="1"/>
    <col min="2822" max="2822" width="22.85546875" style="120" customWidth="1"/>
    <col min="2823" max="3072" width="9.140625" style="120"/>
    <col min="3073" max="3073" width="8.42578125" style="120" customWidth="1"/>
    <col min="3074" max="3074" width="33.7109375" style="120" customWidth="1"/>
    <col min="3075" max="3075" width="11.85546875" style="120" customWidth="1"/>
    <col min="3076" max="3076" width="17.42578125" style="120" customWidth="1"/>
    <col min="3077" max="3077" width="16" style="120" customWidth="1"/>
    <col min="3078" max="3078" width="22.85546875" style="120" customWidth="1"/>
    <col min="3079" max="3328" width="9.140625" style="120"/>
    <col min="3329" max="3329" width="8.42578125" style="120" customWidth="1"/>
    <col min="3330" max="3330" width="33.7109375" style="120" customWidth="1"/>
    <col min="3331" max="3331" width="11.85546875" style="120" customWidth="1"/>
    <col min="3332" max="3332" width="17.42578125" style="120" customWidth="1"/>
    <col min="3333" max="3333" width="16" style="120" customWidth="1"/>
    <col min="3334" max="3334" width="22.85546875" style="120" customWidth="1"/>
    <col min="3335" max="3584" width="9.140625" style="120"/>
    <col min="3585" max="3585" width="8.42578125" style="120" customWidth="1"/>
    <col min="3586" max="3586" width="33.7109375" style="120" customWidth="1"/>
    <col min="3587" max="3587" width="11.85546875" style="120" customWidth="1"/>
    <col min="3588" max="3588" width="17.42578125" style="120" customWidth="1"/>
    <col min="3589" max="3589" width="16" style="120" customWidth="1"/>
    <col min="3590" max="3590" width="22.85546875" style="120" customWidth="1"/>
    <col min="3591" max="3840" width="9.140625" style="120"/>
    <col min="3841" max="3841" width="8.42578125" style="120" customWidth="1"/>
    <col min="3842" max="3842" width="33.7109375" style="120" customWidth="1"/>
    <col min="3843" max="3843" width="11.85546875" style="120" customWidth="1"/>
    <col min="3844" max="3844" width="17.42578125" style="120" customWidth="1"/>
    <col min="3845" max="3845" width="16" style="120" customWidth="1"/>
    <col min="3846" max="3846" width="22.85546875" style="120" customWidth="1"/>
    <col min="3847" max="4096" width="9.140625" style="120"/>
    <col min="4097" max="4097" width="8.42578125" style="120" customWidth="1"/>
    <col min="4098" max="4098" width="33.7109375" style="120" customWidth="1"/>
    <col min="4099" max="4099" width="11.85546875" style="120" customWidth="1"/>
    <col min="4100" max="4100" width="17.42578125" style="120" customWidth="1"/>
    <col min="4101" max="4101" width="16" style="120" customWidth="1"/>
    <col min="4102" max="4102" width="22.85546875" style="120" customWidth="1"/>
    <col min="4103" max="4352" width="9.140625" style="120"/>
    <col min="4353" max="4353" width="8.42578125" style="120" customWidth="1"/>
    <col min="4354" max="4354" width="33.7109375" style="120" customWidth="1"/>
    <col min="4355" max="4355" width="11.85546875" style="120" customWidth="1"/>
    <col min="4356" max="4356" width="17.42578125" style="120" customWidth="1"/>
    <col min="4357" max="4357" width="16" style="120" customWidth="1"/>
    <col min="4358" max="4358" width="22.85546875" style="120" customWidth="1"/>
    <col min="4359" max="4608" width="9.140625" style="120"/>
    <col min="4609" max="4609" width="8.42578125" style="120" customWidth="1"/>
    <col min="4610" max="4610" width="33.7109375" style="120" customWidth="1"/>
    <col min="4611" max="4611" width="11.85546875" style="120" customWidth="1"/>
    <col min="4612" max="4612" width="17.42578125" style="120" customWidth="1"/>
    <col min="4613" max="4613" width="16" style="120" customWidth="1"/>
    <col min="4614" max="4614" width="22.85546875" style="120" customWidth="1"/>
    <col min="4615" max="4864" width="9.140625" style="120"/>
    <col min="4865" max="4865" width="8.42578125" style="120" customWidth="1"/>
    <col min="4866" max="4866" width="33.7109375" style="120" customWidth="1"/>
    <col min="4867" max="4867" width="11.85546875" style="120" customWidth="1"/>
    <col min="4868" max="4868" width="17.42578125" style="120" customWidth="1"/>
    <col min="4869" max="4869" width="16" style="120" customWidth="1"/>
    <col min="4870" max="4870" width="22.85546875" style="120" customWidth="1"/>
    <col min="4871" max="5120" width="9.140625" style="120"/>
    <col min="5121" max="5121" width="8.42578125" style="120" customWidth="1"/>
    <col min="5122" max="5122" width="33.7109375" style="120" customWidth="1"/>
    <col min="5123" max="5123" width="11.85546875" style="120" customWidth="1"/>
    <col min="5124" max="5124" width="17.42578125" style="120" customWidth="1"/>
    <col min="5125" max="5125" width="16" style="120" customWidth="1"/>
    <col min="5126" max="5126" width="22.85546875" style="120" customWidth="1"/>
    <col min="5127" max="5376" width="9.140625" style="120"/>
    <col min="5377" max="5377" width="8.42578125" style="120" customWidth="1"/>
    <col min="5378" max="5378" width="33.7109375" style="120" customWidth="1"/>
    <col min="5379" max="5379" width="11.85546875" style="120" customWidth="1"/>
    <col min="5380" max="5380" width="17.42578125" style="120" customWidth="1"/>
    <col min="5381" max="5381" width="16" style="120" customWidth="1"/>
    <col min="5382" max="5382" width="22.85546875" style="120" customWidth="1"/>
    <col min="5383" max="5632" width="9.140625" style="120"/>
    <col min="5633" max="5633" width="8.42578125" style="120" customWidth="1"/>
    <col min="5634" max="5634" width="33.7109375" style="120" customWidth="1"/>
    <col min="5635" max="5635" width="11.85546875" style="120" customWidth="1"/>
    <col min="5636" max="5636" width="17.42578125" style="120" customWidth="1"/>
    <col min="5637" max="5637" width="16" style="120" customWidth="1"/>
    <col min="5638" max="5638" width="22.85546875" style="120" customWidth="1"/>
    <col min="5639" max="5888" width="9.140625" style="120"/>
    <col min="5889" max="5889" width="8.42578125" style="120" customWidth="1"/>
    <col min="5890" max="5890" width="33.7109375" style="120" customWidth="1"/>
    <col min="5891" max="5891" width="11.85546875" style="120" customWidth="1"/>
    <col min="5892" max="5892" width="17.42578125" style="120" customWidth="1"/>
    <col min="5893" max="5893" width="16" style="120" customWidth="1"/>
    <col min="5894" max="5894" width="22.85546875" style="120" customWidth="1"/>
    <col min="5895" max="6144" width="9.140625" style="120"/>
    <col min="6145" max="6145" width="8.42578125" style="120" customWidth="1"/>
    <col min="6146" max="6146" width="33.7109375" style="120" customWidth="1"/>
    <col min="6147" max="6147" width="11.85546875" style="120" customWidth="1"/>
    <col min="6148" max="6148" width="17.42578125" style="120" customWidth="1"/>
    <col min="6149" max="6149" width="16" style="120" customWidth="1"/>
    <col min="6150" max="6150" width="22.85546875" style="120" customWidth="1"/>
    <col min="6151" max="6400" width="9.140625" style="120"/>
    <col min="6401" max="6401" width="8.42578125" style="120" customWidth="1"/>
    <col min="6402" max="6402" width="33.7109375" style="120" customWidth="1"/>
    <col min="6403" max="6403" width="11.85546875" style="120" customWidth="1"/>
    <col min="6404" max="6404" width="17.42578125" style="120" customWidth="1"/>
    <col min="6405" max="6405" width="16" style="120" customWidth="1"/>
    <col min="6406" max="6406" width="22.85546875" style="120" customWidth="1"/>
    <col min="6407" max="6656" width="9.140625" style="120"/>
    <col min="6657" max="6657" width="8.42578125" style="120" customWidth="1"/>
    <col min="6658" max="6658" width="33.7109375" style="120" customWidth="1"/>
    <col min="6659" max="6659" width="11.85546875" style="120" customWidth="1"/>
    <col min="6660" max="6660" width="17.42578125" style="120" customWidth="1"/>
    <col min="6661" max="6661" width="16" style="120" customWidth="1"/>
    <col min="6662" max="6662" width="22.85546875" style="120" customWidth="1"/>
    <col min="6663" max="6912" width="9.140625" style="120"/>
    <col min="6913" max="6913" width="8.42578125" style="120" customWidth="1"/>
    <col min="6914" max="6914" width="33.7109375" style="120" customWidth="1"/>
    <col min="6915" max="6915" width="11.85546875" style="120" customWidth="1"/>
    <col min="6916" max="6916" width="17.42578125" style="120" customWidth="1"/>
    <col min="6917" max="6917" width="16" style="120" customWidth="1"/>
    <col min="6918" max="6918" width="22.85546875" style="120" customWidth="1"/>
    <col min="6919" max="7168" width="9.140625" style="120"/>
    <col min="7169" max="7169" width="8.42578125" style="120" customWidth="1"/>
    <col min="7170" max="7170" width="33.7109375" style="120" customWidth="1"/>
    <col min="7171" max="7171" width="11.85546875" style="120" customWidth="1"/>
    <col min="7172" max="7172" width="17.42578125" style="120" customWidth="1"/>
    <col min="7173" max="7173" width="16" style="120" customWidth="1"/>
    <col min="7174" max="7174" width="22.85546875" style="120" customWidth="1"/>
    <col min="7175" max="7424" width="9.140625" style="120"/>
    <col min="7425" max="7425" width="8.42578125" style="120" customWidth="1"/>
    <col min="7426" max="7426" width="33.7109375" style="120" customWidth="1"/>
    <col min="7427" max="7427" width="11.85546875" style="120" customWidth="1"/>
    <col min="7428" max="7428" width="17.42578125" style="120" customWidth="1"/>
    <col min="7429" max="7429" width="16" style="120" customWidth="1"/>
    <col min="7430" max="7430" width="22.85546875" style="120" customWidth="1"/>
    <col min="7431" max="7680" width="9.140625" style="120"/>
    <col min="7681" max="7681" width="8.42578125" style="120" customWidth="1"/>
    <col min="7682" max="7682" width="33.7109375" style="120" customWidth="1"/>
    <col min="7683" max="7683" width="11.85546875" style="120" customWidth="1"/>
    <col min="7684" max="7684" width="17.42578125" style="120" customWidth="1"/>
    <col min="7685" max="7685" width="16" style="120" customWidth="1"/>
    <col min="7686" max="7686" width="22.85546875" style="120" customWidth="1"/>
    <col min="7687" max="7936" width="9.140625" style="120"/>
    <col min="7937" max="7937" width="8.42578125" style="120" customWidth="1"/>
    <col min="7938" max="7938" width="33.7109375" style="120" customWidth="1"/>
    <col min="7939" max="7939" width="11.85546875" style="120" customWidth="1"/>
    <col min="7940" max="7940" width="17.42578125" style="120" customWidth="1"/>
    <col min="7941" max="7941" width="16" style="120" customWidth="1"/>
    <col min="7942" max="7942" width="22.85546875" style="120" customWidth="1"/>
    <col min="7943" max="8192" width="9.140625" style="120"/>
    <col min="8193" max="8193" width="8.42578125" style="120" customWidth="1"/>
    <col min="8194" max="8194" width="33.7109375" style="120" customWidth="1"/>
    <col min="8195" max="8195" width="11.85546875" style="120" customWidth="1"/>
    <col min="8196" max="8196" width="17.42578125" style="120" customWidth="1"/>
    <col min="8197" max="8197" width="16" style="120" customWidth="1"/>
    <col min="8198" max="8198" width="22.85546875" style="120" customWidth="1"/>
    <col min="8199" max="8448" width="9.140625" style="120"/>
    <col min="8449" max="8449" width="8.42578125" style="120" customWidth="1"/>
    <col min="8450" max="8450" width="33.7109375" style="120" customWidth="1"/>
    <col min="8451" max="8451" width="11.85546875" style="120" customWidth="1"/>
    <col min="8452" max="8452" width="17.42578125" style="120" customWidth="1"/>
    <col min="8453" max="8453" width="16" style="120" customWidth="1"/>
    <col min="8454" max="8454" width="22.85546875" style="120" customWidth="1"/>
    <col min="8455" max="8704" width="9.140625" style="120"/>
    <col min="8705" max="8705" width="8.42578125" style="120" customWidth="1"/>
    <col min="8706" max="8706" width="33.7109375" style="120" customWidth="1"/>
    <col min="8707" max="8707" width="11.85546875" style="120" customWidth="1"/>
    <col min="8708" max="8708" width="17.42578125" style="120" customWidth="1"/>
    <col min="8709" max="8709" width="16" style="120" customWidth="1"/>
    <col min="8710" max="8710" width="22.85546875" style="120" customWidth="1"/>
    <col min="8711" max="8960" width="9.140625" style="120"/>
    <col min="8961" max="8961" width="8.42578125" style="120" customWidth="1"/>
    <col min="8962" max="8962" width="33.7109375" style="120" customWidth="1"/>
    <col min="8963" max="8963" width="11.85546875" style="120" customWidth="1"/>
    <col min="8964" max="8964" width="17.42578125" style="120" customWidth="1"/>
    <col min="8965" max="8965" width="16" style="120" customWidth="1"/>
    <col min="8966" max="8966" width="22.85546875" style="120" customWidth="1"/>
    <col min="8967" max="9216" width="9.140625" style="120"/>
    <col min="9217" max="9217" width="8.42578125" style="120" customWidth="1"/>
    <col min="9218" max="9218" width="33.7109375" style="120" customWidth="1"/>
    <col min="9219" max="9219" width="11.85546875" style="120" customWidth="1"/>
    <col min="9220" max="9220" width="17.42578125" style="120" customWidth="1"/>
    <col min="9221" max="9221" width="16" style="120" customWidth="1"/>
    <col min="9222" max="9222" width="22.85546875" style="120" customWidth="1"/>
    <col min="9223" max="9472" width="9.140625" style="120"/>
    <col min="9473" max="9473" width="8.42578125" style="120" customWidth="1"/>
    <col min="9474" max="9474" width="33.7109375" style="120" customWidth="1"/>
    <col min="9475" max="9475" width="11.85546875" style="120" customWidth="1"/>
    <col min="9476" max="9476" width="17.42578125" style="120" customWidth="1"/>
    <col min="9477" max="9477" width="16" style="120" customWidth="1"/>
    <col min="9478" max="9478" width="22.85546875" style="120" customWidth="1"/>
    <col min="9479" max="9728" width="9.140625" style="120"/>
    <col min="9729" max="9729" width="8.42578125" style="120" customWidth="1"/>
    <col min="9730" max="9730" width="33.7109375" style="120" customWidth="1"/>
    <col min="9731" max="9731" width="11.85546875" style="120" customWidth="1"/>
    <col min="9732" max="9732" width="17.42578125" style="120" customWidth="1"/>
    <col min="9733" max="9733" width="16" style="120" customWidth="1"/>
    <col min="9734" max="9734" width="22.85546875" style="120" customWidth="1"/>
    <col min="9735" max="9984" width="9.140625" style="120"/>
    <col min="9985" max="9985" width="8.42578125" style="120" customWidth="1"/>
    <col min="9986" max="9986" width="33.7109375" style="120" customWidth="1"/>
    <col min="9987" max="9987" width="11.85546875" style="120" customWidth="1"/>
    <col min="9988" max="9988" width="17.42578125" style="120" customWidth="1"/>
    <col min="9989" max="9989" width="16" style="120" customWidth="1"/>
    <col min="9990" max="9990" width="22.85546875" style="120" customWidth="1"/>
    <col min="9991" max="10240" width="9.140625" style="120"/>
    <col min="10241" max="10241" width="8.42578125" style="120" customWidth="1"/>
    <col min="10242" max="10242" width="33.7109375" style="120" customWidth="1"/>
    <col min="10243" max="10243" width="11.85546875" style="120" customWidth="1"/>
    <col min="10244" max="10244" width="17.42578125" style="120" customWidth="1"/>
    <col min="10245" max="10245" width="16" style="120" customWidth="1"/>
    <col min="10246" max="10246" width="22.85546875" style="120" customWidth="1"/>
    <col min="10247" max="10496" width="9.140625" style="120"/>
    <col min="10497" max="10497" width="8.42578125" style="120" customWidth="1"/>
    <col min="10498" max="10498" width="33.7109375" style="120" customWidth="1"/>
    <col min="10499" max="10499" width="11.85546875" style="120" customWidth="1"/>
    <col min="10500" max="10500" width="17.42578125" style="120" customWidth="1"/>
    <col min="10501" max="10501" width="16" style="120" customWidth="1"/>
    <col min="10502" max="10502" width="22.85546875" style="120" customWidth="1"/>
    <col min="10503" max="10752" width="9.140625" style="120"/>
    <col min="10753" max="10753" width="8.42578125" style="120" customWidth="1"/>
    <col min="10754" max="10754" width="33.7109375" style="120" customWidth="1"/>
    <col min="10755" max="10755" width="11.85546875" style="120" customWidth="1"/>
    <col min="10756" max="10756" width="17.42578125" style="120" customWidth="1"/>
    <col min="10757" max="10757" width="16" style="120" customWidth="1"/>
    <col min="10758" max="10758" width="22.85546875" style="120" customWidth="1"/>
    <col min="10759" max="11008" width="9.140625" style="120"/>
    <col min="11009" max="11009" width="8.42578125" style="120" customWidth="1"/>
    <col min="11010" max="11010" width="33.7109375" style="120" customWidth="1"/>
    <col min="11011" max="11011" width="11.85546875" style="120" customWidth="1"/>
    <col min="11012" max="11012" width="17.42578125" style="120" customWidth="1"/>
    <col min="11013" max="11013" width="16" style="120" customWidth="1"/>
    <col min="11014" max="11014" width="22.85546875" style="120" customWidth="1"/>
    <col min="11015" max="11264" width="9.140625" style="120"/>
    <col min="11265" max="11265" width="8.42578125" style="120" customWidth="1"/>
    <col min="11266" max="11266" width="33.7109375" style="120" customWidth="1"/>
    <col min="11267" max="11267" width="11.85546875" style="120" customWidth="1"/>
    <col min="11268" max="11268" width="17.42578125" style="120" customWidth="1"/>
    <col min="11269" max="11269" width="16" style="120" customWidth="1"/>
    <col min="11270" max="11270" width="22.85546875" style="120" customWidth="1"/>
    <col min="11271" max="11520" width="9.140625" style="120"/>
    <col min="11521" max="11521" width="8.42578125" style="120" customWidth="1"/>
    <col min="11522" max="11522" width="33.7109375" style="120" customWidth="1"/>
    <col min="11523" max="11523" width="11.85546875" style="120" customWidth="1"/>
    <col min="11524" max="11524" width="17.42578125" style="120" customWidth="1"/>
    <col min="11525" max="11525" width="16" style="120" customWidth="1"/>
    <col min="11526" max="11526" width="22.85546875" style="120" customWidth="1"/>
    <col min="11527" max="11776" width="9.140625" style="120"/>
    <col min="11777" max="11777" width="8.42578125" style="120" customWidth="1"/>
    <col min="11778" max="11778" width="33.7109375" style="120" customWidth="1"/>
    <col min="11779" max="11779" width="11.85546875" style="120" customWidth="1"/>
    <col min="11780" max="11780" width="17.42578125" style="120" customWidth="1"/>
    <col min="11781" max="11781" width="16" style="120" customWidth="1"/>
    <col min="11782" max="11782" width="22.85546875" style="120" customWidth="1"/>
    <col min="11783" max="12032" width="9.140625" style="120"/>
    <col min="12033" max="12033" width="8.42578125" style="120" customWidth="1"/>
    <col min="12034" max="12034" width="33.7109375" style="120" customWidth="1"/>
    <col min="12035" max="12035" width="11.85546875" style="120" customWidth="1"/>
    <col min="12036" max="12036" width="17.42578125" style="120" customWidth="1"/>
    <col min="12037" max="12037" width="16" style="120" customWidth="1"/>
    <col min="12038" max="12038" width="22.85546875" style="120" customWidth="1"/>
    <col min="12039" max="12288" width="9.140625" style="120"/>
    <col min="12289" max="12289" width="8.42578125" style="120" customWidth="1"/>
    <col min="12290" max="12290" width="33.7109375" style="120" customWidth="1"/>
    <col min="12291" max="12291" width="11.85546875" style="120" customWidth="1"/>
    <col min="12292" max="12292" width="17.42578125" style="120" customWidth="1"/>
    <col min="12293" max="12293" width="16" style="120" customWidth="1"/>
    <col min="12294" max="12294" width="22.85546875" style="120" customWidth="1"/>
    <col min="12295" max="12544" width="9.140625" style="120"/>
    <col min="12545" max="12545" width="8.42578125" style="120" customWidth="1"/>
    <col min="12546" max="12546" width="33.7109375" style="120" customWidth="1"/>
    <col min="12547" max="12547" width="11.85546875" style="120" customWidth="1"/>
    <col min="12548" max="12548" width="17.42578125" style="120" customWidth="1"/>
    <col min="12549" max="12549" width="16" style="120" customWidth="1"/>
    <col min="12550" max="12550" width="22.85546875" style="120" customWidth="1"/>
    <col min="12551" max="12800" width="9.140625" style="120"/>
    <col min="12801" max="12801" width="8.42578125" style="120" customWidth="1"/>
    <col min="12802" max="12802" width="33.7109375" style="120" customWidth="1"/>
    <col min="12803" max="12803" width="11.85546875" style="120" customWidth="1"/>
    <col min="12804" max="12804" width="17.42578125" style="120" customWidth="1"/>
    <col min="12805" max="12805" width="16" style="120" customWidth="1"/>
    <col min="12806" max="12806" width="22.85546875" style="120" customWidth="1"/>
    <col min="12807" max="13056" width="9.140625" style="120"/>
    <col min="13057" max="13057" width="8.42578125" style="120" customWidth="1"/>
    <col min="13058" max="13058" width="33.7109375" style="120" customWidth="1"/>
    <col min="13059" max="13059" width="11.85546875" style="120" customWidth="1"/>
    <col min="13060" max="13060" width="17.42578125" style="120" customWidth="1"/>
    <col min="13061" max="13061" width="16" style="120" customWidth="1"/>
    <col min="13062" max="13062" width="22.85546875" style="120" customWidth="1"/>
    <col min="13063" max="13312" width="9.140625" style="120"/>
    <col min="13313" max="13313" width="8.42578125" style="120" customWidth="1"/>
    <col min="13314" max="13314" width="33.7109375" style="120" customWidth="1"/>
    <col min="13315" max="13315" width="11.85546875" style="120" customWidth="1"/>
    <col min="13316" max="13316" width="17.42578125" style="120" customWidth="1"/>
    <col min="13317" max="13317" width="16" style="120" customWidth="1"/>
    <col min="13318" max="13318" width="22.85546875" style="120" customWidth="1"/>
    <col min="13319" max="13568" width="9.140625" style="120"/>
    <col min="13569" max="13569" width="8.42578125" style="120" customWidth="1"/>
    <col min="13570" max="13570" width="33.7109375" style="120" customWidth="1"/>
    <col min="13571" max="13571" width="11.85546875" style="120" customWidth="1"/>
    <col min="13572" max="13572" width="17.42578125" style="120" customWidth="1"/>
    <col min="13573" max="13573" width="16" style="120" customWidth="1"/>
    <col min="13574" max="13574" width="22.85546875" style="120" customWidth="1"/>
    <col min="13575" max="13824" width="9.140625" style="120"/>
    <col min="13825" max="13825" width="8.42578125" style="120" customWidth="1"/>
    <col min="13826" max="13826" width="33.7109375" style="120" customWidth="1"/>
    <col min="13827" max="13827" width="11.85546875" style="120" customWidth="1"/>
    <col min="13828" max="13828" width="17.42578125" style="120" customWidth="1"/>
    <col min="13829" max="13829" width="16" style="120" customWidth="1"/>
    <col min="13830" max="13830" width="22.85546875" style="120" customWidth="1"/>
    <col min="13831" max="14080" width="9.140625" style="120"/>
    <col min="14081" max="14081" width="8.42578125" style="120" customWidth="1"/>
    <col min="14082" max="14082" width="33.7109375" style="120" customWidth="1"/>
    <col min="14083" max="14083" width="11.85546875" style="120" customWidth="1"/>
    <col min="14084" max="14084" width="17.42578125" style="120" customWidth="1"/>
    <col min="14085" max="14085" width="16" style="120" customWidth="1"/>
    <col min="14086" max="14086" width="22.85546875" style="120" customWidth="1"/>
    <col min="14087" max="14336" width="9.140625" style="120"/>
    <col min="14337" max="14337" width="8.42578125" style="120" customWidth="1"/>
    <col min="14338" max="14338" width="33.7109375" style="120" customWidth="1"/>
    <col min="14339" max="14339" width="11.85546875" style="120" customWidth="1"/>
    <col min="14340" max="14340" width="17.42578125" style="120" customWidth="1"/>
    <col min="14341" max="14341" width="16" style="120" customWidth="1"/>
    <col min="14342" max="14342" width="22.85546875" style="120" customWidth="1"/>
    <col min="14343" max="14592" width="9.140625" style="120"/>
    <col min="14593" max="14593" width="8.42578125" style="120" customWidth="1"/>
    <col min="14594" max="14594" width="33.7109375" style="120" customWidth="1"/>
    <col min="14595" max="14595" width="11.85546875" style="120" customWidth="1"/>
    <col min="14596" max="14596" width="17.42578125" style="120" customWidth="1"/>
    <col min="14597" max="14597" width="16" style="120" customWidth="1"/>
    <col min="14598" max="14598" width="22.85546875" style="120" customWidth="1"/>
    <col min="14599" max="14848" width="9.140625" style="120"/>
    <col min="14849" max="14849" width="8.42578125" style="120" customWidth="1"/>
    <col min="14850" max="14850" width="33.7109375" style="120" customWidth="1"/>
    <col min="14851" max="14851" width="11.85546875" style="120" customWidth="1"/>
    <col min="14852" max="14852" width="17.42578125" style="120" customWidth="1"/>
    <col min="14853" max="14853" width="16" style="120" customWidth="1"/>
    <col min="14854" max="14854" width="22.85546875" style="120" customWidth="1"/>
    <col min="14855" max="15104" width="9.140625" style="120"/>
    <col min="15105" max="15105" width="8.42578125" style="120" customWidth="1"/>
    <col min="15106" max="15106" width="33.7109375" style="120" customWidth="1"/>
    <col min="15107" max="15107" width="11.85546875" style="120" customWidth="1"/>
    <col min="15108" max="15108" width="17.42578125" style="120" customWidth="1"/>
    <col min="15109" max="15109" width="16" style="120" customWidth="1"/>
    <col min="15110" max="15110" width="22.85546875" style="120" customWidth="1"/>
    <col min="15111" max="15360" width="9.140625" style="120"/>
    <col min="15361" max="15361" width="8.42578125" style="120" customWidth="1"/>
    <col min="15362" max="15362" width="33.7109375" style="120" customWidth="1"/>
    <col min="15363" max="15363" width="11.85546875" style="120" customWidth="1"/>
    <col min="15364" max="15364" width="17.42578125" style="120" customWidth="1"/>
    <col min="15365" max="15365" width="16" style="120" customWidth="1"/>
    <col min="15366" max="15366" width="22.85546875" style="120" customWidth="1"/>
    <col min="15367" max="15616" width="9.140625" style="120"/>
    <col min="15617" max="15617" width="8.42578125" style="120" customWidth="1"/>
    <col min="15618" max="15618" width="33.7109375" style="120" customWidth="1"/>
    <col min="15619" max="15619" width="11.85546875" style="120" customWidth="1"/>
    <col min="15620" max="15620" width="17.42578125" style="120" customWidth="1"/>
    <col min="15621" max="15621" width="16" style="120" customWidth="1"/>
    <col min="15622" max="15622" width="22.85546875" style="120" customWidth="1"/>
    <col min="15623" max="15872" width="9.140625" style="120"/>
    <col min="15873" max="15873" width="8.42578125" style="120" customWidth="1"/>
    <col min="15874" max="15874" width="33.7109375" style="120" customWidth="1"/>
    <col min="15875" max="15875" width="11.85546875" style="120" customWidth="1"/>
    <col min="15876" max="15876" width="17.42578125" style="120" customWidth="1"/>
    <col min="15877" max="15877" width="16" style="120" customWidth="1"/>
    <col min="15878" max="15878" width="22.85546875" style="120" customWidth="1"/>
    <col min="15879" max="16128" width="9.140625" style="120"/>
    <col min="16129" max="16129" width="8.42578125" style="120" customWidth="1"/>
    <col min="16130" max="16130" width="33.7109375" style="120" customWidth="1"/>
    <col min="16131" max="16131" width="11.85546875" style="120" customWidth="1"/>
    <col min="16132" max="16132" width="17.42578125" style="120" customWidth="1"/>
    <col min="16133" max="16133" width="16" style="120" customWidth="1"/>
    <col min="16134" max="16134" width="22.85546875" style="120" customWidth="1"/>
    <col min="16135" max="16384" width="9.140625" style="120"/>
  </cols>
  <sheetData>
    <row r="1" spans="1:6" ht="32.25" customHeight="1">
      <c r="A1" s="555" t="s">
        <v>459</v>
      </c>
      <c r="B1" s="555"/>
      <c r="C1" s="555"/>
      <c r="D1" s="555"/>
      <c r="E1" s="555"/>
      <c r="F1" s="555"/>
    </row>
    <row r="2" spans="1:6" ht="37.5" customHeight="1">
      <c r="A2" s="556" t="str">
        <f>'Tổng hợp chung'!A2:J2</f>
        <v xml:space="preserve">Đề tài:  “Nghiên cứu thiết kế chế tạo hệ thống phần mềm kiểm tra chất lượng dữ liệu giám sát hàng không (SMS)” </v>
      </c>
      <c r="B2" s="556"/>
      <c r="C2" s="556"/>
      <c r="D2" s="556"/>
      <c r="E2" s="556"/>
      <c r="F2" s="556"/>
    </row>
    <row r="3" spans="1:6" ht="27.75" customHeight="1">
      <c r="A3" s="557" t="s">
        <v>448</v>
      </c>
      <c r="B3" s="558"/>
      <c r="C3" s="558"/>
      <c r="D3" s="558"/>
      <c r="E3" s="558"/>
      <c r="F3" s="558"/>
    </row>
    <row r="4" spans="1:6" ht="14.25" customHeight="1">
      <c r="A4" s="238"/>
      <c r="B4" s="239"/>
      <c r="C4" s="240"/>
      <c r="D4" s="239"/>
      <c r="E4" s="559"/>
      <c r="F4" s="559"/>
    </row>
    <row r="5" spans="1:6" ht="32.25" customHeight="1">
      <c r="A5" s="560" t="s">
        <v>7</v>
      </c>
      <c r="B5" s="562" t="s">
        <v>6</v>
      </c>
      <c r="C5" s="562" t="s">
        <v>5</v>
      </c>
      <c r="D5" s="562" t="s">
        <v>378</v>
      </c>
      <c r="E5" s="563" t="s">
        <v>379</v>
      </c>
      <c r="F5" s="564" t="s">
        <v>232</v>
      </c>
    </row>
    <row r="6" spans="1:6" ht="32.25" customHeight="1">
      <c r="A6" s="561"/>
      <c r="B6" s="562"/>
      <c r="C6" s="562"/>
      <c r="D6" s="562"/>
      <c r="E6" s="563"/>
      <c r="F6" s="564"/>
    </row>
    <row r="7" spans="1:6" ht="32.25" customHeight="1">
      <c r="A7" s="246" t="s">
        <v>251</v>
      </c>
      <c r="B7" s="247" t="s">
        <v>252</v>
      </c>
      <c r="C7" s="247" t="s">
        <v>253</v>
      </c>
      <c r="D7" s="247" t="s">
        <v>254</v>
      </c>
      <c r="E7" s="247" t="s">
        <v>255</v>
      </c>
      <c r="F7" s="247" t="s">
        <v>380</v>
      </c>
    </row>
    <row r="8" spans="1:6" s="438" customFormat="1" ht="67.5" customHeight="1">
      <c r="A8" s="379" t="s">
        <v>78</v>
      </c>
      <c r="B8" s="380" t="s">
        <v>526</v>
      </c>
      <c r="C8" s="378"/>
      <c r="D8" s="378"/>
      <c r="E8" s="378"/>
      <c r="F8" s="381">
        <f>SUM(F9,F12,F15,F18,F21)</f>
        <v>94239842.727272734</v>
      </c>
    </row>
    <row r="9" spans="1:6" s="438" customFormat="1" ht="19.5" customHeight="1">
      <c r="A9" s="379">
        <v>1</v>
      </c>
      <c r="B9" s="380" t="s">
        <v>515</v>
      </c>
      <c r="C9" s="378"/>
      <c r="D9" s="378"/>
      <c r="E9" s="378"/>
      <c r="F9" s="381">
        <f>SUM(F10:F11)</f>
        <v>15424422.954545455</v>
      </c>
    </row>
    <row r="10" spans="1:6" s="438" customFormat="1" ht="23.25" customHeight="1">
      <c r="A10" s="245">
        <v>1.1000000000000001</v>
      </c>
      <c r="B10" s="382" t="s">
        <v>513</v>
      </c>
      <c r="C10" s="245" t="s">
        <v>161</v>
      </c>
      <c r="D10" s="245">
        <v>8</v>
      </c>
      <c r="E10" s="252">
        <f>'lương 2017'!D10</f>
        <v>1610558.1818181819</v>
      </c>
      <c r="F10" s="252">
        <f>D10*E10</f>
        <v>12884465.454545455</v>
      </c>
    </row>
    <row r="11" spans="1:6" s="438" customFormat="1" ht="21.75" customHeight="1">
      <c r="A11" s="245">
        <v>1.2</v>
      </c>
      <c r="B11" s="382" t="s">
        <v>514</v>
      </c>
      <c r="C11" s="245" t="s">
        <v>161</v>
      </c>
      <c r="D11" s="245">
        <v>3</v>
      </c>
      <c r="E11" s="252">
        <f>'lương 2017'!D11</f>
        <v>846652.5</v>
      </c>
      <c r="F11" s="252">
        <f>D11*E11</f>
        <v>2539957.5</v>
      </c>
    </row>
    <row r="12" spans="1:6" s="438" customFormat="1" ht="21.75" customHeight="1">
      <c r="A12" s="357">
        <v>2</v>
      </c>
      <c r="B12" s="440" t="s">
        <v>518</v>
      </c>
      <c r="C12" s="245"/>
      <c r="D12" s="245"/>
      <c r="E12" s="252"/>
      <c r="F12" s="253">
        <f>SUM(F13:F14)</f>
        <v>31695498.40909091</v>
      </c>
    </row>
    <row r="13" spans="1:6" s="438" customFormat="1" ht="21.75" customHeight="1">
      <c r="A13" s="245">
        <v>2.1</v>
      </c>
      <c r="B13" s="382" t="s">
        <v>513</v>
      </c>
      <c r="C13" s="245" t="s">
        <v>161</v>
      </c>
      <c r="D13" s="245">
        <v>16</v>
      </c>
      <c r="E13" s="252">
        <f>'lương 2017'!D10</f>
        <v>1610558.1818181819</v>
      </c>
      <c r="F13" s="252">
        <f>D13*E13</f>
        <v>25768930.90909091</v>
      </c>
    </row>
    <row r="14" spans="1:6" s="438" customFormat="1" ht="21.75" customHeight="1">
      <c r="A14" s="245">
        <v>2.2000000000000002</v>
      </c>
      <c r="B14" s="382" t="s">
        <v>514</v>
      </c>
      <c r="C14" s="245" t="s">
        <v>161</v>
      </c>
      <c r="D14" s="245">
        <v>7</v>
      </c>
      <c r="E14" s="252">
        <f>'lương 2017'!D11</f>
        <v>846652.5</v>
      </c>
      <c r="F14" s="252">
        <f>D14*E14</f>
        <v>5926567.5</v>
      </c>
    </row>
    <row r="15" spans="1:6" s="438" customFormat="1" ht="30" customHeight="1">
      <c r="A15" s="357">
        <v>3</v>
      </c>
      <c r="B15" s="440" t="s">
        <v>519</v>
      </c>
      <c r="C15" s="245"/>
      <c r="D15" s="245"/>
      <c r="E15" s="252"/>
      <c r="F15" s="253">
        <f>SUM(F16:F17)</f>
        <v>21949402.5</v>
      </c>
    </row>
    <row r="16" spans="1:6" s="438" customFormat="1" ht="21.75" customHeight="1">
      <c r="A16" s="245">
        <v>3.1</v>
      </c>
      <c r="B16" s="382" t="s">
        <v>513</v>
      </c>
      <c r="C16" s="245" t="s">
        <v>161</v>
      </c>
      <c r="D16" s="245">
        <v>11</v>
      </c>
      <c r="E16" s="252">
        <f>'lương 2017'!D10</f>
        <v>1610558.1818181819</v>
      </c>
      <c r="F16" s="252">
        <f>D16*E16</f>
        <v>17716140</v>
      </c>
    </row>
    <row r="17" spans="1:6" s="438" customFormat="1" ht="21.75" customHeight="1">
      <c r="A17" s="245">
        <v>3.2</v>
      </c>
      <c r="B17" s="382" t="s">
        <v>514</v>
      </c>
      <c r="C17" s="245" t="s">
        <v>161</v>
      </c>
      <c r="D17" s="245">
        <v>5</v>
      </c>
      <c r="E17" s="252">
        <f>'lương 2017'!D11</f>
        <v>846652.5</v>
      </c>
      <c r="F17" s="252">
        <f>D17*E17</f>
        <v>4233262.5</v>
      </c>
    </row>
    <row r="18" spans="1:6" s="438" customFormat="1" ht="21.75" customHeight="1">
      <c r="A18" s="357">
        <v>4</v>
      </c>
      <c r="B18" s="437" t="s">
        <v>503</v>
      </c>
      <c r="C18" s="245"/>
      <c r="D18" s="245"/>
      <c r="E18" s="252"/>
      <c r="F18" s="253">
        <f>SUM(F19:F20)</f>
        <v>8899443.4090909101</v>
      </c>
    </row>
    <row r="19" spans="1:6" s="438" customFormat="1" ht="21.75" customHeight="1">
      <c r="A19" s="245">
        <v>4.0999999999999996</v>
      </c>
      <c r="B19" s="382" t="s">
        <v>513</v>
      </c>
      <c r="C19" s="245" t="s">
        <v>161</v>
      </c>
      <c r="D19" s="245">
        <v>5</v>
      </c>
      <c r="E19" s="252">
        <f>'lương 2017'!D10</f>
        <v>1610558.1818181819</v>
      </c>
      <c r="F19" s="252">
        <f>D19*E19</f>
        <v>8052790.9090909092</v>
      </c>
    </row>
    <row r="20" spans="1:6" s="438" customFormat="1" ht="21.75" customHeight="1">
      <c r="A20" s="245">
        <v>4.2</v>
      </c>
      <c r="B20" s="382" t="s">
        <v>514</v>
      </c>
      <c r="C20" s="245" t="s">
        <v>161</v>
      </c>
      <c r="D20" s="245">
        <v>1</v>
      </c>
      <c r="E20" s="252">
        <f>'lương 2017'!D11</f>
        <v>846652.5</v>
      </c>
      <c r="F20" s="252">
        <f>D20*E20</f>
        <v>846652.5</v>
      </c>
    </row>
    <row r="21" spans="1:6" s="439" customFormat="1" ht="22.5" customHeight="1">
      <c r="A21" s="357">
        <v>5</v>
      </c>
      <c r="B21" s="380" t="s">
        <v>433</v>
      </c>
      <c r="C21" s="357"/>
      <c r="D21" s="357"/>
      <c r="E21" s="253"/>
      <c r="F21" s="253">
        <f>SUM(F22:F23)</f>
        <v>16271075.454545455</v>
      </c>
    </row>
    <row r="22" spans="1:6" s="438" customFormat="1" ht="22.5" customHeight="1">
      <c r="A22" s="245">
        <v>5.0999999999999996</v>
      </c>
      <c r="B22" s="382" t="s">
        <v>513</v>
      </c>
      <c r="C22" s="245" t="s">
        <v>161</v>
      </c>
      <c r="D22" s="245">
        <v>8</v>
      </c>
      <c r="E22" s="252">
        <f>'lương 2017'!D10</f>
        <v>1610558.1818181819</v>
      </c>
      <c r="F22" s="252">
        <f t="shared" ref="F22:F23" si="0">D22*E22</f>
        <v>12884465.454545455</v>
      </c>
    </row>
    <row r="23" spans="1:6" s="438" customFormat="1" ht="22.5" customHeight="1">
      <c r="A23" s="245">
        <v>5.2</v>
      </c>
      <c r="B23" s="382" t="s">
        <v>514</v>
      </c>
      <c r="C23" s="245" t="s">
        <v>161</v>
      </c>
      <c r="D23" s="245">
        <v>4</v>
      </c>
      <c r="E23" s="252">
        <f>'lương 2017'!D11</f>
        <v>846652.5</v>
      </c>
      <c r="F23" s="252">
        <f t="shared" si="0"/>
        <v>3386610</v>
      </c>
    </row>
    <row r="24" spans="1:6" ht="32.25" customHeight="1">
      <c r="A24" s="343"/>
      <c r="B24" s="554"/>
      <c r="C24" s="554"/>
      <c r="D24" s="554"/>
      <c r="E24" s="554"/>
      <c r="F24" s="554"/>
    </row>
  </sheetData>
  <mergeCells count="11">
    <mergeCell ref="B24:F24"/>
    <mergeCell ref="A1:F1"/>
    <mergeCell ref="A2:F2"/>
    <mergeCell ref="A3:F3"/>
    <mergeCell ref="E4:F4"/>
    <mergeCell ref="A5:A6"/>
    <mergeCell ref="B5:B6"/>
    <mergeCell ref="C5:C6"/>
    <mergeCell ref="D5:D6"/>
    <mergeCell ref="E5:E6"/>
    <mergeCell ref="F5:F6"/>
  </mergeCells>
  <printOptions horizontalCentered="1"/>
  <pageMargins left="0.7" right="0.45" top="0.75" bottom="0.75" header="0.3" footer="0.3"/>
  <pageSetup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3" workbookViewId="0">
      <selection activeCell="H20" sqref="H20"/>
    </sheetView>
  </sheetViews>
  <sheetFormatPr defaultRowHeight="12.75"/>
  <cols>
    <col min="1" max="1" width="8.42578125" style="120" customWidth="1"/>
    <col min="2" max="2" width="33.7109375" style="120" customWidth="1"/>
    <col min="3" max="3" width="11.85546875" style="120" customWidth="1"/>
    <col min="4" max="4" width="17.42578125" style="120" customWidth="1"/>
    <col min="5" max="5" width="16" style="120" customWidth="1"/>
    <col min="6" max="6" width="22.85546875" style="120" customWidth="1"/>
    <col min="7" max="256" width="9.140625" style="120"/>
    <col min="257" max="257" width="8.42578125" style="120" customWidth="1"/>
    <col min="258" max="258" width="33.7109375" style="120" customWidth="1"/>
    <col min="259" max="259" width="11.85546875" style="120" customWidth="1"/>
    <col min="260" max="260" width="17.42578125" style="120" customWidth="1"/>
    <col min="261" max="261" width="16" style="120" customWidth="1"/>
    <col min="262" max="262" width="22.85546875" style="120" customWidth="1"/>
    <col min="263" max="512" width="9.140625" style="120"/>
    <col min="513" max="513" width="8.42578125" style="120" customWidth="1"/>
    <col min="514" max="514" width="33.7109375" style="120" customWidth="1"/>
    <col min="515" max="515" width="11.85546875" style="120" customWidth="1"/>
    <col min="516" max="516" width="17.42578125" style="120" customWidth="1"/>
    <col min="517" max="517" width="16" style="120" customWidth="1"/>
    <col min="518" max="518" width="22.85546875" style="120" customWidth="1"/>
    <col min="519" max="768" width="9.140625" style="120"/>
    <col min="769" max="769" width="8.42578125" style="120" customWidth="1"/>
    <col min="770" max="770" width="33.7109375" style="120" customWidth="1"/>
    <col min="771" max="771" width="11.85546875" style="120" customWidth="1"/>
    <col min="772" max="772" width="17.42578125" style="120" customWidth="1"/>
    <col min="773" max="773" width="16" style="120" customWidth="1"/>
    <col min="774" max="774" width="22.85546875" style="120" customWidth="1"/>
    <col min="775" max="1024" width="9.140625" style="120"/>
    <col min="1025" max="1025" width="8.42578125" style="120" customWidth="1"/>
    <col min="1026" max="1026" width="33.7109375" style="120" customWidth="1"/>
    <col min="1027" max="1027" width="11.85546875" style="120" customWidth="1"/>
    <col min="1028" max="1028" width="17.42578125" style="120" customWidth="1"/>
    <col min="1029" max="1029" width="16" style="120" customWidth="1"/>
    <col min="1030" max="1030" width="22.85546875" style="120" customWidth="1"/>
    <col min="1031" max="1280" width="9.140625" style="120"/>
    <col min="1281" max="1281" width="8.42578125" style="120" customWidth="1"/>
    <col min="1282" max="1282" width="33.7109375" style="120" customWidth="1"/>
    <col min="1283" max="1283" width="11.85546875" style="120" customWidth="1"/>
    <col min="1284" max="1284" width="17.42578125" style="120" customWidth="1"/>
    <col min="1285" max="1285" width="16" style="120" customWidth="1"/>
    <col min="1286" max="1286" width="22.85546875" style="120" customWidth="1"/>
    <col min="1287" max="1536" width="9.140625" style="120"/>
    <col min="1537" max="1537" width="8.42578125" style="120" customWidth="1"/>
    <col min="1538" max="1538" width="33.7109375" style="120" customWidth="1"/>
    <col min="1539" max="1539" width="11.85546875" style="120" customWidth="1"/>
    <col min="1540" max="1540" width="17.42578125" style="120" customWidth="1"/>
    <col min="1541" max="1541" width="16" style="120" customWidth="1"/>
    <col min="1542" max="1542" width="22.85546875" style="120" customWidth="1"/>
    <col min="1543" max="1792" width="9.140625" style="120"/>
    <col min="1793" max="1793" width="8.42578125" style="120" customWidth="1"/>
    <col min="1794" max="1794" width="33.7109375" style="120" customWidth="1"/>
    <col min="1795" max="1795" width="11.85546875" style="120" customWidth="1"/>
    <col min="1796" max="1796" width="17.42578125" style="120" customWidth="1"/>
    <col min="1797" max="1797" width="16" style="120" customWidth="1"/>
    <col min="1798" max="1798" width="22.85546875" style="120" customWidth="1"/>
    <col min="1799" max="2048" width="9.140625" style="120"/>
    <col min="2049" max="2049" width="8.42578125" style="120" customWidth="1"/>
    <col min="2050" max="2050" width="33.7109375" style="120" customWidth="1"/>
    <col min="2051" max="2051" width="11.85546875" style="120" customWidth="1"/>
    <col min="2052" max="2052" width="17.42578125" style="120" customWidth="1"/>
    <col min="2053" max="2053" width="16" style="120" customWidth="1"/>
    <col min="2054" max="2054" width="22.85546875" style="120" customWidth="1"/>
    <col min="2055" max="2304" width="9.140625" style="120"/>
    <col min="2305" max="2305" width="8.42578125" style="120" customWidth="1"/>
    <col min="2306" max="2306" width="33.7109375" style="120" customWidth="1"/>
    <col min="2307" max="2307" width="11.85546875" style="120" customWidth="1"/>
    <col min="2308" max="2308" width="17.42578125" style="120" customWidth="1"/>
    <col min="2309" max="2309" width="16" style="120" customWidth="1"/>
    <col min="2310" max="2310" width="22.85546875" style="120" customWidth="1"/>
    <col min="2311" max="2560" width="9.140625" style="120"/>
    <col min="2561" max="2561" width="8.42578125" style="120" customWidth="1"/>
    <col min="2562" max="2562" width="33.7109375" style="120" customWidth="1"/>
    <col min="2563" max="2563" width="11.85546875" style="120" customWidth="1"/>
    <col min="2564" max="2564" width="17.42578125" style="120" customWidth="1"/>
    <col min="2565" max="2565" width="16" style="120" customWidth="1"/>
    <col min="2566" max="2566" width="22.85546875" style="120" customWidth="1"/>
    <col min="2567" max="2816" width="9.140625" style="120"/>
    <col min="2817" max="2817" width="8.42578125" style="120" customWidth="1"/>
    <col min="2818" max="2818" width="33.7109375" style="120" customWidth="1"/>
    <col min="2819" max="2819" width="11.85546875" style="120" customWidth="1"/>
    <col min="2820" max="2820" width="17.42578125" style="120" customWidth="1"/>
    <col min="2821" max="2821" width="16" style="120" customWidth="1"/>
    <col min="2822" max="2822" width="22.85546875" style="120" customWidth="1"/>
    <col min="2823" max="3072" width="9.140625" style="120"/>
    <col min="3073" max="3073" width="8.42578125" style="120" customWidth="1"/>
    <col min="3074" max="3074" width="33.7109375" style="120" customWidth="1"/>
    <col min="3075" max="3075" width="11.85546875" style="120" customWidth="1"/>
    <col min="3076" max="3076" width="17.42578125" style="120" customWidth="1"/>
    <col min="3077" max="3077" width="16" style="120" customWidth="1"/>
    <col min="3078" max="3078" width="22.85546875" style="120" customWidth="1"/>
    <col min="3079" max="3328" width="9.140625" style="120"/>
    <col min="3329" max="3329" width="8.42578125" style="120" customWidth="1"/>
    <col min="3330" max="3330" width="33.7109375" style="120" customWidth="1"/>
    <col min="3331" max="3331" width="11.85546875" style="120" customWidth="1"/>
    <col min="3332" max="3332" width="17.42578125" style="120" customWidth="1"/>
    <col min="3333" max="3333" width="16" style="120" customWidth="1"/>
    <col min="3334" max="3334" width="22.85546875" style="120" customWidth="1"/>
    <col min="3335" max="3584" width="9.140625" style="120"/>
    <col min="3585" max="3585" width="8.42578125" style="120" customWidth="1"/>
    <col min="3586" max="3586" width="33.7109375" style="120" customWidth="1"/>
    <col min="3587" max="3587" width="11.85546875" style="120" customWidth="1"/>
    <col min="3588" max="3588" width="17.42578125" style="120" customWidth="1"/>
    <col min="3589" max="3589" width="16" style="120" customWidth="1"/>
    <col min="3590" max="3590" width="22.85546875" style="120" customWidth="1"/>
    <col min="3591" max="3840" width="9.140625" style="120"/>
    <col min="3841" max="3841" width="8.42578125" style="120" customWidth="1"/>
    <col min="3842" max="3842" width="33.7109375" style="120" customWidth="1"/>
    <col min="3843" max="3843" width="11.85546875" style="120" customWidth="1"/>
    <col min="3844" max="3844" width="17.42578125" style="120" customWidth="1"/>
    <col min="3845" max="3845" width="16" style="120" customWidth="1"/>
    <col min="3846" max="3846" width="22.85546875" style="120" customWidth="1"/>
    <col min="3847" max="4096" width="9.140625" style="120"/>
    <col min="4097" max="4097" width="8.42578125" style="120" customWidth="1"/>
    <col min="4098" max="4098" width="33.7109375" style="120" customWidth="1"/>
    <col min="4099" max="4099" width="11.85546875" style="120" customWidth="1"/>
    <col min="4100" max="4100" width="17.42578125" style="120" customWidth="1"/>
    <col min="4101" max="4101" width="16" style="120" customWidth="1"/>
    <col min="4102" max="4102" width="22.85546875" style="120" customWidth="1"/>
    <col min="4103" max="4352" width="9.140625" style="120"/>
    <col min="4353" max="4353" width="8.42578125" style="120" customWidth="1"/>
    <col min="4354" max="4354" width="33.7109375" style="120" customWidth="1"/>
    <col min="4355" max="4355" width="11.85546875" style="120" customWidth="1"/>
    <col min="4356" max="4356" width="17.42578125" style="120" customWidth="1"/>
    <col min="4357" max="4357" width="16" style="120" customWidth="1"/>
    <col min="4358" max="4358" width="22.85546875" style="120" customWidth="1"/>
    <col min="4359" max="4608" width="9.140625" style="120"/>
    <col min="4609" max="4609" width="8.42578125" style="120" customWidth="1"/>
    <col min="4610" max="4610" width="33.7109375" style="120" customWidth="1"/>
    <col min="4611" max="4611" width="11.85546875" style="120" customWidth="1"/>
    <col min="4612" max="4612" width="17.42578125" style="120" customWidth="1"/>
    <col min="4613" max="4613" width="16" style="120" customWidth="1"/>
    <col min="4614" max="4614" width="22.85546875" style="120" customWidth="1"/>
    <col min="4615" max="4864" width="9.140625" style="120"/>
    <col min="4865" max="4865" width="8.42578125" style="120" customWidth="1"/>
    <col min="4866" max="4866" width="33.7109375" style="120" customWidth="1"/>
    <col min="4867" max="4867" width="11.85546875" style="120" customWidth="1"/>
    <col min="4868" max="4868" width="17.42578125" style="120" customWidth="1"/>
    <col min="4869" max="4869" width="16" style="120" customWidth="1"/>
    <col min="4870" max="4870" width="22.85546875" style="120" customWidth="1"/>
    <col min="4871" max="5120" width="9.140625" style="120"/>
    <col min="5121" max="5121" width="8.42578125" style="120" customWidth="1"/>
    <col min="5122" max="5122" width="33.7109375" style="120" customWidth="1"/>
    <col min="5123" max="5123" width="11.85546875" style="120" customWidth="1"/>
    <col min="5124" max="5124" width="17.42578125" style="120" customWidth="1"/>
    <col min="5125" max="5125" width="16" style="120" customWidth="1"/>
    <col min="5126" max="5126" width="22.85546875" style="120" customWidth="1"/>
    <col min="5127" max="5376" width="9.140625" style="120"/>
    <col min="5377" max="5377" width="8.42578125" style="120" customWidth="1"/>
    <col min="5378" max="5378" width="33.7109375" style="120" customWidth="1"/>
    <col min="5379" max="5379" width="11.85546875" style="120" customWidth="1"/>
    <col min="5380" max="5380" width="17.42578125" style="120" customWidth="1"/>
    <col min="5381" max="5381" width="16" style="120" customWidth="1"/>
    <col min="5382" max="5382" width="22.85546875" style="120" customWidth="1"/>
    <col min="5383" max="5632" width="9.140625" style="120"/>
    <col min="5633" max="5633" width="8.42578125" style="120" customWidth="1"/>
    <col min="5634" max="5634" width="33.7109375" style="120" customWidth="1"/>
    <col min="5635" max="5635" width="11.85546875" style="120" customWidth="1"/>
    <col min="5636" max="5636" width="17.42578125" style="120" customWidth="1"/>
    <col min="5637" max="5637" width="16" style="120" customWidth="1"/>
    <col min="5638" max="5638" width="22.85546875" style="120" customWidth="1"/>
    <col min="5639" max="5888" width="9.140625" style="120"/>
    <col min="5889" max="5889" width="8.42578125" style="120" customWidth="1"/>
    <col min="5890" max="5890" width="33.7109375" style="120" customWidth="1"/>
    <col min="5891" max="5891" width="11.85546875" style="120" customWidth="1"/>
    <col min="5892" max="5892" width="17.42578125" style="120" customWidth="1"/>
    <col min="5893" max="5893" width="16" style="120" customWidth="1"/>
    <col min="5894" max="5894" width="22.85546875" style="120" customWidth="1"/>
    <col min="5895" max="6144" width="9.140625" style="120"/>
    <col min="6145" max="6145" width="8.42578125" style="120" customWidth="1"/>
    <col min="6146" max="6146" width="33.7109375" style="120" customWidth="1"/>
    <col min="6147" max="6147" width="11.85546875" style="120" customWidth="1"/>
    <col min="6148" max="6148" width="17.42578125" style="120" customWidth="1"/>
    <col min="6149" max="6149" width="16" style="120" customWidth="1"/>
    <col min="6150" max="6150" width="22.85546875" style="120" customWidth="1"/>
    <col min="6151" max="6400" width="9.140625" style="120"/>
    <col min="6401" max="6401" width="8.42578125" style="120" customWidth="1"/>
    <col min="6402" max="6402" width="33.7109375" style="120" customWidth="1"/>
    <col min="6403" max="6403" width="11.85546875" style="120" customWidth="1"/>
    <col min="6404" max="6404" width="17.42578125" style="120" customWidth="1"/>
    <col min="6405" max="6405" width="16" style="120" customWidth="1"/>
    <col min="6406" max="6406" width="22.85546875" style="120" customWidth="1"/>
    <col min="6407" max="6656" width="9.140625" style="120"/>
    <col min="6657" max="6657" width="8.42578125" style="120" customWidth="1"/>
    <col min="6658" max="6658" width="33.7109375" style="120" customWidth="1"/>
    <col min="6659" max="6659" width="11.85546875" style="120" customWidth="1"/>
    <col min="6660" max="6660" width="17.42578125" style="120" customWidth="1"/>
    <col min="6661" max="6661" width="16" style="120" customWidth="1"/>
    <col min="6662" max="6662" width="22.85546875" style="120" customWidth="1"/>
    <col min="6663" max="6912" width="9.140625" style="120"/>
    <col min="6913" max="6913" width="8.42578125" style="120" customWidth="1"/>
    <col min="6914" max="6914" width="33.7109375" style="120" customWidth="1"/>
    <col min="6915" max="6915" width="11.85546875" style="120" customWidth="1"/>
    <col min="6916" max="6916" width="17.42578125" style="120" customWidth="1"/>
    <col min="6917" max="6917" width="16" style="120" customWidth="1"/>
    <col min="6918" max="6918" width="22.85546875" style="120" customWidth="1"/>
    <col min="6919" max="7168" width="9.140625" style="120"/>
    <col min="7169" max="7169" width="8.42578125" style="120" customWidth="1"/>
    <col min="7170" max="7170" width="33.7109375" style="120" customWidth="1"/>
    <col min="7171" max="7171" width="11.85546875" style="120" customWidth="1"/>
    <col min="7172" max="7172" width="17.42578125" style="120" customWidth="1"/>
    <col min="7173" max="7173" width="16" style="120" customWidth="1"/>
    <col min="7174" max="7174" width="22.85546875" style="120" customWidth="1"/>
    <col min="7175" max="7424" width="9.140625" style="120"/>
    <col min="7425" max="7425" width="8.42578125" style="120" customWidth="1"/>
    <col min="7426" max="7426" width="33.7109375" style="120" customWidth="1"/>
    <col min="7427" max="7427" width="11.85546875" style="120" customWidth="1"/>
    <col min="7428" max="7428" width="17.42578125" style="120" customWidth="1"/>
    <col min="7429" max="7429" width="16" style="120" customWidth="1"/>
    <col min="7430" max="7430" width="22.85546875" style="120" customWidth="1"/>
    <col min="7431" max="7680" width="9.140625" style="120"/>
    <col min="7681" max="7681" width="8.42578125" style="120" customWidth="1"/>
    <col min="7682" max="7682" width="33.7109375" style="120" customWidth="1"/>
    <col min="7683" max="7683" width="11.85546875" style="120" customWidth="1"/>
    <col min="7684" max="7684" width="17.42578125" style="120" customWidth="1"/>
    <col min="7685" max="7685" width="16" style="120" customWidth="1"/>
    <col min="7686" max="7686" width="22.85546875" style="120" customWidth="1"/>
    <col min="7687" max="7936" width="9.140625" style="120"/>
    <col min="7937" max="7937" width="8.42578125" style="120" customWidth="1"/>
    <col min="7938" max="7938" width="33.7109375" style="120" customWidth="1"/>
    <col min="7939" max="7939" width="11.85546875" style="120" customWidth="1"/>
    <col min="7940" max="7940" width="17.42578125" style="120" customWidth="1"/>
    <col min="7941" max="7941" width="16" style="120" customWidth="1"/>
    <col min="7942" max="7942" width="22.85546875" style="120" customWidth="1"/>
    <col min="7943" max="8192" width="9.140625" style="120"/>
    <col min="8193" max="8193" width="8.42578125" style="120" customWidth="1"/>
    <col min="8194" max="8194" width="33.7109375" style="120" customWidth="1"/>
    <col min="8195" max="8195" width="11.85546875" style="120" customWidth="1"/>
    <col min="8196" max="8196" width="17.42578125" style="120" customWidth="1"/>
    <col min="8197" max="8197" width="16" style="120" customWidth="1"/>
    <col min="8198" max="8198" width="22.85546875" style="120" customWidth="1"/>
    <col min="8199" max="8448" width="9.140625" style="120"/>
    <col min="8449" max="8449" width="8.42578125" style="120" customWidth="1"/>
    <col min="8450" max="8450" width="33.7109375" style="120" customWidth="1"/>
    <col min="8451" max="8451" width="11.85546875" style="120" customWidth="1"/>
    <col min="8452" max="8452" width="17.42578125" style="120" customWidth="1"/>
    <col min="8453" max="8453" width="16" style="120" customWidth="1"/>
    <col min="8454" max="8454" width="22.85546875" style="120" customWidth="1"/>
    <col min="8455" max="8704" width="9.140625" style="120"/>
    <col min="8705" max="8705" width="8.42578125" style="120" customWidth="1"/>
    <col min="8706" max="8706" width="33.7109375" style="120" customWidth="1"/>
    <col min="8707" max="8707" width="11.85546875" style="120" customWidth="1"/>
    <col min="8708" max="8708" width="17.42578125" style="120" customWidth="1"/>
    <col min="8709" max="8709" width="16" style="120" customWidth="1"/>
    <col min="8710" max="8710" width="22.85546875" style="120" customWidth="1"/>
    <col min="8711" max="8960" width="9.140625" style="120"/>
    <col min="8961" max="8961" width="8.42578125" style="120" customWidth="1"/>
    <col min="8962" max="8962" width="33.7109375" style="120" customWidth="1"/>
    <col min="8963" max="8963" width="11.85546875" style="120" customWidth="1"/>
    <col min="8964" max="8964" width="17.42578125" style="120" customWidth="1"/>
    <col min="8965" max="8965" width="16" style="120" customWidth="1"/>
    <col min="8966" max="8966" width="22.85546875" style="120" customWidth="1"/>
    <col min="8967" max="9216" width="9.140625" style="120"/>
    <col min="9217" max="9217" width="8.42578125" style="120" customWidth="1"/>
    <col min="9218" max="9218" width="33.7109375" style="120" customWidth="1"/>
    <col min="9219" max="9219" width="11.85546875" style="120" customWidth="1"/>
    <col min="9220" max="9220" width="17.42578125" style="120" customWidth="1"/>
    <col min="9221" max="9221" width="16" style="120" customWidth="1"/>
    <col min="9222" max="9222" width="22.85546875" style="120" customWidth="1"/>
    <col min="9223" max="9472" width="9.140625" style="120"/>
    <col min="9473" max="9473" width="8.42578125" style="120" customWidth="1"/>
    <col min="9474" max="9474" width="33.7109375" style="120" customWidth="1"/>
    <col min="9475" max="9475" width="11.85546875" style="120" customWidth="1"/>
    <col min="9476" max="9476" width="17.42578125" style="120" customWidth="1"/>
    <col min="9477" max="9477" width="16" style="120" customWidth="1"/>
    <col min="9478" max="9478" width="22.85546875" style="120" customWidth="1"/>
    <col min="9479" max="9728" width="9.140625" style="120"/>
    <col min="9729" max="9729" width="8.42578125" style="120" customWidth="1"/>
    <col min="9730" max="9730" width="33.7109375" style="120" customWidth="1"/>
    <col min="9731" max="9731" width="11.85546875" style="120" customWidth="1"/>
    <col min="9732" max="9732" width="17.42578125" style="120" customWidth="1"/>
    <col min="9733" max="9733" width="16" style="120" customWidth="1"/>
    <col min="9734" max="9734" width="22.85546875" style="120" customWidth="1"/>
    <col min="9735" max="9984" width="9.140625" style="120"/>
    <col min="9985" max="9985" width="8.42578125" style="120" customWidth="1"/>
    <col min="9986" max="9986" width="33.7109375" style="120" customWidth="1"/>
    <col min="9987" max="9987" width="11.85546875" style="120" customWidth="1"/>
    <col min="9988" max="9988" width="17.42578125" style="120" customWidth="1"/>
    <col min="9989" max="9989" width="16" style="120" customWidth="1"/>
    <col min="9990" max="9990" width="22.85546875" style="120" customWidth="1"/>
    <col min="9991" max="10240" width="9.140625" style="120"/>
    <col min="10241" max="10241" width="8.42578125" style="120" customWidth="1"/>
    <col min="10242" max="10242" width="33.7109375" style="120" customWidth="1"/>
    <col min="10243" max="10243" width="11.85546875" style="120" customWidth="1"/>
    <col min="10244" max="10244" width="17.42578125" style="120" customWidth="1"/>
    <col min="10245" max="10245" width="16" style="120" customWidth="1"/>
    <col min="10246" max="10246" width="22.85546875" style="120" customWidth="1"/>
    <col min="10247" max="10496" width="9.140625" style="120"/>
    <col min="10497" max="10497" width="8.42578125" style="120" customWidth="1"/>
    <col min="10498" max="10498" width="33.7109375" style="120" customWidth="1"/>
    <col min="10499" max="10499" width="11.85546875" style="120" customWidth="1"/>
    <col min="10500" max="10500" width="17.42578125" style="120" customWidth="1"/>
    <col min="10501" max="10501" width="16" style="120" customWidth="1"/>
    <col min="10502" max="10502" width="22.85546875" style="120" customWidth="1"/>
    <col min="10503" max="10752" width="9.140625" style="120"/>
    <col min="10753" max="10753" width="8.42578125" style="120" customWidth="1"/>
    <col min="10754" max="10754" width="33.7109375" style="120" customWidth="1"/>
    <col min="10755" max="10755" width="11.85546875" style="120" customWidth="1"/>
    <col min="10756" max="10756" width="17.42578125" style="120" customWidth="1"/>
    <col min="10757" max="10757" width="16" style="120" customWidth="1"/>
    <col min="10758" max="10758" width="22.85546875" style="120" customWidth="1"/>
    <col min="10759" max="11008" width="9.140625" style="120"/>
    <col min="11009" max="11009" width="8.42578125" style="120" customWidth="1"/>
    <col min="11010" max="11010" width="33.7109375" style="120" customWidth="1"/>
    <col min="11011" max="11011" width="11.85546875" style="120" customWidth="1"/>
    <col min="11012" max="11012" width="17.42578125" style="120" customWidth="1"/>
    <col min="11013" max="11013" width="16" style="120" customWidth="1"/>
    <col min="11014" max="11014" width="22.85546875" style="120" customWidth="1"/>
    <col min="11015" max="11264" width="9.140625" style="120"/>
    <col min="11265" max="11265" width="8.42578125" style="120" customWidth="1"/>
    <col min="11266" max="11266" width="33.7109375" style="120" customWidth="1"/>
    <col min="11267" max="11267" width="11.85546875" style="120" customWidth="1"/>
    <col min="11268" max="11268" width="17.42578125" style="120" customWidth="1"/>
    <col min="11269" max="11269" width="16" style="120" customWidth="1"/>
    <col min="11270" max="11270" width="22.85546875" style="120" customWidth="1"/>
    <col min="11271" max="11520" width="9.140625" style="120"/>
    <col min="11521" max="11521" width="8.42578125" style="120" customWidth="1"/>
    <col min="11522" max="11522" width="33.7109375" style="120" customWidth="1"/>
    <col min="11523" max="11523" width="11.85546875" style="120" customWidth="1"/>
    <col min="11524" max="11524" width="17.42578125" style="120" customWidth="1"/>
    <col min="11525" max="11525" width="16" style="120" customWidth="1"/>
    <col min="11526" max="11526" width="22.85546875" style="120" customWidth="1"/>
    <col min="11527" max="11776" width="9.140625" style="120"/>
    <col min="11777" max="11777" width="8.42578125" style="120" customWidth="1"/>
    <col min="11778" max="11778" width="33.7109375" style="120" customWidth="1"/>
    <col min="11779" max="11779" width="11.85546875" style="120" customWidth="1"/>
    <col min="11780" max="11780" width="17.42578125" style="120" customWidth="1"/>
    <col min="11781" max="11781" width="16" style="120" customWidth="1"/>
    <col min="11782" max="11782" width="22.85546875" style="120" customWidth="1"/>
    <col min="11783" max="12032" width="9.140625" style="120"/>
    <col min="12033" max="12033" width="8.42578125" style="120" customWidth="1"/>
    <col min="12034" max="12034" width="33.7109375" style="120" customWidth="1"/>
    <col min="12035" max="12035" width="11.85546875" style="120" customWidth="1"/>
    <col min="12036" max="12036" width="17.42578125" style="120" customWidth="1"/>
    <col min="12037" max="12037" width="16" style="120" customWidth="1"/>
    <col min="12038" max="12038" width="22.85546875" style="120" customWidth="1"/>
    <col min="12039" max="12288" width="9.140625" style="120"/>
    <col min="12289" max="12289" width="8.42578125" style="120" customWidth="1"/>
    <col min="12290" max="12290" width="33.7109375" style="120" customWidth="1"/>
    <col min="12291" max="12291" width="11.85546875" style="120" customWidth="1"/>
    <col min="12292" max="12292" width="17.42578125" style="120" customWidth="1"/>
    <col min="12293" max="12293" width="16" style="120" customWidth="1"/>
    <col min="12294" max="12294" width="22.85546875" style="120" customWidth="1"/>
    <col min="12295" max="12544" width="9.140625" style="120"/>
    <col min="12545" max="12545" width="8.42578125" style="120" customWidth="1"/>
    <col min="12546" max="12546" width="33.7109375" style="120" customWidth="1"/>
    <col min="12547" max="12547" width="11.85546875" style="120" customWidth="1"/>
    <col min="12548" max="12548" width="17.42578125" style="120" customWidth="1"/>
    <col min="12549" max="12549" width="16" style="120" customWidth="1"/>
    <col min="12550" max="12550" width="22.85546875" style="120" customWidth="1"/>
    <col min="12551" max="12800" width="9.140625" style="120"/>
    <col min="12801" max="12801" width="8.42578125" style="120" customWidth="1"/>
    <col min="12802" max="12802" width="33.7109375" style="120" customWidth="1"/>
    <col min="12803" max="12803" width="11.85546875" style="120" customWidth="1"/>
    <col min="12804" max="12804" width="17.42578125" style="120" customWidth="1"/>
    <col min="12805" max="12805" width="16" style="120" customWidth="1"/>
    <col min="12806" max="12806" width="22.85546875" style="120" customWidth="1"/>
    <col min="12807" max="13056" width="9.140625" style="120"/>
    <col min="13057" max="13057" width="8.42578125" style="120" customWidth="1"/>
    <col min="13058" max="13058" width="33.7109375" style="120" customWidth="1"/>
    <col min="13059" max="13059" width="11.85546875" style="120" customWidth="1"/>
    <col min="13060" max="13060" width="17.42578125" style="120" customWidth="1"/>
    <col min="13061" max="13061" width="16" style="120" customWidth="1"/>
    <col min="13062" max="13062" width="22.85546875" style="120" customWidth="1"/>
    <col min="13063" max="13312" width="9.140625" style="120"/>
    <col min="13313" max="13313" width="8.42578125" style="120" customWidth="1"/>
    <col min="13314" max="13314" width="33.7109375" style="120" customWidth="1"/>
    <col min="13315" max="13315" width="11.85546875" style="120" customWidth="1"/>
    <col min="13316" max="13316" width="17.42578125" style="120" customWidth="1"/>
    <col min="13317" max="13317" width="16" style="120" customWidth="1"/>
    <col min="13318" max="13318" width="22.85546875" style="120" customWidth="1"/>
    <col min="13319" max="13568" width="9.140625" style="120"/>
    <col min="13569" max="13569" width="8.42578125" style="120" customWidth="1"/>
    <col min="13570" max="13570" width="33.7109375" style="120" customWidth="1"/>
    <col min="13571" max="13571" width="11.85546875" style="120" customWidth="1"/>
    <col min="13572" max="13572" width="17.42578125" style="120" customWidth="1"/>
    <col min="13573" max="13573" width="16" style="120" customWidth="1"/>
    <col min="13574" max="13574" width="22.85546875" style="120" customWidth="1"/>
    <col min="13575" max="13824" width="9.140625" style="120"/>
    <col min="13825" max="13825" width="8.42578125" style="120" customWidth="1"/>
    <col min="13826" max="13826" width="33.7109375" style="120" customWidth="1"/>
    <col min="13827" max="13827" width="11.85546875" style="120" customWidth="1"/>
    <col min="13828" max="13828" width="17.42578125" style="120" customWidth="1"/>
    <col min="13829" max="13829" width="16" style="120" customWidth="1"/>
    <col min="13830" max="13830" width="22.85546875" style="120" customWidth="1"/>
    <col min="13831" max="14080" width="9.140625" style="120"/>
    <col min="14081" max="14081" width="8.42578125" style="120" customWidth="1"/>
    <col min="14082" max="14082" width="33.7109375" style="120" customWidth="1"/>
    <col min="14083" max="14083" width="11.85546875" style="120" customWidth="1"/>
    <col min="14084" max="14084" width="17.42578125" style="120" customWidth="1"/>
    <col min="14085" max="14085" width="16" style="120" customWidth="1"/>
    <col min="14086" max="14086" width="22.85546875" style="120" customWidth="1"/>
    <col min="14087" max="14336" width="9.140625" style="120"/>
    <col min="14337" max="14337" width="8.42578125" style="120" customWidth="1"/>
    <col min="14338" max="14338" width="33.7109375" style="120" customWidth="1"/>
    <col min="14339" max="14339" width="11.85546875" style="120" customWidth="1"/>
    <col min="14340" max="14340" width="17.42578125" style="120" customWidth="1"/>
    <col min="14341" max="14341" width="16" style="120" customWidth="1"/>
    <col min="14342" max="14342" width="22.85546875" style="120" customWidth="1"/>
    <col min="14343" max="14592" width="9.140625" style="120"/>
    <col min="14593" max="14593" width="8.42578125" style="120" customWidth="1"/>
    <col min="14594" max="14594" width="33.7109375" style="120" customWidth="1"/>
    <col min="14595" max="14595" width="11.85546875" style="120" customWidth="1"/>
    <col min="14596" max="14596" width="17.42578125" style="120" customWidth="1"/>
    <col min="14597" max="14597" width="16" style="120" customWidth="1"/>
    <col min="14598" max="14598" width="22.85546875" style="120" customWidth="1"/>
    <col min="14599" max="14848" width="9.140625" style="120"/>
    <col min="14849" max="14849" width="8.42578125" style="120" customWidth="1"/>
    <col min="14850" max="14850" width="33.7109375" style="120" customWidth="1"/>
    <col min="14851" max="14851" width="11.85546875" style="120" customWidth="1"/>
    <col min="14852" max="14852" width="17.42578125" style="120" customWidth="1"/>
    <col min="14853" max="14853" width="16" style="120" customWidth="1"/>
    <col min="14854" max="14854" width="22.85546875" style="120" customWidth="1"/>
    <col min="14855" max="15104" width="9.140625" style="120"/>
    <col min="15105" max="15105" width="8.42578125" style="120" customWidth="1"/>
    <col min="15106" max="15106" width="33.7109375" style="120" customWidth="1"/>
    <col min="15107" max="15107" width="11.85546875" style="120" customWidth="1"/>
    <col min="15108" max="15108" width="17.42578125" style="120" customWidth="1"/>
    <col min="15109" max="15109" width="16" style="120" customWidth="1"/>
    <col min="15110" max="15110" width="22.85546875" style="120" customWidth="1"/>
    <col min="15111" max="15360" width="9.140625" style="120"/>
    <col min="15361" max="15361" width="8.42578125" style="120" customWidth="1"/>
    <col min="15362" max="15362" width="33.7109375" style="120" customWidth="1"/>
    <col min="15363" max="15363" width="11.85546875" style="120" customWidth="1"/>
    <col min="15364" max="15364" width="17.42578125" style="120" customWidth="1"/>
    <col min="15365" max="15365" width="16" style="120" customWidth="1"/>
    <col min="15366" max="15366" width="22.85546875" style="120" customWidth="1"/>
    <col min="15367" max="15616" width="9.140625" style="120"/>
    <col min="15617" max="15617" width="8.42578125" style="120" customWidth="1"/>
    <col min="15618" max="15618" width="33.7109375" style="120" customWidth="1"/>
    <col min="15619" max="15619" width="11.85546875" style="120" customWidth="1"/>
    <col min="15620" max="15620" width="17.42578125" style="120" customWidth="1"/>
    <col min="15621" max="15621" width="16" style="120" customWidth="1"/>
    <col min="15622" max="15622" width="22.85546875" style="120" customWidth="1"/>
    <col min="15623" max="15872" width="9.140625" style="120"/>
    <col min="15873" max="15873" width="8.42578125" style="120" customWidth="1"/>
    <col min="15874" max="15874" width="33.7109375" style="120" customWidth="1"/>
    <col min="15875" max="15875" width="11.85546875" style="120" customWidth="1"/>
    <col min="15876" max="15876" width="17.42578125" style="120" customWidth="1"/>
    <col min="15877" max="15877" width="16" style="120" customWidth="1"/>
    <col min="15878" max="15878" width="22.85546875" style="120" customWidth="1"/>
    <col min="15879" max="16128" width="9.140625" style="120"/>
    <col min="16129" max="16129" width="8.42578125" style="120" customWidth="1"/>
    <col min="16130" max="16130" width="33.7109375" style="120" customWidth="1"/>
    <col min="16131" max="16131" width="11.85546875" style="120" customWidth="1"/>
    <col min="16132" max="16132" width="17.42578125" style="120" customWidth="1"/>
    <col min="16133" max="16133" width="16" style="120" customWidth="1"/>
    <col min="16134" max="16134" width="22.85546875" style="120" customWidth="1"/>
    <col min="16135" max="16384" width="9.140625" style="120"/>
  </cols>
  <sheetData>
    <row r="1" spans="1:6" ht="25.5">
      <c r="A1" s="566" t="s">
        <v>377</v>
      </c>
      <c r="B1" s="566"/>
      <c r="C1" s="566"/>
      <c r="D1" s="566"/>
      <c r="E1" s="566"/>
      <c r="F1" s="566"/>
    </row>
    <row r="2" spans="1:6" ht="18.75">
      <c r="A2" s="556" t="s">
        <v>381</v>
      </c>
      <c r="B2" s="556"/>
      <c r="C2" s="556"/>
      <c r="D2" s="556"/>
      <c r="E2" s="556"/>
      <c r="F2" s="556"/>
    </row>
    <row r="3" spans="1:6" ht="16.5">
      <c r="A3" s="557" t="s">
        <v>421</v>
      </c>
      <c r="B3" s="558"/>
      <c r="C3" s="558"/>
      <c r="D3" s="558"/>
      <c r="E3" s="558"/>
      <c r="F3" s="558"/>
    </row>
    <row r="4" spans="1:6" ht="15.75">
      <c r="A4" s="238"/>
      <c r="B4" s="239"/>
      <c r="C4" s="240"/>
      <c r="D4" s="239"/>
      <c r="E4" s="559"/>
      <c r="F4" s="559"/>
    </row>
    <row r="5" spans="1:6" ht="12.75" customHeight="1">
      <c r="A5" s="560" t="s">
        <v>7</v>
      </c>
      <c r="B5" s="562" t="s">
        <v>6</v>
      </c>
      <c r="C5" s="562" t="s">
        <v>5</v>
      </c>
      <c r="D5" s="562" t="s">
        <v>405</v>
      </c>
      <c r="E5" s="563" t="s">
        <v>350</v>
      </c>
      <c r="F5" s="564" t="s">
        <v>232</v>
      </c>
    </row>
    <row r="6" spans="1:6" ht="38.25" customHeight="1">
      <c r="A6" s="561"/>
      <c r="B6" s="562"/>
      <c r="C6" s="562"/>
      <c r="D6" s="562"/>
      <c r="E6" s="563"/>
      <c r="F6" s="564"/>
    </row>
    <row r="7" spans="1:6" ht="16.5">
      <c r="A7" s="246" t="s">
        <v>251</v>
      </c>
      <c r="B7" s="247" t="s">
        <v>252</v>
      </c>
      <c r="C7" s="247" t="s">
        <v>253</v>
      </c>
      <c r="D7" s="247" t="s">
        <v>254</v>
      </c>
      <c r="E7" s="247" t="s">
        <v>255</v>
      </c>
      <c r="F7" s="247" t="s">
        <v>380</v>
      </c>
    </row>
    <row r="8" spans="1:6" ht="16.5">
      <c r="A8" s="272" t="s">
        <v>78</v>
      </c>
      <c r="B8" s="273" t="s">
        <v>404</v>
      </c>
      <c r="C8" s="247" t="s">
        <v>410</v>
      </c>
      <c r="D8" s="247"/>
      <c r="E8" s="247"/>
      <c r="F8" s="275">
        <f>SUM(F9:F12)</f>
        <v>3450000</v>
      </c>
    </row>
    <row r="9" spans="1:6" ht="16.5">
      <c r="A9" s="246">
        <v>1</v>
      </c>
      <c r="B9" s="274" t="s">
        <v>406</v>
      </c>
      <c r="C9" s="247"/>
      <c r="D9" s="247">
        <v>1</v>
      </c>
      <c r="E9" s="252">
        <v>500000</v>
      </c>
      <c r="F9" s="252">
        <f>D9*E9</f>
        <v>500000</v>
      </c>
    </row>
    <row r="10" spans="1:6" ht="16.5">
      <c r="A10" s="246">
        <v>2</v>
      </c>
      <c r="B10" s="274" t="s">
        <v>407</v>
      </c>
      <c r="C10" s="247"/>
      <c r="D10" s="247">
        <v>7</v>
      </c>
      <c r="E10" s="252">
        <v>350000</v>
      </c>
      <c r="F10" s="252">
        <f t="shared" ref="F10:F12" si="0">D10*E10</f>
        <v>2450000</v>
      </c>
    </row>
    <row r="11" spans="1:6" ht="16.5">
      <c r="A11" s="246">
        <v>3</v>
      </c>
      <c r="B11" s="274" t="s">
        <v>408</v>
      </c>
      <c r="C11" s="247"/>
      <c r="D11" s="247">
        <v>1</v>
      </c>
      <c r="E11" s="252">
        <v>200000</v>
      </c>
      <c r="F11" s="252">
        <f t="shared" si="0"/>
        <v>200000</v>
      </c>
    </row>
    <row r="12" spans="1:6" ht="33">
      <c r="A12" s="246">
        <v>4</v>
      </c>
      <c r="B12" s="274" t="s">
        <v>409</v>
      </c>
      <c r="C12" s="247"/>
      <c r="D12" s="247">
        <v>2</v>
      </c>
      <c r="E12" s="252">
        <v>150000</v>
      </c>
      <c r="F12" s="252">
        <f t="shared" si="0"/>
        <v>300000</v>
      </c>
    </row>
    <row r="13" spans="1:6" ht="16.5">
      <c r="A13" s="272" t="s">
        <v>82</v>
      </c>
      <c r="B13" s="273" t="s">
        <v>411</v>
      </c>
      <c r="C13" s="247" t="s">
        <v>410</v>
      </c>
      <c r="D13" s="247"/>
      <c r="E13" s="247"/>
      <c r="F13" s="275">
        <f>SUM(F14:F17)</f>
        <v>3450000</v>
      </c>
    </row>
    <row r="14" spans="1:6" ht="16.5">
      <c r="A14" s="246">
        <v>1</v>
      </c>
      <c r="B14" s="274" t="s">
        <v>406</v>
      </c>
      <c r="C14" s="247"/>
      <c r="D14" s="247">
        <v>1</v>
      </c>
      <c r="E14" s="252">
        <v>500000</v>
      </c>
      <c r="F14" s="252">
        <f>D14*E14</f>
        <v>500000</v>
      </c>
    </row>
    <row r="15" spans="1:6" ht="16.5">
      <c r="A15" s="246">
        <v>2</v>
      </c>
      <c r="B15" s="274" t="s">
        <v>407</v>
      </c>
      <c r="C15" s="247"/>
      <c r="D15" s="247">
        <v>7</v>
      </c>
      <c r="E15" s="252">
        <v>350000</v>
      </c>
      <c r="F15" s="252">
        <f t="shared" ref="F15:F17" si="1">D15*E15</f>
        <v>2450000</v>
      </c>
    </row>
    <row r="16" spans="1:6" ht="16.5">
      <c r="A16" s="246">
        <v>3</v>
      </c>
      <c r="B16" s="274" t="s">
        <v>408</v>
      </c>
      <c r="C16" s="247"/>
      <c r="D16" s="247">
        <v>1</v>
      </c>
      <c r="E16" s="252">
        <v>200000</v>
      </c>
      <c r="F16" s="252">
        <f t="shared" si="1"/>
        <v>200000</v>
      </c>
    </row>
    <row r="17" spans="1:6" ht="33">
      <c r="A17" s="246">
        <v>4</v>
      </c>
      <c r="B17" s="274" t="s">
        <v>422</v>
      </c>
      <c r="C17" s="247"/>
      <c r="D17" s="247">
        <v>2</v>
      </c>
      <c r="E17" s="252">
        <v>150000</v>
      </c>
      <c r="F17" s="252">
        <f t="shared" si="1"/>
        <v>300000</v>
      </c>
    </row>
    <row r="18" spans="1:6" ht="33">
      <c r="A18" s="272" t="s">
        <v>83</v>
      </c>
      <c r="B18" s="273" t="s">
        <v>412</v>
      </c>
      <c r="C18" s="247" t="s">
        <v>410</v>
      </c>
      <c r="D18" s="247"/>
      <c r="E18" s="247"/>
      <c r="F18" s="275">
        <f>SUM(F19:F22)</f>
        <v>3450000</v>
      </c>
    </row>
    <row r="19" spans="1:6" ht="16.5">
      <c r="A19" s="246">
        <v>1</v>
      </c>
      <c r="B19" s="274" t="s">
        <v>406</v>
      </c>
      <c r="C19" s="247"/>
      <c r="D19" s="247">
        <v>1</v>
      </c>
      <c r="E19" s="252">
        <v>500000</v>
      </c>
      <c r="F19" s="252">
        <f>D19*E19</f>
        <v>500000</v>
      </c>
    </row>
    <row r="20" spans="1:6" ht="16.5">
      <c r="A20" s="246">
        <v>2</v>
      </c>
      <c r="B20" s="274" t="s">
        <v>407</v>
      </c>
      <c r="C20" s="247"/>
      <c r="D20" s="247">
        <v>7</v>
      </c>
      <c r="E20" s="252">
        <v>350000</v>
      </c>
      <c r="F20" s="252">
        <f t="shared" ref="F20:F22" si="2">D20*E20</f>
        <v>2450000</v>
      </c>
    </row>
    <row r="21" spans="1:6" ht="16.5">
      <c r="A21" s="246">
        <v>3</v>
      </c>
      <c r="B21" s="274" t="s">
        <v>408</v>
      </c>
      <c r="C21" s="247"/>
      <c r="D21" s="247">
        <v>1</v>
      </c>
      <c r="E21" s="252">
        <v>200000</v>
      </c>
      <c r="F21" s="252">
        <f t="shared" si="2"/>
        <v>200000</v>
      </c>
    </row>
    <row r="22" spans="1:6" ht="33">
      <c r="A22" s="246">
        <v>4</v>
      </c>
      <c r="B22" s="274" t="s">
        <v>422</v>
      </c>
      <c r="C22" s="247"/>
      <c r="D22" s="247">
        <v>2</v>
      </c>
      <c r="E22" s="252">
        <v>150000</v>
      </c>
      <c r="F22" s="252">
        <f t="shared" si="2"/>
        <v>300000</v>
      </c>
    </row>
    <row r="23" spans="1:6" ht="16.5">
      <c r="A23" s="272" t="s">
        <v>84</v>
      </c>
      <c r="B23" s="273" t="s">
        <v>413</v>
      </c>
      <c r="C23" s="247" t="s">
        <v>410</v>
      </c>
      <c r="D23" s="247"/>
      <c r="E23" s="247"/>
      <c r="F23" s="275">
        <f>F24+F29</f>
        <v>5900000</v>
      </c>
    </row>
    <row r="24" spans="1:6" s="336" customFormat="1" ht="17.25">
      <c r="A24" s="332"/>
      <c r="B24" s="333" t="s">
        <v>414</v>
      </c>
      <c r="C24" s="334"/>
      <c r="D24" s="334"/>
      <c r="E24" s="334"/>
      <c r="F24" s="335">
        <f>SUM(F25:F28)</f>
        <v>3850000</v>
      </c>
    </row>
    <row r="25" spans="1:6" ht="16.5">
      <c r="A25" s="246">
        <v>1</v>
      </c>
      <c r="B25" s="274" t="s">
        <v>415</v>
      </c>
      <c r="C25" s="247"/>
      <c r="D25" s="247">
        <v>1</v>
      </c>
      <c r="E25" s="252">
        <v>1000000</v>
      </c>
      <c r="F25" s="252">
        <f>D25*E25</f>
        <v>1000000</v>
      </c>
    </row>
    <row r="26" spans="1:6" ht="16.5">
      <c r="A26" s="246">
        <v>2</v>
      </c>
      <c r="B26" s="274" t="s">
        <v>416</v>
      </c>
      <c r="C26" s="247"/>
      <c r="D26" s="247">
        <v>3</v>
      </c>
      <c r="E26" s="252">
        <v>650000</v>
      </c>
      <c r="F26" s="252">
        <f t="shared" ref="F26:F31" si="3">D26*E26</f>
        <v>1950000</v>
      </c>
    </row>
    <row r="27" spans="1:6" s="337" customFormat="1" ht="16.5">
      <c r="A27" s="246">
        <v>3</v>
      </c>
      <c r="B27" s="274" t="s">
        <v>417</v>
      </c>
      <c r="C27" s="247"/>
      <c r="D27" s="247">
        <v>3</v>
      </c>
      <c r="E27" s="252">
        <v>200000</v>
      </c>
      <c r="F27" s="252">
        <f t="shared" si="3"/>
        <v>600000</v>
      </c>
    </row>
    <row r="28" spans="1:6" s="337" customFormat="1" ht="33">
      <c r="A28" s="246">
        <v>4</v>
      </c>
      <c r="B28" s="274" t="s">
        <v>422</v>
      </c>
      <c r="C28" s="247"/>
      <c r="D28" s="247">
        <v>2</v>
      </c>
      <c r="E28" s="252">
        <v>150000</v>
      </c>
      <c r="F28" s="252">
        <f t="shared" si="3"/>
        <v>300000</v>
      </c>
    </row>
    <row r="29" spans="1:6" s="336" customFormat="1" ht="17.25">
      <c r="A29" s="332"/>
      <c r="B29" s="333" t="s">
        <v>418</v>
      </c>
      <c r="C29" s="334"/>
      <c r="D29" s="334"/>
      <c r="E29" s="252"/>
      <c r="F29" s="340">
        <f>SUM(F30:F31)</f>
        <v>2050000</v>
      </c>
    </row>
    <row r="30" spans="1:6" s="337" customFormat="1" ht="33">
      <c r="A30" s="246">
        <v>1</v>
      </c>
      <c r="B30" s="274" t="s">
        <v>419</v>
      </c>
      <c r="C30" s="247"/>
      <c r="D30" s="247">
        <v>3</v>
      </c>
      <c r="E30" s="252">
        <v>350000</v>
      </c>
      <c r="F30" s="252">
        <f t="shared" si="3"/>
        <v>1050000</v>
      </c>
    </row>
    <row r="31" spans="1:6" s="337" customFormat="1" ht="33">
      <c r="A31" s="339">
        <v>2</v>
      </c>
      <c r="B31" s="274" t="s">
        <v>420</v>
      </c>
      <c r="C31" s="338"/>
      <c r="D31" s="339">
        <v>2</v>
      </c>
      <c r="E31" s="252">
        <v>500000</v>
      </c>
      <c r="F31" s="252">
        <f t="shared" si="3"/>
        <v>1000000</v>
      </c>
    </row>
    <row r="32" spans="1:6" ht="16.5">
      <c r="A32" s="244"/>
      <c r="B32" s="342" t="s">
        <v>119</v>
      </c>
      <c r="C32" s="248"/>
      <c r="D32" s="248"/>
      <c r="E32" s="252"/>
      <c r="F32" s="253">
        <f>F23+F18+F13+F8</f>
        <v>16250000</v>
      </c>
    </row>
    <row r="33" spans="1:6" ht="20.25" customHeight="1">
      <c r="A33" s="331"/>
      <c r="B33" s="554"/>
      <c r="C33" s="554"/>
      <c r="D33" s="554"/>
      <c r="E33" s="554"/>
      <c r="F33" s="554"/>
    </row>
  </sheetData>
  <mergeCells count="11">
    <mergeCell ref="B33:F33"/>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4"/>
  <sheetViews>
    <sheetView topLeftCell="A35" workbookViewId="0">
      <selection activeCell="M52" sqref="M52"/>
    </sheetView>
  </sheetViews>
  <sheetFormatPr defaultColWidth="12.42578125" defaultRowHeight="18.75"/>
  <cols>
    <col min="1" max="1" width="7" style="226" customWidth="1"/>
    <col min="2" max="2" width="11.42578125" style="226" customWidth="1"/>
    <col min="3" max="4" width="0" style="226" hidden="1" customWidth="1"/>
    <col min="5" max="5" width="41.85546875" style="226" customWidth="1"/>
    <col min="6" max="6" width="8.7109375" style="226" customWidth="1"/>
    <col min="7" max="7" width="9.85546875" style="226" customWidth="1"/>
    <col min="8" max="13" width="14.5703125" style="226" customWidth="1"/>
    <col min="14" max="256" width="12.42578125" style="226"/>
    <col min="257" max="257" width="7" style="226" customWidth="1"/>
    <col min="258" max="258" width="13.5703125" style="226" customWidth="1"/>
    <col min="259" max="260" width="0" style="226" hidden="1" customWidth="1"/>
    <col min="261" max="261" width="41.85546875" style="226" customWidth="1"/>
    <col min="262" max="262" width="8.7109375" style="226" customWidth="1"/>
    <col min="263" max="263" width="10.42578125" style="226" customWidth="1"/>
    <col min="264" max="264" width="16.140625" style="226" customWidth="1"/>
    <col min="265" max="265" width="14.5703125" style="226" customWidth="1"/>
    <col min="266" max="266" width="10.42578125" style="226" customWidth="1"/>
    <col min="267" max="267" width="15.42578125" style="226" bestFit="1" customWidth="1"/>
    <col min="268" max="268" width="17.7109375" style="226" customWidth="1"/>
    <col min="269" max="269" width="25.28515625" style="226" customWidth="1"/>
    <col min="270" max="512" width="12.42578125" style="226"/>
    <col min="513" max="513" width="7" style="226" customWidth="1"/>
    <col min="514" max="514" width="13.5703125" style="226" customWidth="1"/>
    <col min="515" max="516" width="0" style="226" hidden="1" customWidth="1"/>
    <col min="517" max="517" width="41.85546875" style="226" customWidth="1"/>
    <col min="518" max="518" width="8.7109375" style="226" customWidth="1"/>
    <col min="519" max="519" width="10.42578125" style="226" customWidth="1"/>
    <col min="520" max="520" width="16.140625" style="226" customWidth="1"/>
    <col min="521" max="521" width="14.5703125" style="226" customWidth="1"/>
    <col min="522" max="522" width="10.42578125" style="226" customWidth="1"/>
    <col min="523" max="523" width="15.42578125" style="226" bestFit="1" customWidth="1"/>
    <col min="524" max="524" width="17.7109375" style="226" customWidth="1"/>
    <col min="525" max="525" width="25.28515625" style="226" customWidth="1"/>
    <col min="526" max="768" width="12.42578125" style="226"/>
    <col min="769" max="769" width="7" style="226" customWidth="1"/>
    <col min="770" max="770" width="13.5703125" style="226" customWidth="1"/>
    <col min="771" max="772" width="0" style="226" hidden="1" customWidth="1"/>
    <col min="773" max="773" width="41.85546875" style="226" customWidth="1"/>
    <col min="774" max="774" width="8.7109375" style="226" customWidth="1"/>
    <col min="775" max="775" width="10.42578125" style="226" customWidth="1"/>
    <col min="776" max="776" width="16.140625" style="226" customWidth="1"/>
    <col min="777" max="777" width="14.5703125" style="226" customWidth="1"/>
    <col min="778" max="778" width="10.42578125" style="226" customWidth="1"/>
    <col min="779" max="779" width="15.42578125" style="226" bestFit="1" customWidth="1"/>
    <col min="780" max="780" width="17.7109375" style="226" customWidth="1"/>
    <col min="781" max="781" width="25.28515625" style="226" customWidth="1"/>
    <col min="782" max="1024" width="12.42578125" style="226"/>
    <col min="1025" max="1025" width="7" style="226" customWidth="1"/>
    <col min="1026" max="1026" width="13.5703125" style="226" customWidth="1"/>
    <col min="1027" max="1028" width="0" style="226" hidden="1" customWidth="1"/>
    <col min="1029" max="1029" width="41.85546875" style="226" customWidth="1"/>
    <col min="1030" max="1030" width="8.7109375" style="226" customWidth="1"/>
    <col min="1031" max="1031" width="10.42578125" style="226" customWidth="1"/>
    <col min="1032" max="1032" width="16.140625" style="226" customWidth="1"/>
    <col min="1033" max="1033" width="14.5703125" style="226" customWidth="1"/>
    <col min="1034" max="1034" width="10.42578125" style="226" customWidth="1"/>
    <col min="1035" max="1035" width="15.42578125" style="226" bestFit="1" customWidth="1"/>
    <col min="1036" max="1036" width="17.7109375" style="226" customWidth="1"/>
    <col min="1037" max="1037" width="25.28515625" style="226" customWidth="1"/>
    <col min="1038" max="1280" width="12.42578125" style="226"/>
    <col min="1281" max="1281" width="7" style="226" customWidth="1"/>
    <col min="1282" max="1282" width="13.5703125" style="226" customWidth="1"/>
    <col min="1283" max="1284" width="0" style="226" hidden="1" customWidth="1"/>
    <col min="1285" max="1285" width="41.85546875" style="226" customWidth="1"/>
    <col min="1286" max="1286" width="8.7109375" style="226" customWidth="1"/>
    <col min="1287" max="1287" width="10.42578125" style="226" customWidth="1"/>
    <col min="1288" max="1288" width="16.140625" style="226" customWidth="1"/>
    <col min="1289" max="1289" width="14.5703125" style="226" customWidth="1"/>
    <col min="1290" max="1290" width="10.42578125" style="226" customWidth="1"/>
    <col min="1291" max="1291" width="15.42578125" style="226" bestFit="1" customWidth="1"/>
    <col min="1292" max="1292" width="17.7109375" style="226" customWidth="1"/>
    <col min="1293" max="1293" width="25.28515625" style="226" customWidth="1"/>
    <col min="1294" max="1536" width="12.42578125" style="226"/>
    <col min="1537" max="1537" width="7" style="226" customWidth="1"/>
    <col min="1538" max="1538" width="13.5703125" style="226" customWidth="1"/>
    <col min="1539" max="1540" width="0" style="226" hidden="1" customWidth="1"/>
    <col min="1541" max="1541" width="41.85546875" style="226" customWidth="1"/>
    <col min="1542" max="1542" width="8.7109375" style="226" customWidth="1"/>
    <col min="1543" max="1543" width="10.42578125" style="226" customWidth="1"/>
    <col min="1544" max="1544" width="16.140625" style="226" customWidth="1"/>
    <col min="1545" max="1545" width="14.5703125" style="226" customWidth="1"/>
    <col min="1546" max="1546" width="10.42578125" style="226" customWidth="1"/>
    <col min="1547" max="1547" width="15.42578125" style="226" bestFit="1" customWidth="1"/>
    <col min="1548" max="1548" width="17.7109375" style="226" customWidth="1"/>
    <col min="1549" max="1549" width="25.28515625" style="226" customWidth="1"/>
    <col min="1550" max="1792" width="12.42578125" style="226"/>
    <col min="1793" max="1793" width="7" style="226" customWidth="1"/>
    <col min="1794" max="1794" width="13.5703125" style="226" customWidth="1"/>
    <col min="1795" max="1796" width="0" style="226" hidden="1" customWidth="1"/>
    <col min="1797" max="1797" width="41.85546875" style="226" customWidth="1"/>
    <col min="1798" max="1798" width="8.7109375" style="226" customWidth="1"/>
    <col min="1799" max="1799" width="10.42578125" style="226" customWidth="1"/>
    <col min="1800" max="1800" width="16.140625" style="226" customWidth="1"/>
    <col min="1801" max="1801" width="14.5703125" style="226" customWidth="1"/>
    <col min="1802" max="1802" width="10.42578125" style="226" customWidth="1"/>
    <col min="1803" max="1803" width="15.42578125" style="226" bestFit="1" customWidth="1"/>
    <col min="1804" max="1804" width="17.7109375" style="226" customWidth="1"/>
    <col min="1805" max="1805" width="25.28515625" style="226" customWidth="1"/>
    <col min="1806" max="2048" width="12.42578125" style="226"/>
    <col min="2049" max="2049" width="7" style="226" customWidth="1"/>
    <col min="2050" max="2050" width="13.5703125" style="226" customWidth="1"/>
    <col min="2051" max="2052" width="0" style="226" hidden="1" customWidth="1"/>
    <col min="2053" max="2053" width="41.85546875" style="226" customWidth="1"/>
    <col min="2054" max="2054" width="8.7109375" style="226" customWidth="1"/>
    <col min="2055" max="2055" width="10.42578125" style="226" customWidth="1"/>
    <col min="2056" max="2056" width="16.140625" style="226" customWidth="1"/>
    <col min="2057" max="2057" width="14.5703125" style="226" customWidth="1"/>
    <col min="2058" max="2058" width="10.42578125" style="226" customWidth="1"/>
    <col min="2059" max="2059" width="15.42578125" style="226" bestFit="1" customWidth="1"/>
    <col min="2060" max="2060" width="17.7109375" style="226" customWidth="1"/>
    <col min="2061" max="2061" width="25.28515625" style="226" customWidth="1"/>
    <col min="2062" max="2304" width="12.42578125" style="226"/>
    <col min="2305" max="2305" width="7" style="226" customWidth="1"/>
    <col min="2306" max="2306" width="13.5703125" style="226" customWidth="1"/>
    <col min="2307" max="2308" width="0" style="226" hidden="1" customWidth="1"/>
    <col min="2309" max="2309" width="41.85546875" style="226" customWidth="1"/>
    <col min="2310" max="2310" width="8.7109375" style="226" customWidth="1"/>
    <col min="2311" max="2311" width="10.42578125" style="226" customWidth="1"/>
    <col min="2312" max="2312" width="16.140625" style="226" customWidth="1"/>
    <col min="2313" max="2313" width="14.5703125" style="226" customWidth="1"/>
    <col min="2314" max="2314" width="10.42578125" style="226" customWidth="1"/>
    <col min="2315" max="2315" width="15.42578125" style="226" bestFit="1" customWidth="1"/>
    <col min="2316" max="2316" width="17.7109375" style="226" customWidth="1"/>
    <col min="2317" max="2317" width="25.28515625" style="226" customWidth="1"/>
    <col min="2318" max="2560" width="12.42578125" style="226"/>
    <col min="2561" max="2561" width="7" style="226" customWidth="1"/>
    <col min="2562" max="2562" width="13.5703125" style="226" customWidth="1"/>
    <col min="2563" max="2564" width="0" style="226" hidden="1" customWidth="1"/>
    <col min="2565" max="2565" width="41.85546875" style="226" customWidth="1"/>
    <col min="2566" max="2566" width="8.7109375" style="226" customWidth="1"/>
    <col min="2567" max="2567" width="10.42578125" style="226" customWidth="1"/>
    <col min="2568" max="2568" width="16.140625" style="226" customWidth="1"/>
    <col min="2569" max="2569" width="14.5703125" style="226" customWidth="1"/>
    <col min="2570" max="2570" width="10.42578125" style="226" customWidth="1"/>
    <col min="2571" max="2571" width="15.42578125" style="226" bestFit="1" customWidth="1"/>
    <col min="2572" max="2572" width="17.7109375" style="226" customWidth="1"/>
    <col min="2573" max="2573" width="25.28515625" style="226" customWidth="1"/>
    <col min="2574" max="2816" width="12.42578125" style="226"/>
    <col min="2817" max="2817" width="7" style="226" customWidth="1"/>
    <col min="2818" max="2818" width="13.5703125" style="226" customWidth="1"/>
    <col min="2819" max="2820" width="0" style="226" hidden="1" customWidth="1"/>
    <col min="2821" max="2821" width="41.85546875" style="226" customWidth="1"/>
    <col min="2822" max="2822" width="8.7109375" style="226" customWidth="1"/>
    <col min="2823" max="2823" width="10.42578125" style="226" customWidth="1"/>
    <col min="2824" max="2824" width="16.140625" style="226" customWidth="1"/>
    <col min="2825" max="2825" width="14.5703125" style="226" customWidth="1"/>
    <col min="2826" max="2826" width="10.42578125" style="226" customWidth="1"/>
    <col min="2827" max="2827" width="15.42578125" style="226" bestFit="1" customWidth="1"/>
    <col min="2828" max="2828" width="17.7109375" style="226" customWidth="1"/>
    <col min="2829" max="2829" width="25.28515625" style="226" customWidth="1"/>
    <col min="2830" max="3072" width="12.42578125" style="226"/>
    <col min="3073" max="3073" width="7" style="226" customWidth="1"/>
    <col min="3074" max="3074" width="13.5703125" style="226" customWidth="1"/>
    <col min="3075" max="3076" width="0" style="226" hidden="1" customWidth="1"/>
    <col min="3077" max="3077" width="41.85546875" style="226" customWidth="1"/>
    <col min="3078" max="3078" width="8.7109375" style="226" customWidth="1"/>
    <col min="3079" max="3079" width="10.42578125" style="226" customWidth="1"/>
    <col min="3080" max="3080" width="16.140625" style="226" customWidth="1"/>
    <col min="3081" max="3081" width="14.5703125" style="226" customWidth="1"/>
    <col min="3082" max="3082" width="10.42578125" style="226" customWidth="1"/>
    <col min="3083" max="3083" width="15.42578125" style="226" bestFit="1" customWidth="1"/>
    <col min="3084" max="3084" width="17.7109375" style="226" customWidth="1"/>
    <col min="3085" max="3085" width="25.28515625" style="226" customWidth="1"/>
    <col min="3086" max="3328" width="12.42578125" style="226"/>
    <col min="3329" max="3329" width="7" style="226" customWidth="1"/>
    <col min="3330" max="3330" width="13.5703125" style="226" customWidth="1"/>
    <col min="3331" max="3332" width="0" style="226" hidden="1" customWidth="1"/>
    <col min="3333" max="3333" width="41.85546875" style="226" customWidth="1"/>
    <col min="3334" max="3334" width="8.7109375" style="226" customWidth="1"/>
    <col min="3335" max="3335" width="10.42578125" style="226" customWidth="1"/>
    <col min="3336" max="3336" width="16.140625" style="226" customWidth="1"/>
    <col min="3337" max="3337" width="14.5703125" style="226" customWidth="1"/>
    <col min="3338" max="3338" width="10.42578125" style="226" customWidth="1"/>
    <col min="3339" max="3339" width="15.42578125" style="226" bestFit="1" customWidth="1"/>
    <col min="3340" max="3340" width="17.7109375" style="226" customWidth="1"/>
    <col min="3341" max="3341" width="25.28515625" style="226" customWidth="1"/>
    <col min="3342" max="3584" width="12.42578125" style="226"/>
    <col min="3585" max="3585" width="7" style="226" customWidth="1"/>
    <col min="3586" max="3586" width="13.5703125" style="226" customWidth="1"/>
    <col min="3587" max="3588" width="0" style="226" hidden="1" customWidth="1"/>
    <col min="3589" max="3589" width="41.85546875" style="226" customWidth="1"/>
    <col min="3590" max="3590" width="8.7109375" style="226" customWidth="1"/>
    <col min="3591" max="3591" width="10.42578125" style="226" customWidth="1"/>
    <col min="3592" max="3592" width="16.140625" style="226" customWidth="1"/>
    <col min="3593" max="3593" width="14.5703125" style="226" customWidth="1"/>
    <col min="3594" max="3594" width="10.42578125" style="226" customWidth="1"/>
    <col min="3595" max="3595" width="15.42578125" style="226" bestFit="1" customWidth="1"/>
    <col min="3596" max="3596" width="17.7109375" style="226" customWidth="1"/>
    <col min="3597" max="3597" width="25.28515625" style="226" customWidth="1"/>
    <col min="3598" max="3840" width="12.42578125" style="226"/>
    <col min="3841" max="3841" width="7" style="226" customWidth="1"/>
    <col min="3842" max="3842" width="13.5703125" style="226" customWidth="1"/>
    <col min="3843" max="3844" width="0" style="226" hidden="1" customWidth="1"/>
    <col min="3845" max="3845" width="41.85546875" style="226" customWidth="1"/>
    <col min="3846" max="3846" width="8.7109375" style="226" customWidth="1"/>
    <col min="3847" max="3847" width="10.42578125" style="226" customWidth="1"/>
    <col min="3848" max="3848" width="16.140625" style="226" customWidth="1"/>
    <col min="3849" max="3849" width="14.5703125" style="226" customWidth="1"/>
    <col min="3850" max="3850" width="10.42578125" style="226" customWidth="1"/>
    <col min="3851" max="3851" width="15.42578125" style="226" bestFit="1" customWidth="1"/>
    <col min="3852" max="3852" width="17.7109375" style="226" customWidth="1"/>
    <col min="3853" max="3853" width="25.28515625" style="226" customWidth="1"/>
    <col min="3854" max="4096" width="12.42578125" style="226"/>
    <col min="4097" max="4097" width="7" style="226" customWidth="1"/>
    <col min="4098" max="4098" width="13.5703125" style="226" customWidth="1"/>
    <col min="4099" max="4100" width="0" style="226" hidden="1" customWidth="1"/>
    <col min="4101" max="4101" width="41.85546875" style="226" customWidth="1"/>
    <col min="4102" max="4102" width="8.7109375" style="226" customWidth="1"/>
    <col min="4103" max="4103" width="10.42578125" style="226" customWidth="1"/>
    <col min="4104" max="4104" width="16.140625" style="226" customWidth="1"/>
    <col min="4105" max="4105" width="14.5703125" style="226" customWidth="1"/>
    <col min="4106" max="4106" width="10.42578125" style="226" customWidth="1"/>
    <col min="4107" max="4107" width="15.42578125" style="226" bestFit="1" customWidth="1"/>
    <col min="4108" max="4108" width="17.7109375" style="226" customWidth="1"/>
    <col min="4109" max="4109" width="25.28515625" style="226" customWidth="1"/>
    <col min="4110" max="4352" width="12.42578125" style="226"/>
    <col min="4353" max="4353" width="7" style="226" customWidth="1"/>
    <col min="4354" max="4354" width="13.5703125" style="226" customWidth="1"/>
    <col min="4355" max="4356" width="0" style="226" hidden="1" customWidth="1"/>
    <col min="4357" max="4357" width="41.85546875" style="226" customWidth="1"/>
    <col min="4358" max="4358" width="8.7109375" style="226" customWidth="1"/>
    <col min="4359" max="4359" width="10.42578125" style="226" customWidth="1"/>
    <col min="4360" max="4360" width="16.140625" style="226" customWidth="1"/>
    <col min="4361" max="4361" width="14.5703125" style="226" customWidth="1"/>
    <col min="4362" max="4362" width="10.42578125" style="226" customWidth="1"/>
    <col min="4363" max="4363" width="15.42578125" style="226" bestFit="1" customWidth="1"/>
    <col min="4364" max="4364" width="17.7109375" style="226" customWidth="1"/>
    <col min="4365" max="4365" width="25.28515625" style="226" customWidth="1"/>
    <col min="4366" max="4608" width="12.42578125" style="226"/>
    <col min="4609" max="4609" width="7" style="226" customWidth="1"/>
    <col min="4610" max="4610" width="13.5703125" style="226" customWidth="1"/>
    <col min="4611" max="4612" width="0" style="226" hidden="1" customWidth="1"/>
    <col min="4613" max="4613" width="41.85546875" style="226" customWidth="1"/>
    <col min="4614" max="4614" width="8.7109375" style="226" customWidth="1"/>
    <col min="4615" max="4615" width="10.42578125" style="226" customWidth="1"/>
    <col min="4616" max="4616" width="16.140625" style="226" customWidth="1"/>
    <col min="4617" max="4617" width="14.5703125" style="226" customWidth="1"/>
    <col min="4618" max="4618" width="10.42578125" style="226" customWidth="1"/>
    <col min="4619" max="4619" width="15.42578125" style="226" bestFit="1" customWidth="1"/>
    <col min="4620" max="4620" width="17.7109375" style="226" customWidth="1"/>
    <col min="4621" max="4621" width="25.28515625" style="226" customWidth="1"/>
    <col min="4622" max="4864" width="12.42578125" style="226"/>
    <col min="4865" max="4865" width="7" style="226" customWidth="1"/>
    <col min="4866" max="4866" width="13.5703125" style="226" customWidth="1"/>
    <col min="4867" max="4868" width="0" style="226" hidden="1" customWidth="1"/>
    <col min="4869" max="4869" width="41.85546875" style="226" customWidth="1"/>
    <col min="4870" max="4870" width="8.7109375" style="226" customWidth="1"/>
    <col min="4871" max="4871" width="10.42578125" style="226" customWidth="1"/>
    <col min="4872" max="4872" width="16.140625" style="226" customWidth="1"/>
    <col min="4873" max="4873" width="14.5703125" style="226" customWidth="1"/>
    <col min="4874" max="4874" width="10.42578125" style="226" customWidth="1"/>
    <col min="4875" max="4875" width="15.42578125" style="226" bestFit="1" customWidth="1"/>
    <col min="4876" max="4876" width="17.7109375" style="226" customWidth="1"/>
    <col min="4877" max="4877" width="25.28515625" style="226" customWidth="1"/>
    <col min="4878" max="5120" width="12.42578125" style="226"/>
    <col min="5121" max="5121" width="7" style="226" customWidth="1"/>
    <col min="5122" max="5122" width="13.5703125" style="226" customWidth="1"/>
    <col min="5123" max="5124" width="0" style="226" hidden="1" customWidth="1"/>
    <col min="5125" max="5125" width="41.85546875" style="226" customWidth="1"/>
    <col min="5126" max="5126" width="8.7109375" style="226" customWidth="1"/>
    <col min="5127" max="5127" width="10.42578125" style="226" customWidth="1"/>
    <col min="5128" max="5128" width="16.140625" style="226" customWidth="1"/>
    <col min="5129" max="5129" width="14.5703125" style="226" customWidth="1"/>
    <col min="5130" max="5130" width="10.42578125" style="226" customWidth="1"/>
    <col min="5131" max="5131" width="15.42578125" style="226" bestFit="1" customWidth="1"/>
    <col min="5132" max="5132" width="17.7109375" style="226" customWidth="1"/>
    <col min="5133" max="5133" width="25.28515625" style="226" customWidth="1"/>
    <col min="5134" max="5376" width="12.42578125" style="226"/>
    <col min="5377" max="5377" width="7" style="226" customWidth="1"/>
    <col min="5378" max="5378" width="13.5703125" style="226" customWidth="1"/>
    <col min="5379" max="5380" width="0" style="226" hidden="1" customWidth="1"/>
    <col min="5381" max="5381" width="41.85546875" style="226" customWidth="1"/>
    <col min="5382" max="5382" width="8.7109375" style="226" customWidth="1"/>
    <col min="5383" max="5383" width="10.42578125" style="226" customWidth="1"/>
    <col min="5384" max="5384" width="16.140625" style="226" customWidth="1"/>
    <col min="5385" max="5385" width="14.5703125" style="226" customWidth="1"/>
    <col min="5386" max="5386" width="10.42578125" style="226" customWidth="1"/>
    <col min="5387" max="5387" width="15.42578125" style="226" bestFit="1" customWidth="1"/>
    <col min="5388" max="5388" width="17.7109375" style="226" customWidth="1"/>
    <col min="5389" max="5389" width="25.28515625" style="226" customWidth="1"/>
    <col min="5390" max="5632" width="12.42578125" style="226"/>
    <col min="5633" max="5633" width="7" style="226" customWidth="1"/>
    <col min="5634" max="5634" width="13.5703125" style="226" customWidth="1"/>
    <col min="5635" max="5636" width="0" style="226" hidden="1" customWidth="1"/>
    <col min="5637" max="5637" width="41.85546875" style="226" customWidth="1"/>
    <col min="5638" max="5638" width="8.7109375" style="226" customWidth="1"/>
    <col min="5639" max="5639" width="10.42578125" style="226" customWidth="1"/>
    <col min="5640" max="5640" width="16.140625" style="226" customWidth="1"/>
    <col min="5641" max="5641" width="14.5703125" style="226" customWidth="1"/>
    <col min="5642" max="5642" width="10.42578125" style="226" customWidth="1"/>
    <col min="5643" max="5643" width="15.42578125" style="226" bestFit="1" customWidth="1"/>
    <col min="5644" max="5644" width="17.7109375" style="226" customWidth="1"/>
    <col min="5645" max="5645" width="25.28515625" style="226" customWidth="1"/>
    <col min="5646" max="5888" width="12.42578125" style="226"/>
    <col min="5889" max="5889" width="7" style="226" customWidth="1"/>
    <col min="5890" max="5890" width="13.5703125" style="226" customWidth="1"/>
    <col min="5891" max="5892" width="0" style="226" hidden="1" customWidth="1"/>
    <col min="5893" max="5893" width="41.85546875" style="226" customWidth="1"/>
    <col min="5894" max="5894" width="8.7109375" style="226" customWidth="1"/>
    <col min="5895" max="5895" width="10.42578125" style="226" customWidth="1"/>
    <col min="5896" max="5896" width="16.140625" style="226" customWidth="1"/>
    <col min="5897" max="5897" width="14.5703125" style="226" customWidth="1"/>
    <col min="5898" max="5898" width="10.42578125" style="226" customWidth="1"/>
    <col min="5899" max="5899" width="15.42578125" style="226" bestFit="1" customWidth="1"/>
    <col min="5900" max="5900" width="17.7109375" style="226" customWidth="1"/>
    <col min="5901" max="5901" width="25.28515625" style="226" customWidth="1"/>
    <col min="5902" max="6144" width="12.42578125" style="226"/>
    <col min="6145" max="6145" width="7" style="226" customWidth="1"/>
    <col min="6146" max="6146" width="13.5703125" style="226" customWidth="1"/>
    <col min="6147" max="6148" width="0" style="226" hidden="1" customWidth="1"/>
    <col min="6149" max="6149" width="41.85546875" style="226" customWidth="1"/>
    <col min="6150" max="6150" width="8.7109375" style="226" customWidth="1"/>
    <col min="6151" max="6151" width="10.42578125" style="226" customWidth="1"/>
    <col min="6152" max="6152" width="16.140625" style="226" customWidth="1"/>
    <col min="6153" max="6153" width="14.5703125" style="226" customWidth="1"/>
    <col min="6154" max="6154" width="10.42578125" style="226" customWidth="1"/>
    <col min="6155" max="6155" width="15.42578125" style="226" bestFit="1" customWidth="1"/>
    <col min="6156" max="6156" width="17.7109375" style="226" customWidth="1"/>
    <col min="6157" max="6157" width="25.28515625" style="226" customWidth="1"/>
    <col min="6158" max="6400" width="12.42578125" style="226"/>
    <col min="6401" max="6401" width="7" style="226" customWidth="1"/>
    <col min="6402" max="6402" width="13.5703125" style="226" customWidth="1"/>
    <col min="6403" max="6404" width="0" style="226" hidden="1" customWidth="1"/>
    <col min="6405" max="6405" width="41.85546875" style="226" customWidth="1"/>
    <col min="6406" max="6406" width="8.7109375" style="226" customWidth="1"/>
    <col min="6407" max="6407" width="10.42578125" style="226" customWidth="1"/>
    <col min="6408" max="6408" width="16.140625" style="226" customWidth="1"/>
    <col min="6409" max="6409" width="14.5703125" style="226" customWidth="1"/>
    <col min="6410" max="6410" width="10.42578125" style="226" customWidth="1"/>
    <col min="6411" max="6411" width="15.42578125" style="226" bestFit="1" customWidth="1"/>
    <col min="6412" max="6412" width="17.7109375" style="226" customWidth="1"/>
    <col min="6413" max="6413" width="25.28515625" style="226" customWidth="1"/>
    <col min="6414" max="6656" width="12.42578125" style="226"/>
    <col min="6657" max="6657" width="7" style="226" customWidth="1"/>
    <col min="6658" max="6658" width="13.5703125" style="226" customWidth="1"/>
    <col min="6659" max="6660" width="0" style="226" hidden="1" customWidth="1"/>
    <col min="6661" max="6661" width="41.85546875" style="226" customWidth="1"/>
    <col min="6662" max="6662" width="8.7109375" style="226" customWidth="1"/>
    <col min="6663" max="6663" width="10.42578125" style="226" customWidth="1"/>
    <col min="6664" max="6664" width="16.140625" style="226" customWidth="1"/>
    <col min="6665" max="6665" width="14.5703125" style="226" customWidth="1"/>
    <col min="6666" max="6666" width="10.42578125" style="226" customWidth="1"/>
    <col min="6667" max="6667" width="15.42578125" style="226" bestFit="1" customWidth="1"/>
    <col min="6668" max="6668" width="17.7109375" style="226" customWidth="1"/>
    <col min="6669" max="6669" width="25.28515625" style="226" customWidth="1"/>
    <col min="6670" max="6912" width="12.42578125" style="226"/>
    <col min="6913" max="6913" width="7" style="226" customWidth="1"/>
    <col min="6914" max="6914" width="13.5703125" style="226" customWidth="1"/>
    <col min="6915" max="6916" width="0" style="226" hidden="1" customWidth="1"/>
    <col min="6917" max="6917" width="41.85546875" style="226" customWidth="1"/>
    <col min="6918" max="6918" width="8.7109375" style="226" customWidth="1"/>
    <col min="6919" max="6919" width="10.42578125" style="226" customWidth="1"/>
    <col min="6920" max="6920" width="16.140625" style="226" customWidth="1"/>
    <col min="6921" max="6921" width="14.5703125" style="226" customWidth="1"/>
    <col min="6922" max="6922" width="10.42578125" style="226" customWidth="1"/>
    <col min="6923" max="6923" width="15.42578125" style="226" bestFit="1" customWidth="1"/>
    <col min="6924" max="6924" width="17.7109375" style="226" customWidth="1"/>
    <col min="6925" max="6925" width="25.28515625" style="226" customWidth="1"/>
    <col min="6926" max="7168" width="12.42578125" style="226"/>
    <col min="7169" max="7169" width="7" style="226" customWidth="1"/>
    <col min="7170" max="7170" width="13.5703125" style="226" customWidth="1"/>
    <col min="7171" max="7172" width="0" style="226" hidden="1" customWidth="1"/>
    <col min="7173" max="7173" width="41.85546875" style="226" customWidth="1"/>
    <col min="7174" max="7174" width="8.7109375" style="226" customWidth="1"/>
    <col min="7175" max="7175" width="10.42578125" style="226" customWidth="1"/>
    <col min="7176" max="7176" width="16.140625" style="226" customWidth="1"/>
    <col min="7177" max="7177" width="14.5703125" style="226" customWidth="1"/>
    <col min="7178" max="7178" width="10.42578125" style="226" customWidth="1"/>
    <col min="7179" max="7179" width="15.42578125" style="226" bestFit="1" customWidth="1"/>
    <col min="7180" max="7180" width="17.7109375" style="226" customWidth="1"/>
    <col min="7181" max="7181" width="25.28515625" style="226" customWidth="1"/>
    <col min="7182" max="7424" width="12.42578125" style="226"/>
    <col min="7425" max="7425" width="7" style="226" customWidth="1"/>
    <col min="7426" max="7426" width="13.5703125" style="226" customWidth="1"/>
    <col min="7427" max="7428" width="0" style="226" hidden="1" customWidth="1"/>
    <col min="7429" max="7429" width="41.85546875" style="226" customWidth="1"/>
    <col min="7430" max="7430" width="8.7109375" style="226" customWidth="1"/>
    <col min="7431" max="7431" width="10.42578125" style="226" customWidth="1"/>
    <col min="7432" max="7432" width="16.140625" style="226" customWidth="1"/>
    <col min="7433" max="7433" width="14.5703125" style="226" customWidth="1"/>
    <col min="7434" max="7434" width="10.42578125" style="226" customWidth="1"/>
    <col min="7435" max="7435" width="15.42578125" style="226" bestFit="1" customWidth="1"/>
    <col min="7436" max="7436" width="17.7109375" style="226" customWidth="1"/>
    <col min="7437" max="7437" width="25.28515625" style="226" customWidth="1"/>
    <col min="7438" max="7680" width="12.42578125" style="226"/>
    <col min="7681" max="7681" width="7" style="226" customWidth="1"/>
    <col min="7682" max="7682" width="13.5703125" style="226" customWidth="1"/>
    <col min="7683" max="7684" width="0" style="226" hidden="1" customWidth="1"/>
    <col min="7685" max="7685" width="41.85546875" style="226" customWidth="1"/>
    <col min="7686" max="7686" width="8.7109375" style="226" customWidth="1"/>
    <col min="7687" max="7687" width="10.42578125" style="226" customWidth="1"/>
    <col min="7688" max="7688" width="16.140625" style="226" customWidth="1"/>
    <col min="7689" max="7689" width="14.5703125" style="226" customWidth="1"/>
    <col min="7690" max="7690" width="10.42578125" style="226" customWidth="1"/>
    <col min="7691" max="7691" width="15.42578125" style="226" bestFit="1" customWidth="1"/>
    <col min="7692" max="7692" width="17.7109375" style="226" customWidth="1"/>
    <col min="7693" max="7693" width="25.28515625" style="226" customWidth="1"/>
    <col min="7694" max="7936" width="12.42578125" style="226"/>
    <col min="7937" max="7937" width="7" style="226" customWidth="1"/>
    <col min="7938" max="7938" width="13.5703125" style="226" customWidth="1"/>
    <col min="7939" max="7940" width="0" style="226" hidden="1" customWidth="1"/>
    <col min="7941" max="7941" width="41.85546875" style="226" customWidth="1"/>
    <col min="7942" max="7942" width="8.7109375" style="226" customWidth="1"/>
    <col min="7943" max="7943" width="10.42578125" style="226" customWidth="1"/>
    <col min="7944" max="7944" width="16.140625" style="226" customWidth="1"/>
    <col min="7945" max="7945" width="14.5703125" style="226" customWidth="1"/>
    <col min="7946" max="7946" width="10.42578125" style="226" customWidth="1"/>
    <col min="7947" max="7947" width="15.42578125" style="226" bestFit="1" customWidth="1"/>
    <col min="7948" max="7948" width="17.7109375" style="226" customWidth="1"/>
    <col min="7949" max="7949" width="25.28515625" style="226" customWidth="1"/>
    <col min="7950" max="8192" width="12.42578125" style="226"/>
    <col min="8193" max="8193" width="7" style="226" customWidth="1"/>
    <col min="8194" max="8194" width="13.5703125" style="226" customWidth="1"/>
    <col min="8195" max="8196" width="0" style="226" hidden="1" customWidth="1"/>
    <col min="8197" max="8197" width="41.85546875" style="226" customWidth="1"/>
    <col min="8198" max="8198" width="8.7109375" style="226" customWidth="1"/>
    <col min="8199" max="8199" width="10.42578125" style="226" customWidth="1"/>
    <col min="8200" max="8200" width="16.140625" style="226" customWidth="1"/>
    <col min="8201" max="8201" width="14.5703125" style="226" customWidth="1"/>
    <col min="8202" max="8202" width="10.42578125" style="226" customWidth="1"/>
    <col min="8203" max="8203" width="15.42578125" style="226" bestFit="1" customWidth="1"/>
    <col min="8204" max="8204" width="17.7109375" style="226" customWidth="1"/>
    <col min="8205" max="8205" width="25.28515625" style="226" customWidth="1"/>
    <col min="8206" max="8448" width="12.42578125" style="226"/>
    <col min="8449" max="8449" width="7" style="226" customWidth="1"/>
    <col min="8450" max="8450" width="13.5703125" style="226" customWidth="1"/>
    <col min="8451" max="8452" width="0" style="226" hidden="1" customWidth="1"/>
    <col min="8453" max="8453" width="41.85546875" style="226" customWidth="1"/>
    <col min="8454" max="8454" width="8.7109375" style="226" customWidth="1"/>
    <col min="8455" max="8455" width="10.42578125" style="226" customWidth="1"/>
    <col min="8456" max="8456" width="16.140625" style="226" customWidth="1"/>
    <col min="8457" max="8457" width="14.5703125" style="226" customWidth="1"/>
    <col min="8458" max="8458" width="10.42578125" style="226" customWidth="1"/>
    <col min="8459" max="8459" width="15.42578125" style="226" bestFit="1" customWidth="1"/>
    <col min="8460" max="8460" width="17.7109375" style="226" customWidth="1"/>
    <col min="8461" max="8461" width="25.28515625" style="226" customWidth="1"/>
    <col min="8462" max="8704" width="12.42578125" style="226"/>
    <col min="8705" max="8705" width="7" style="226" customWidth="1"/>
    <col min="8706" max="8706" width="13.5703125" style="226" customWidth="1"/>
    <col min="8707" max="8708" width="0" style="226" hidden="1" customWidth="1"/>
    <col min="8709" max="8709" width="41.85546875" style="226" customWidth="1"/>
    <col min="8710" max="8710" width="8.7109375" style="226" customWidth="1"/>
    <col min="8711" max="8711" width="10.42578125" style="226" customWidth="1"/>
    <col min="8712" max="8712" width="16.140625" style="226" customWidth="1"/>
    <col min="8713" max="8713" width="14.5703125" style="226" customWidth="1"/>
    <col min="8714" max="8714" width="10.42578125" style="226" customWidth="1"/>
    <col min="8715" max="8715" width="15.42578125" style="226" bestFit="1" customWidth="1"/>
    <col min="8716" max="8716" width="17.7109375" style="226" customWidth="1"/>
    <col min="8717" max="8717" width="25.28515625" style="226" customWidth="1"/>
    <col min="8718" max="8960" width="12.42578125" style="226"/>
    <col min="8961" max="8961" width="7" style="226" customWidth="1"/>
    <col min="8962" max="8962" width="13.5703125" style="226" customWidth="1"/>
    <col min="8963" max="8964" width="0" style="226" hidden="1" customWidth="1"/>
    <col min="8965" max="8965" width="41.85546875" style="226" customWidth="1"/>
    <col min="8966" max="8966" width="8.7109375" style="226" customWidth="1"/>
    <col min="8967" max="8967" width="10.42578125" style="226" customWidth="1"/>
    <col min="8968" max="8968" width="16.140625" style="226" customWidth="1"/>
    <col min="8969" max="8969" width="14.5703125" style="226" customWidth="1"/>
    <col min="8970" max="8970" width="10.42578125" style="226" customWidth="1"/>
    <col min="8971" max="8971" width="15.42578125" style="226" bestFit="1" customWidth="1"/>
    <col min="8972" max="8972" width="17.7109375" style="226" customWidth="1"/>
    <col min="8973" max="8973" width="25.28515625" style="226" customWidth="1"/>
    <col min="8974" max="9216" width="12.42578125" style="226"/>
    <col min="9217" max="9217" width="7" style="226" customWidth="1"/>
    <col min="9218" max="9218" width="13.5703125" style="226" customWidth="1"/>
    <col min="9219" max="9220" width="0" style="226" hidden="1" customWidth="1"/>
    <col min="9221" max="9221" width="41.85546875" style="226" customWidth="1"/>
    <col min="9222" max="9222" width="8.7109375" style="226" customWidth="1"/>
    <col min="9223" max="9223" width="10.42578125" style="226" customWidth="1"/>
    <col min="9224" max="9224" width="16.140625" style="226" customWidth="1"/>
    <col min="9225" max="9225" width="14.5703125" style="226" customWidth="1"/>
    <col min="9226" max="9226" width="10.42578125" style="226" customWidth="1"/>
    <col min="9227" max="9227" width="15.42578125" style="226" bestFit="1" customWidth="1"/>
    <col min="9228" max="9228" width="17.7109375" style="226" customWidth="1"/>
    <col min="9229" max="9229" width="25.28515625" style="226" customWidth="1"/>
    <col min="9230" max="9472" width="12.42578125" style="226"/>
    <col min="9473" max="9473" width="7" style="226" customWidth="1"/>
    <col min="9474" max="9474" width="13.5703125" style="226" customWidth="1"/>
    <col min="9475" max="9476" width="0" style="226" hidden="1" customWidth="1"/>
    <col min="9477" max="9477" width="41.85546875" style="226" customWidth="1"/>
    <col min="9478" max="9478" width="8.7109375" style="226" customWidth="1"/>
    <col min="9479" max="9479" width="10.42578125" style="226" customWidth="1"/>
    <col min="9480" max="9480" width="16.140625" style="226" customWidth="1"/>
    <col min="9481" max="9481" width="14.5703125" style="226" customWidth="1"/>
    <col min="9482" max="9482" width="10.42578125" style="226" customWidth="1"/>
    <col min="9483" max="9483" width="15.42578125" style="226" bestFit="1" customWidth="1"/>
    <col min="9484" max="9484" width="17.7109375" style="226" customWidth="1"/>
    <col min="9485" max="9485" width="25.28515625" style="226" customWidth="1"/>
    <col min="9486" max="9728" width="12.42578125" style="226"/>
    <col min="9729" max="9729" width="7" style="226" customWidth="1"/>
    <col min="9730" max="9730" width="13.5703125" style="226" customWidth="1"/>
    <col min="9731" max="9732" width="0" style="226" hidden="1" customWidth="1"/>
    <col min="9733" max="9733" width="41.85546875" style="226" customWidth="1"/>
    <col min="9734" max="9734" width="8.7109375" style="226" customWidth="1"/>
    <col min="9735" max="9735" width="10.42578125" style="226" customWidth="1"/>
    <col min="9736" max="9736" width="16.140625" style="226" customWidth="1"/>
    <col min="9737" max="9737" width="14.5703125" style="226" customWidth="1"/>
    <col min="9738" max="9738" width="10.42578125" style="226" customWidth="1"/>
    <col min="9739" max="9739" width="15.42578125" style="226" bestFit="1" customWidth="1"/>
    <col min="9740" max="9740" width="17.7109375" style="226" customWidth="1"/>
    <col min="9741" max="9741" width="25.28515625" style="226" customWidth="1"/>
    <col min="9742" max="9984" width="12.42578125" style="226"/>
    <col min="9985" max="9985" width="7" style="226" customWidth="1"/>
    <col min="9986" max="9986" width="13.5703125" style="226" customWidth="1"/>
    <col min="9987" max="9988" width="0" style="226" hidden="1" customWidth="1"/>
    <col min="9989" max="9989" width="41.85546875" style="226" customWidth="1"/>
    <col min="9990" max="9990" width="8.7109375" style="226" customWidth="1"/>
    <col min="9991" max="9991" width="10.42578125" style="226" customWidth="1"/>
    <col min="9992" max="9992" width="16.140625" style="226" customWidth="1"/>
    <col min="9993" max="9993" width="14.5703125" style="226" customWidth="1"/>
    <col min="9994" max="9994" width="10.42578125" style="226" customWidth="1"/>
    <col min="9995" max="9995" width="15.42578125" style="226" bestFit="1" customWidth="1"/>
    <col min="9996" max="9996" width="17.7109375" style="226" customWidth="1"/>
    <col min="9997" max="9997" width="25.28515625" style="226" customWidth="1"/>
    <col min="9998" max="10240" width="12.42578125" style="226"/>
    <col min="10241" max="10241" width="7" style="226" customWidth="1"/>
    <col min="10242" max="10242" width="13.5703125" style="226" customWidth="1"/>
    <col min="10243" max="10244" width="0" style="226" hidden="1" customWidth="1"/>
    <col min="10245" max="10245" width="41.85546875" style="226" customWidth="1"/>
    <col min="10246" max="10246" width="8.7109375" style="226" customWidth="1"/>
    <col min="10247" max="10247" width="10.42578125" style="226" customWidth="1"/>
    <col min="10248" max="10248" width="16.140625" style="226" customWidth="1"/>
    <col min="10249" max="10249" width="14.5703125" style="226" customWidth="1"/>
    <col min="10250" max="10250" width="10.42578125" style="226" customWidth="1"/>
    <col min="10251" max="10251" width="15.42578125" style="226" bestFit="1" customWidth="1"/>
    <col min="10252" max="10252" width="17.7109375" style="226" customWidth="1"/>
    <col min="10253" max="10253" width="25.28515625" style="226" customWidth="1"/>
    <col min="10254" max="10496" width="12.42578125" style="226"/>
    <col min="10497" max="10497" width="7" style="226" customWidth="1"/>
    <col min="10498" max="10498" width="13.5703125" style="226" customWidth="1"/>
    <col min="10499" max="10500" width="0" style="226" hidden="1" customWidth="1"/>
    <col min="10501" max="10501" width="41.85546875" style="226" customWidth="1"/>
    <col min="10502" max="10502" width="8.7109375" style="226" customWidth="1"/>
    <col min="10503" max="10503" width="10.42578125" style="226" customWidth="1"/>
    <col min="10504" max="10504" width="16.140625" style="226" customWidth="1"/>
    <col min="10505" max="10505" width="14.5703125" style="226" customWidth="1"/>
    <col min="10506" max="10506" width="10.42578125" style="226" customWidth="1"/>
    <col min="10507" max="10507" width="15.42578125" style="226" bestFit="1" customWidth="1"/>
    <col min="10508" max="10508" width="17.7109375" style="226" customWidth="1"/>
    <col min="10509" max="10509" width="25.28515625" style="226" customWidth="1"/>
    <col min="10510" max="10752" width="12.42578125" style="226"/>
    <col min="10753" max="10753" width="7" style="226" customWidth="1"/>
    <col min="10754" max="10754" width="13.5703125" style="226" customWidth="1"/>
    <col min="10755" max="10756" width="0" style="226" hidden="1" customWidth="1"/>
    <col min="10757" max="10757" width="41.85546875" style="226" customWidth="1"/>
    <col min="10758" max="10758" width="8.7109375" style="226" customWidth="1"/>
    <col min="10759" max="10759" width="10.42578125" style="226" customWidth="1"/>
    <col min="10760" max="10760" width="16.140625" style="226" customWidth="1"/>
    <col min="10761" max="10761" width="14.5703125" style="226" customWidth="1"/>
    <col min="10762" max="10762" width="10.42578125" style="226" customWidth="1"/>
    <col min="10763" max="10763" width="15.42578125" style="226" bestFit="1" customWidth="1"/>
    <col min="10764" max="10764" width="17.7109375" style="226" customWidth="1"/>
    <col min="10765" max="10765" width="25.28515625" style="226" customWidth="1"/>
    <col min="10766" max="11008" width="12.42578125" style="226"/>
    <col min="11009" max="11009" width="7" style="226" customWidth="1"/>
    <col min="11010" max="11010" width="13.5703125" style="226" customWidth="1"/>
    <col min="11011" max="11012" width="0" style="226" hidden="1" customWidth="1"/>
    <col min="11013" max="11013" width="41.85546875" style="226" customWidth="1"/>
    <col min="11014" max="11014" width="8.7109375" style="226" customWidth="1"/>
    <col min="11015" max="11015" width="10.42578125" style="226" customWidth="1"/>
    <col min="11016" max="11016" width="16.140625" style="226" customWidth="1"/>
    <col min="11017" max="11017" width="14.5703125" style="226" customWidth="1"/>
    <col min="11018" max="11018" width="10.42578125" style="226" customWidth="1"/>
    <col min="11019" max="11019" width="15.42578125" style="226" bestFit="1" customWidth="1"/>
    <col min="11020" max="11020" width="17.7109375" style="226" customWidth="1"/>
    <col min="11021" max="11021" width="25.28515625" style="226" customWidth="1"/>
    <col min="11022" max="11264" width="12.42578125" style="226"/>
    <col min="11265" max="11265" width="7" style="226" customWidth="1"/>
    <col min="11266" max="11266" width="13.5703125" style="226" customWidth="1"/>
    <col min="11267" max="11268" width="0" style="226" hidden="1" customWidth="1"/>
    <col min="11269" max="11269" width="41.85546875" style="226" customWidth="1"/>
    <col min="11270" max="11270" width="8.7109375" style="226" customWidth="1"/>
    <col min="11271" max="11271" width="10.42578125" style="226" customWidth="1"/>
    <col min="11272" max="11272" width="16.140625" style="226" customWidth="1"/>
    <col min="11273" max="11273" width="14.5703125" style="226" customWidth="1"/>
    <col min="11274" max="11274" width="10.42578125" style="226" customWidth="1"/>
    <col min="11275" max="11275" width="15.42578125" style="226" bestFit="1" customWidth="1"/>
    <col min="11276" max="11276" width="17.7109375" style="226" customWidth="1"/>
    <col min="11277" max="11277" width="25.28515625" style="226" customWidth="1"/>
    <col min="11278" max="11520" width="12.42578125" style="226"/>
    <col min="11521" max="11521" width="7" style="226" customWidth="1"/>
    <col min="11522" max="11522" width="13.5703125" style="226" customWidth="1"/>
    <col min="11523" max="11524" width="0" style="226" hidden="1" customWidth="1"/>
    <col min="11525" max="11525" width="41.85546875" style="226" customWidth="1"/>
    <col min="11526" max="11526" width="8.7109375" style="226" customWidth="1"/>
    <col min="11527" max="11527" width="10.42578125" style="226" customWidth="1"/>
    <col min="11528" max="11528" width="16.140625" style="226" customWidth="1"/>
    <col min="11529" max="11529" width="14.5703125" style="226" customWidth="1"/>
    <col min="11530" max="11530" width="10.42578125" style="226" customWidth="1"/>
    <col min="11531" max="11531" width="15.42578125" style="226" bestFit="1" customWidth="1"/>
    <col min="11532" max="11532" width="17.7109375" style="226" customWidth="1"/>
    <col min="11533" max="11533" width="25.28515625" style="226" customWidth="1"/>
    <col min="11534" max="11776" width="12.42578125" style="226"/>
    <col min="11777" max="11777" width="7" style="226" customWidth="1"/>
    <col min="11778" max="11778" width="13.5703125" style="226" customWidth="1"/>
    <col min="11779" max="11780" width="0" style="226" hidden="1" customWidth="1"/>
    <col min="11781" max="11781" width="41.85546875" style="226" customWidth="1"/>
    <col min="11782" max="11782" width="8.7109375" style="226" customWidth="1"/>
    <col min="11783" max="11783" width="10.42578125" style="226" customWidth="1"/>
    <col min="11784" max="11784" width="16.140625" style="226" customWidth="1"/>
    <col min="11785" max="11785" width="14.5703125" style="226" customWidth="1"/>
    <col min="11786" max="11786" width="10.42578125" style="226" customWidth="1"/>
    <col min="11787" max="11787" width="15.42578125" style="226" bestFit="1" customWidth="1"/>
    <col min="11788" max="11788" width="17.7109375" style="226" customWidth="1"/>
    <col min="11789" max="11789" width="25.28515625" style="226" customWidth="1"/>
    <col min="11790" max="12032" width="12.42578125" style="226"/>
    <col min="12033" max="12033" width="7" style="226" customWidth="1"/>
    <col min="12034" max="12034" width="13.5703125" style="226" customWidth="1"/>
    <col min="12035" max="12036" width="0" style="226" hidden="1" customWidth="1"/>
    <col min="12037" max="12037" width="41.85546875" style="226" customWidth="1"/>
    <col min="12038" max="12038" width="8.7109375" style="226" customWidth="1"/>
    <col min="12039" max="12039" width="10.42578125" style="226" customWidth="1"/>
    <col min="12040" max="12040" width="16.140625" style="226" customWidth="1"/>
    <col min="12041" max="12041" width="14.5703125" style="226" customWidth="1"/>
    <col min="12042" max="12042" width="10.42578125" style="226" customWidth="1"/>
    <col min="12043" max="12043" width="15.42578125" style="226" bestFit="1" customWidth="1"/>
    <col min="12044" max="12044" width="17.7109375" style="226" customWidth="1"/>
    <col min="12045" max="12045" width="25.28515625" style="226" customWidth="1"/>
    <col min="12046" max="12288" width="12.42578125" style="226"/>
    <col min="12289" max="12289" width="7" style="226" customWidth="1"/>
    <col min="12290" max="12290" width="13.5703125" style="226" customWidth="1"/>
    <col min="12291" max="12292" width="0" style="226" hidden="1" customWidth="1"/>
    <col min="12293" max="12293" width="41.85546875" style="226" customWidth="1"/>
    <col min="12294" max="12294" width="8.7109375" style="226" customWidth="1"/>
    <col min="12295" max="12295" width="10.42578125" style="226" customWidth="1"/>
    <col min="12296" max="12296" width="16.140625" style="226" customWidth="1"/>
    <col min="12297" max="12297" width="14.5703125" style="226" customWidth="1"/>
    <col min="12298" max="12298" width="10.42578125" style="226" customWidth="1"/>
    <col min="12299" max="12299" width="15.42578125" style="226" bestFit="1" customWidth="1"/>
    <col min="12300" max="12300" width="17.7109375" style="226" customWidth="1"/>
    <col min="12301" max="12301" width="25.28515625" style="226" customWidth="1"/>
    <col min="12302" max="12544" width="12.42578125" style="226"/>
    <col min="12545" max="12545" width="7" style="226" customWidth="1"/>
    <col min="12546" max="12546" width="13.5703125" style="226" customWidth="1"/>
    <col min="12547" max="12548" width="0" style="226" hidden="1" customWidth="1"/>
    <col min="12549" max="12549" width="41.85546875" style="226" customWidth="1"/>
    <col min="12550" max="12550" width="8.7109375" style="226" customWidth="1"/>
    <col min="12551" max="12551" width="10.42578125" style="226" customWidth="1"/>
    <col min="12552" max="12552" width="16.140625" style="226" customWidth="1"/>
    <col min="12553" max="12553" width="14.5703125" style="226" customWidth="1"/>
    <col min="12554" max="12554" width="10.42578125" style="226" customWidth="1"/>
    <col min="12555" max="12555" width="15.42578125" style="226" bestFit="1" customWidth="1"/>
    <col min="12556" max="12556" width="17.7109375" style="226" customWidth="1"/>
    <col min="12557" max="12557" width="25.28515625" style="226" customWidth="1"/>
    <col min="12558" max="12800" width="12.42578125" style="226"/>
    <col min="12801" max="12801" width="7" style="226" customWidth="1"/>
    <col min="12802" max="12802" width="13.5703125" style="226" customWidth="1"/>
    <col min="12803" max="12804" width="0" style="226" hidden="1" customWidth="1"/>
    <col min="12805" max="12805" width="41.85546875" style="226" customWidth="1"/>
    <col min="12806" max="12806" width="8.7109375" style="226" customWidth="1"/>
    <col min="12807" max="12807" width="10.42578125" style="226" customWidth="1"/>
    <col min="12808" max="12808" width="16.140625" style="226" customWidth="1"/>
    <col min="12809" max="12809" width="14.5703125" style="226" customWidth="1"/>
    <col min="12810" max="12810" width="10.42578125" style="226" customWidth="1"/>
    <col min="12811" max="12811" width="15.42578125" style="226" bestFit="1" customWidth="1"/>
    <col min="12812" max="12812" width="17.7109375" style="226" customWidth="1"/>
    <col min="12813" max="12813" width="25.28515625" style="226" customWidth="1"/>
    <col min="12814" max="13056" width="12.42578125" style="226"/>
    <col min="13057" max="13057" width="7" style="226" customWidth="1"/>
    <col min="13058" max="13058" width="13.5703125" style="226" customWidth="1"/>
    <col min="13059" max="13060" width="0" style="226" hidden="1" customWidth="1"/>
    <col min="13061" max="13061" width="41.85546875" style="226" customWidth="1"/>
    <col min="13062" max="13062" width="8.7109375" style="226" customWidth="1"/>
    <col min="13063" max="13063" width="10.42578125" style="226" customWidth="1"/>
    <col min="13064" max="13064" width="16.140625" style="226" customWidth="1"/>
    <col min="13065" max="13065" width="14.5703125" style="226" customWidth="1"/>
    <col min="13066" max="13066" width="10.42578125" style="226" customWidth="1"/>
    <col min="13067" max="13067" width="15.42578125" style="226" bestFit="1" customWidth="1"/>
    <col min="13068" max="13068" width="17.7109375" style="226" customWidth="1"/>
    <col min="13069" max="13069" width="25.28515625" style="226" customWidth="1"/>
    <col min="13070" max="13312" width="12.42578125" style="226"/>
    <col min="13313" max="13313" width="7" style="226" customWidth="1"/>
    <col min="13314" max="13314" width="13.5703125" style="226" customWidth="1"/>
    <col min="13315" max="13316" width="0" style="226" hidden="1" customWidth="1"/>
    <col min="13317" max="13317" width="41.85546875" style="226" customWidth="1"/>
    <col min="13318" max="13318" width="8.7109375" style="226" customWidth="1"/>
    <col min="13319" max="13319" width="10.42578125" style="226" customWidth="1"/>
    <col min="13320" max="13320" width="16.140625" style="226" customWidth="1"/>
    <col min="13321" max="13321" width="14.5703125" style="226" customWidth="1"/>
    <col min="13322" max="13322" width="10.42578125" style="226" customWidth="1"/>
    <col min="13323" max="13323" width="15.42578125" style="226" bestFit="1" customWidth="1"/>
    <col min="13324" max="13324" width="17.7109375" style="226" customWidth="1"/>
    <col min="13325" max="13325" width="25.28515625" style="226" customWidth="1"/>
    <col min="13326" max="13568" width="12.42578125" style="226"/>
    <col min="13569" max="13569" width="7" style="226" customWidth="1"/>
    <col min="13570" max="13570" width="13.5703125" style="226" customWidth="1"/>
    <col min="13571" max="13572" width="0" style="226" hidden="1" customWidth="1"/>
    <col min="13573" max="13573" width="41.85546875" style="226" customWidth="1"/>
    <col min="13574" max="13574" width="8.7109375" style="226" customWidth="1"/>
    <col min="13575" max="13575" width="10.42578125" style="226" customWidth="1"/>
    <col min="13576" max="13576" width="16.140625" style="226" customWidth="1"/>
    <col min="13577" max="13577" width="14.5703125" style="226" customWidth="1"/>
    <col min="13578" max="13578" width="10.42578125" style="226" customWidth="1"/>
    <col min="13579" max="13579" width="15.42578125" style="226" bestFit="1" customWidth="1"/>
    <col min="13580" max="13580" width="17.7109375" style="226" customWidth="1"/>
    <col min="13581" max="13581" width="25.28515625" style="226" customWidth="1"/>
    <col min="13582" max="13824" width="12.42578125" style="226"/>
    <col min="13825" max="13825" width="7" style="226" customWidth="1"/>
    <col min="13826" max="13826" width="13.5703125" style="226" customWidth="1"/>
    <col min="13827" max="13828" width="0" style="226" hidden="1" customWidth="1"/>
    <col min="13829" max="13829" width="41.85546875" style="226" customWidth="1"/>
    <col min="13830" max="13830" width="8.7109375" style="226" customWidth="1"/>
    <col min="13831" max="13831" width="10.42578125" style="226" customWidth="1"/>
    <col min="13832" max="13832" width="16.140625" style="226" customWidth="1"/>
    <col min="13833" max="13833" width="14.5703125" style="226" customWidth="1"/>
    <col min="13834" max="13834" width="10.42578125" style="226" customWidth="1"/>
    <col min="13835" max="13835" width="15.42578125" style="226" bestFit="1" customWidth="1"/>
    <col min="13836" max="13836" width="17.7109375" style="226" customWidth="1"/>
    <col min="13837" max="13837" width="25.28515625" style="226" customWidth="1"/>
    <col min="13838" max="14080" width="12.42578125" style="226"/>
    <col min="14081" max="14081" width="7" style="226" customWidth="1"/>
    <col min="14082" max="14082" width="13.5703125" style="226" customWidth="1"/>
    <col min="14083" max="14084" width="0" style="226" hidden="1" customWidth="1"/>
    <col min="14085" max="14085" width="41.85546875" style="226" customWidth="1"/>
    <col min="14086" max="14086" width="8.7109375" style="226" customWidth="1"/>
    <col min="14087" max="14087" width="10.42578125" style="226" customWidth="1"/>
    <col min="14088" max="14088" width="16.140625" style="226" customWidth="1"/>
    <col min="14089" max="14089" width="14.5703125" style="226" customWidth="1"/>
    <col min="14090" max="14090" width="10.42578125" style="226" customWidth="1"/>
    <col min="14091" max="14091" width="15.42578125" style="226" bestFit="1" customWidth="1"/>
    <col min="14092" max="14092" width="17.7109375" style="226" customWidth="1"/>
    <col min="14093" max="14093" width="25.28515625" style="226" customWidth="1"/>
    <col min="14094" max="14336" width="12.42578125" style="226"/>
    <col min="14337" max="14337" width="7" style="226" customWidth="1"/>
    <col min="14338" max="14338" width="13.5703125" style="226" customWidth="1"/>
    <col min="14339" max="14340" width="0" style="226" hidden="1" customWidth="1"/>
    <col min="14341" max="14341" width="41.85546875" style="226" customWidth="1"/>
    <col min="14342" max="14342" width="8.7109375" style="226" customWidth="1"/>
    <col min="14343" max="14343" width="10.42578125" style="226" customWidth="1"/>
    <col min="14344" max="14344" width="16.140625" style="226" customWidth="1"/>
    <col min="14345" max="14345" width="14.5703125" style="226" customWidth="1"/>
    <col min="14346" max="14346" width="10.42578125" style="226" customWidth="1"/>
    <col min="14347" max="14347" width="15.42578125" style="226" bestFit="1" customWidth="1"/>
    <col min="14348" max="14348" width="17.7109375" style="226" customWidth="1"/>
    <col min="14349" max="14349" width="25.28515625" style="226" customWidth="1"/>
    <col min="14350" max="14592" width="12.42578125" style="226"/>
    <col min="14593" max="14593" width="7" style="226" customWidth="1"/>
    <col min="14594" max="14594" width="13.5703125" style="226" customWidth="1"/>
    <col min="14595" max="14596" width="0" style="226" hidden="1" customWidth="1"/>
    <col min="14597" max="14597" width="41.85546875" style="226" customWidth="1"/>
    <col min="14598" max="14598" width="8.7109375" style="226" customWidth="1"/>
    <col min="14599" max="14599" width="10.42578125" style="226" customWidth="1"/>
    <col min="14600" max="14600" width="16.140625" style="226" customWidth="1"/>
    <col min="14601" max="14601" width="14.5703125" style="226" customWidth="1"/>
    <col min="14602" max="14602" width="10.42578125" style="226" customWidth="1"/>
    <col min="14603" max="14603" width="15.42578125" style="226" bestFit="1" customWidth="1"/>
    <col min="14604" max="14604" width="17.7109375" style="226" customWidth="1"/>
    <col min="14605" max="14605" width="25.28515625" style="226" customWidth="1"/>
    <col min="14606" max="14848" width="12.42578125" style="226"/>
    <col min="14849" max="14849" width="7" style="226" customWidth="1"/>
    <col min="14850" max="14850" width="13.5703125" style="226" customWidth="1"/>
    <col min="14851" max="14852" width="0" style="226" hidden="1" customWidth="1"/>
    <col min="14853" max="14853" width="41.85546875" style="226" customWidth="1"/>
    <col min="14854" max="14854" width="8.7109375" style="226" customWidth="1"/>
    <col min="14855" max="14855" width="10.42578125" style="226" customWidth="1"/>
    <col min="14856" max="14856" width="16.140625" style="226" customWidth="1"/>
    <col min="14857" max="14857" width="14.5703125" style="226" customWidth="1"/>
    <col min="14858" max="14858" width="10.42578125" style="226" customWidth="1"/>
    <col min="14859" max="14859" width="15.42578125" style="226" bestFit="1" customWidth="1"/>
    <col min="14860" max="14860" width="17.7109375" style="226" customWidth="1"/>
    <col min="14861" max="14861" width="25.28515625" style="226" customWidth="1"/>
    <col min="14862" max="15104" width="12.42578125" style="226"/>
    <col min="15105" max="15105" width="7" style="226" customWidth="1"/>
    <col min="15106" max="15106" width="13.5703125" style="226" customWidth="1"/>
    <col min="15107" max="15108" width="0" style="226" hidden="1" customWidth="1"/>
    <col min="15109" max="15109" width="41.85546875" style="226" customWidth="1"/>
    <col min="15110" max="15110" width="8.7109375" style="226" customWidth="1"/>
    <col min="15111" max="15111" width="10.42578125" style="226" customWidth="1"/>
    <col min="15112" max="15112" width="16.140625" style="226" customWidth="1"/>
    <col min="15113" max="15113" width="14.5703125" style="226" customWidth="1"/>
    <col min="15114" max="15114" width="10.42578125" style="226" customWidth="1"/>
    <col min="15115" max="15115" width="15.42578125" style="226" bestFit="1" customWidth="1"/>
    <col min="15116" max="15116" width="17.7109375" style="226" customWidth="1"/>
    <col min="15117" max="15117" width="25.28515625" style="226" customWidth="1"/>
    <col min="15118" max="15360" width="12.42578125" style="226"/>
    <col min="15361" max="15361" width="7" style="226" customWidth="1"/>
    <col min="15362" max="15362" width="13.5703125" style="226" customWidth="1"/>
    <col min="15363" max="15364" width="0" style="226" hidden="1" customWidth="1"/>
    <col min="15365" max="15365" width="41.85546875" style="226" customWidth="1"/>
    <col min="15366" max="15366" width="8.7109375" style="226" customWidth="1"/>
    <col min="15367" max="15367" width="10.42578125" style="226" customWidth="1"/>
    <col min="15368" max="15368" width="16.140625" style="226" customWidth="1"/>
    <col min="15369" max="15369" width="14.5703125" style="226" customWidth="1"/>
    <col min="15370" max="15370" width="10.42578125" style="226" customWidth="1"/>
    <col min="15371" max="15371" width="15.42578125" style="226" bestFit="1" customWidth="1"/>
    <col min="15372" max="15372" width="17.7109375" style="226" customWidth="1"/>
    <col min="15373" max="15373" width="25.28515625" style="226" customWidth="1"/>
    <col min="15374" max="15616" width="12.42578125" style="226"/>
    <col min="15617" max="15617" width="7" style="226" customWidth="1"/>
    <col min="15618" max="15618" width="13.5703125" style="226" customWidth="1"/>
    <col min="15619" max="15620" width="0" style="226" hidden="1" customWidth="1"/>
    <col min="15621" max="15621" width="41.85546875" style="226" customWidth="1"/>
    <col min="15622" max="15622" width="8.7109375" style="226" customWidth="1"/>
    <col min="15623" max="15623" width="10.42578125" style="226" customWidth="1"/>
    <col min="15624" max="15624" width="16.140625" style="226" customWidth="1"/>
    <col min="15625" max="15625" width="14.5703125" style="226" customWidth="1"/>
    <col min="15626" max="15626" width="10.42578125" style="226" customWidth="1"/>
    <col min="15627" max="15627" width="15.42578125" style="226" bestFit="1" customWidth="1"/>
    <col min="15628" max="15628" width="17.7109375" style="226" customWidth="1"/>
    <col min="15629" max="15629" width="25.28515625" style="226" customWidth="1"/>
    <col min="15630" max="15872" width="12.42578125" style="226"/>
    <col min="15873" max="15873" width="7" style="226" customWidth="1"/>
    <col min="15874" max="15874" width="13.5703125" style="226" customWidth="1"/>
    <col min="15875" max="15876" width="0" style="226" hidden="1" customWidth="1"/>
    <col min="15877" max="15877" width="41.85546875" style="226" customWidth="1"/>
    <col min="15878" max="15878" width="8.7109375" style="226" customWidth="1"/>
    <col min="15879" max="15879" width="10.42578125" style="226" customWidth="1"/>
    <col min="15880" max="15880" width="16.140625" style="226" customWidth="1"/>
    <col min="15881" max="15881" width="14.5703125" style="226" customWidth="1"/>
    <col min="15882" max="15882" width="10.42578125" style="226" customWidth="1"/>
    <col min="15883" max="15883" width="15.42578125" style="226" bestFit="1" customWidth="1"/>
    <col min="15884" max="15884" width="17.7109375" style="226" customWidth="1"/>
    <col min="15885" max="15885" width="25.28515625" style="226" customWidth="1"/>
    <col min="15886" max="16128" width="12.42578125" style="226"/>
    <col min="16129" max="16129" width="7" style="226" customWidth="1"/>
    <col min="16130" max="16130" width="13.5703125" style="226" customWidth="1"/>
    <col min="16131" max="16132" width="0" style="226" hidden="1" customWidth="1"/>
    <col min="16133" max="16133" width="41.85546875" style="226" customWidth="1"/>
    <col min="16134" max="16134" width="8.7109375" style="226" customWidth="1"/>
    <col min="16135" max="16135" width="10.42578125" style="226" customWidth="1"/>
    <col min="16136" max="16136" width="16.140625" style="226" customWidth="1"/>
    <col min="16137" max="16137" width="14.5703125" style="226" customWidth="1"/>
    <col min="16138" max="16138" width="10.42578125" style="226" customWidth="1"/>
    <col min="16139" max="16139" width="15.42578125" style="226" bestFit="1" customWidth="1"/>
    <col min="16140" max="16140" width="17.7109375" style="226" customWidth="1"/>
    <col min="16141" max="16141" width="25.28515625" style="226" customWidth="1"/>
    <col min="16142" max="16384" width="12.42578125" style="226"/>
  </cols>
  <sheetData>
    <row r="1" spans="1:16" s="165" customFormat="1">
      <c r="A1" s="567" t="s">
        <v>226</v>
      </c>
      <c r="B1" s="568"/>
      <c r="C1" s="568"/>
      <c r="D1" s="568"/>
      <c r="E1" s="568"/>
      <c r="F1" s="568"/>
      <c r="G1" s="568"/>
      <c r="H1" s="568"/>
      <c r="I1" s="568"/>
      <c r="J1" s="568"/>
      <c r="K1" s="568"/>
      <c r="L1" s="568"/>
      <c r="M1" s="568"/>
      <c r="N1" s="164"/>
      <c r="O1" s="164"/>
      <c r="P1" s="164"/>
    </row>
    <row r="2" spans="1:16" s="166" customFormat="1">
      <c r="E2" s="176" t="s">
        <v>237</v>
      </c>
      <c r="F2" s="176"/>
      <c r="G2" s="176"/>
      <c r="H2" s="176"/>
      <c r="I2" s="176"/>
      <c r="J2" s="176"/>
      <c r="K2" s="176"/>
      <c r="N2" s="213"/>
      <c r="O2" s="213"/>
      <c r="P2" s="213"/>
    </row>
    <row r="3" spans="1:16" s="166" customFormat="1">
      <c r="E3" s="176" t="s">
        <v>238</v>
      </c>
      <c r="F3" s="176"/>
      <c r="G3" s="176"/>
      <c r="H3" s="176"/>
      <c r="I3" s="176"/>
      <c r="J3" s="176"/>
      <c r="K3" s="176"/>
      <c r="N3" s="213"/>
      <c r="O3" s="213"/>
      <c r="P3" s="213"/>
    </row>
    <row r="4" spans="1:16" s="166" customFormat="1">
      <c r="E4" s="177" t="s">
        <v>362</v>
      </c>
      <c r="F4" s="177"/>
      <c r="G4" s="177"/>
      <c r="H4" s="177"/>
      <c r="I4" s="177"/>
      <c r="J4" s="177"/>
      <c r="K4" s="177"/>
      <c r="N4" s="213"/>
      <c r="O4" s="213"/>
      <c r="P4" s="213"/>
    </row>
    <row r="5" spans="1:16" s="166" customFormat="1">
      <c r="A5" s="167"/>
      <c r="B5" s="167"/>
      <c r="C5" s="167"/>
      <c r="D5" s="167"/>
      <c r="E5" s="178" t="s">
        <v>227</v>
      </c>
      <c r="F5" s="178"/>
      <c r="G5" s="178"/>
      <c r="H5" s="178"/>
      <c r="I5" s="178"/>
      <c r="J5" s="178"/>
      <c r="N5" s="213"/>
      <c r="O5" s="213"/>
      <c r="P5" s="213"/>
    </row>
    <row r="6" spans="1:16" s="229" customFormat="1" ht="16.5">
      <c r="A6" s="569" t="s">
        <v>88</v>
      </c>
      <c r="B6" s="570" t="s">
        <v>228</v>
      </c>
      <c r="C6" s="571" t="s">
        <v>229</v>
      </c>
      <c r="D6" s="179"/>
      <c r="E6" s="569" t="s">
        <v>6</v>
      </c>
      <c r="F6" s="573" t="s">
        <v>230</v>
      </c>
      <c r="G6" s="575" t="s">
        <v>4</v>
      </c>
      <c r="H6" s="577" t="s">
        <v>231</v>
      </c>
      <c r="I6" s="577"/>
      <c r="J6" s="577"/>
      <c r="K6" s="577" t="s">
        <v>232</v>
      </c>
      <c r="L6" s="577"/>
      <c r="M6" s="577"/>
    </row>
    <row r="7" spans="1:16" s="227" customFormat="1" ht="16.5">
      <c r="A7" s="569"/>
      <c r="B7" s="570"/>
      <c r="C7" s="572"/>
      <c r="D7" s="179"/>
      <c r="E7" s="569"/>
      <c r="F7" s="574"/>
      <c r="G7" s="576"/>
      <c r="H7" s="218" t="s">
        <v>233</v>
      </c>
      <c r="I7" s="218" t="s">
        <v>234</v>
      </c>
      <c r="J7" s="218" t="s">
        <v>235</v>
      </c>
      <c r="K7" s="218" t="s">
        <v>233</v>
      </c>
      <c r="L7" s="218" t="s">
        <v>234</v>
      </c>
      <c r="M7" s="218" t="s">
        <v>235</v>
      </c>
    </row>
    <row r="8" spans="1:16" s="227" customFormat="1" ht="16.5">
      <c r="A8" s="214" t="s">
        <v>78</v>
      </c>
      <c r="B8" s="219"/>
      <c r="C8" s="215"/>
      <c r="D8" s="179"/>
      <c r="E8" s="221" t="s">
        <v>347</v>
      </c>
      <c r="F8" s="216"/>
      <c r="G8" s="217"/>
      <c r="H8" s="180"/>
      <c r="I8" s="180"/>
      <c r="J8" s="180"/>
      <c r="K8" s="180"/>
      <c r="L8" s="180"/>
      <c r="M8" s="180"/>
    </row>
    <row r="9" spans="1:16" ht="33">
      <c r="A9" s="168">
        <v>1</v>
      </c>
      <c r="B9" s="220" t="s">
        <v>360</v>
      </c>
      <c r="C9" s="169"/>
      <c r="D9" s="169"/>
      <c r="E9" s="223" t="s">
        <v>348</v>
      </c>
      <c r="F9" s="224"/>
      <c r="G9" s="225">
        <f>ROUND(SUM(G10:G12),3)</f>
        <v>0.44400000000000001</v>
      </c>
      <c r="H9" s="173" t="e">
        <f>#REF!</f>
        <v>#REF!</v>
      </c>
      <c r="I9" s="173" t="e">
        <f>#REF!</f>
        <v>#REF!</v>
      </c>
      <c r="J9" s="173" t="e">
        <f>#REF!</f>
        <v>#REF!</v>
      </c>
      <c r="K9" s="173" t="e">
        <f>G9*H9</f>
        <v>#REF!</v>
      </c>
      <c r="L9" s="173" t="e">
        <f>I9*G9</f>
        <v>#REF!</v>
      </c>
      <c r="M9" s="173" t="e">
        <f>J9*G9</f>
        <v>#REF!</v>
      </c>
    </row>
    <row r="10" spans="1:16">
      <c r="A10" s="168"/>
      <c r="B10" s="220"/>
      <c r="C10" s="169"/>
      <c r="D10" s="169"/>
      <c r="E10" s="223" t="s">
        <v>266</v>
      </c>
      <c r="F10" s="224" t="s">
        <v>159</v>
      </c>
      <c r="G10" s="225">
        <f>' Tien luong den chop Master'!I12</f>
        <v>4.2768000000000007E-3</v>
      </c>
      <c r="H10" s="173"/>
      <c r="I10" s="173"/>
      <c r="J10" s="173"/>
      <c r="K10" s="173"/>
      <c r="L10" s="173"/>
      <c r="M10" s="173"/>
    </row>
    <row r="11" spans="1:16">
      <c r="A11" s="168"/>
      <c r="B11" s="220"/>
      <c r="C11" s="169"/>
      <c r="D11" s="169"/>
      <c r="E11" s="223" t="s">
        <v>269</v>
      </c>
      <c r="F11" s="224" t="s">
        <v>159</v>
      </c>
      <c r="G11" s="225">
        <f>' Tien luong den chop Master'!I13</f>
        <v>0.4205817</v>
      </c>
      <c r="H11" s="173"/>
      <c r="I11" s="173"/>
      <c r="J11" s="173"/>
      <c r="K11" s="173"/>
      <c r="L11" s="173"/>
      <c r="M11" s="173"/>
    </row>
    <row r="12" spans="1:16">
      <c r="A12" s="168"/>
      <c r="B12" s="220"/>
      <c r="C12" s="169"/>
      <c r="D12" s="169"/>
      <c r="E12" s="223" t="s">
        <v>271</v>
      </c>
      <c r="F12" s="224" t="s">
        <v>159</v>
      </c>
      <c r="G12" s="225">
        <f>' Tien luong den chop Master'!I14</f>
        <v>1.9490625000000001E-2</v>
      </c>
      <c r="H12" s="173"/>
      <c r="I12" s="173"/>
      <c r="J12" s="173"/>
      <c r="K12" s="173"/>
      <c r="L12" s="173"/>
      <c r="M12" s="173"/>
    </row>
    <row r="13" spans="1:16" ht="33">
      <c r="A13" s="168">
        <v>2</v>
      </c>
      <c r="B13" s="220" t="s">
        <v>349</v>
      </c>
      <c r="C13" s="169"/>
      <c r="D13" s="169"/>
      <c r="E13" s="223" t="s">
        <v>351</v>
      </c>
      <c r="F13" s="224"/>
      <c r="G13" s="225">
        <f>ROUND(SUM(G14:G14),3)</f>
        <v>3.3000000000000002E-2</v>
      </c>
      <c r="H13" s="173" t="e">
        <f>#REF!</f>
        <v>#REF!</v>
      </c>
      <c r="I13" s="173" t="e">
        <f>#REF!</f>
        <v>#REF!</v>
      </c>
      <c r="J13" s="173" t="e">
        <f>#REF!</f>
        <v>#REF!</v>
      </c>
      <c r="K13" s="173" t="e">
        <f t="shared" ref="K13:K52" si="0">G13*H13</f>
        <v>#REF!</v>
      </c>
      <c r="L13" s="173" t="e">
        <f t="shared" ref="L13:L52" si="1">I13*G13</f>
        <v>#REF!</v>
      </c>
      <c r="M13" s="173" t="e">
        <f t="shared" ref="M13:M52" si="2">J13*G13</f>
        <v>#REF!</v>
      </c>
    </row>
    <row r="14" spans="1:16">
      <c r="A14" s="168"/>
      <c r="B14" s="220"/>
      <c r="C14" s="169"/>
      <c r="D14" s="169"/>
      <c r="E14" s="223" t="s">
        <v>275</v>
      </c>
      <c r="F14" s="224" t="s">
        <v>159</v>
      </c>
      <c r="G14" s="225">
        <f>' Tien luong den chop Master'!I17</f>
        <v>3.3412500000000005E-2</v>
      </c>
      <c r="H14" s="173"/>
      <c r="I14" s="173"/>
      <c r="J14" s="173"/>
      <c r="K14" s="173"/>
      <c r="L14" s="173"/>
      <c r="M14" s="173"/>
    </row>
    <row r="15" spans="1:16" ht="33">
      <c r="A15" s="168">
        <f>+A13+1</f>
        <v>3</v>
      </c>
      <c r="B15" s="220" t="s">
        <v>7</v>
      </c>
      <c r="C15" s="169"/>
      <c r="D15" s="169"/>
      <c r="E15" s="149" t="s">
        <v>363</v>
      </c>
      <c r="F15" s="224" t="s">
        <v>159</v>
      </c>
      <c r="G15" s="225">
        <f>' Tien luong den chop Master'!I19</f>
        <v>0.37</v>
      </c>
      <c r="H15" s="173" t="e">
        <f>#REF!</f>
        <v>#REF!</v>
      </c>
      <c r="I15" s="173"/>
      <c r="J15" s="173"/>
      <c r="K15" s="173" t="e">
        <f t="shared" si="0"/>
        <v>#REF!</v>
      </c>
      <c r="L15" s="173">
        <f t="shared" si="1"/>
        <v>0</v>
      </c>
      <c r="M15" s="173">
        <f t="shared" si="2"/>
        <v>0</v>
      </c>
    </row>
    <row r="16" spans="1:16">
      <c r="A16" s="168"/>
      <c r="B16" s="220" t="s">
        <v>7</v>
      </c>
      <c r="C16" s="169"/>
      <c r="D16" s="169"/>
      <c r="E16" s="223" t="s">
        <v>352</v>
      </c>
      <c r="F16" s="224" t="s">
        <v>14</v>
      </c>
      <c r="G16" s="225">
        <v>1</v>
      </c>
      <c r="H16" s="173"/>
      <c r="I16" s="173" t="e">
        <f>#REF!</f>
        <v>#REF!</v>
      </c>
      <c r="J16" s="173"/>
      <c r="K16" s="173">
        <f t="shared" si="0"/>
        <v>0</v>
      </c>
      <c r="L16" s="173" t="e">
        <f t="shared" si="1"/>
        <v>#REF!</v>
      </c>
      <c r="M16" s="173">
        <f t="shared" si="2"/>
        <v>0</v>
      </c>
    </row>
    <row r="17" spans="1:13" ht="33">
      <c r="A17" s="168">
        <f>+A15+1</f>
        <v>4</v>
      </c>
      <c r="B17" s="220" t="s">
        <v>7</v>
      </c>
      <c r="C17" s="169"/>
      <c r="D17" s="169"/>
      <c r="E17" s="149" t="s">
        <v>364</v>
      </c>
      <c r="F17" s="224" t="s">
        <v>159</v>
      </c>
      <c r="G17" s="225">
        <f>' Tien luong den chop Master'!I20</f>
        <v>0.8</v>
      </c>
      <c r="H17" s="173" t="e">
        <f>#REF!</f>
        <v>#REF!</v>
      </c>
      <c r="I17" s="173"/>
      <c r="J17" s="173"/>
      <c r="K17" s="173" t="e">
        <f t="shared" si="0"/>
        <v>#REF!</v>
      </c>
      <c r="L17" s="173">
        <f t="shared" si="1"/>
        <v>0</v>
      </c>
      <c r="M17" s="173">
        <f t="shared" si="2"/>
        <v>0</v>
      </c>
    </row>
    <row r="18" spans="1:13">
      <c r="A18" s="168"/>
      <c r="B18" s="220" t="s">
        <v>7</v>
      </c>
      <c r="C18" s="169"/>
      <c r="D18" s="169"/>
      <c r="E18" s="223" t="s">
        <v>352</v>
      </c>
      <c r="F18" s="224" t="s">
        <v>14</v>
      </c>
      <c r="G18" s="225">
        <v>1</v>
      </c>
      <c r="H18" s="173"/>
      <c r="I18" s="173" t="e">
        <f>#REF!</f>
        <v>#REF!</v>
      </c>
      <c r="J18" s="173"/>
      <c r="K18" s="173">
        <f t="shared" si="0"/>
        <v>0</v>
      </c>
      <c r="L18" s="173" t="e">
        <f t="shared" si="1"/>
        <v>#REF!</v>
      </c>
      <c r="M18" s="173">
        <f t="shared" si="2"/>
        <v>0</v>
      </c>
    </row>
    <row r="19" spans="1:13" s="227" customFormat="1" ht="16.5" hidden="1">
      <c r="A19" s="214" t="s">
        <v>82</v>
      </c>
      <c r="B19" s="219"/>
      <c r="C19" s="215"/>
      <c r="D19" s="179"/>
      <c r="E19" s="221" t="s">
        <v>353</v>
      </c>
      <c r="F19" s="216"/>
      <c r="G19" s="217"/>
      <c r="H19" s="180"/>
      <c r="I19" s="180"/>
      <c r="J19" s="180"/>
      <c r="K19" s="180"/>
      <c r="L19" s="180"/>
      <c r="M19" s="180"/>
    </row>
    <row r="20" spans="1:13" ht="33">
      <c r="A20" s="168">
        <f>+A17+1</f>
        <v>5</v>
      </c>
      <c r="B20" s="220" t="s">
        <v>354</v>
      </c>
      <c r="C20" s="169"/>
      <c r="D20" s="169"/>
      <c r="E20" s="223" t="s">
        <v>270</v>
      </c>
      <c r="F20" s="224" t="s">
        <v>282</v>
      </c>
      <c r="G20" s="224">
        <f>' Tien luong den chop Master'!E22</f>
        <v>0.33461680000000005</v>
      </c>
      <c r="H20" s="173" t="e">
        <f>#REF!</f>
        <v>#REF!</v>
      </c>
      <c r="I20" s="173" t="e">
        <f>#REF!</f>
        <v>#REF!</v>
      </c>
      <c r="J20" s="173" t="e">
        <f>#REF!</f>
        <v>#REF!</v>
      </c>
      <c r="K20" s="173" t="e">
        <f t="shared" si="0"/>
        <v>#REF!</v>
      </c>
      <c r="L20" s="173" t="e">
        <f t="shared" si="1"/>
        <v>#REF!</v>
      </c>
      <c r="M20" s="173" t="e">
        <f t="shared" si="2"/>
        <v>#REF!</v>
      </c>
    </row>
    <row r="21" spans="1:13">
      <c r="A21" s="168">
        <f>+A20+1</f>
        <v>6</v>
      </c>
      <c r="B21" s="220" t="s">
        <v>7</v>
      </c>
      <c r="C21" s="169"/>
      <c r="D21" s="169"/>
      <c r="E21" s="223" t="s">
        <v>268</v>
      </c>
      <c r="F21" s="224" t="s">
        <v>282</v>
      </c>
      <c r="G21" s="224">
        <f>' Tien luong den chop Master'!E23</f>
        <v>1.1992200000000001E-2</v>
      </c>
      <c r="H21" s="173" t="e">
        <f>#REF!</f>
        <v>#REF!</v>
      </c>
      <c r="I21" s="173"/>
      <c r="J21" s="173"/>
      <c r="K21" s="173" t="e">
        <f t="shared" si="0"/>
        <v>#REF!</v>
      </c>
      <c r="L21" s="173">
        <f t="shared" si="1"/>
        <v>0</v>
      </c>
      <c r="M21" s="173">
        <f t="shared" si="2"/>
        <v>0</v>
      </c>
    </row>
    <row r="22" spans="1:13" hidden="1">
      <c r="A22" s="214" t="s">
        <v>83</v>
      </c>
      <c r="B22" s="220"/>
      <c r="C22" s="169"/>
      <c r="D22" s="169"/>
      <c r="E22" s="228" t="s">
        <v>355</v>
      </c>
      <c r="F22" s="224"/>
      <c r="G22" s="224"/>
      <c r="H22" s="173"/>
      <c r="I22" s="173"/>
      <c r="J22" s="173"/>
      <c r="K22" s="173">
        <f t="shared" si="0"/>
        <v>0</v>
      </c>
      <c r="L22" s="173">
        <f t="shared" si="1"/>
        <v>0</v>
      </c>
      <c r="M22" s="173">
        <f t="shared" si="2"/>
        <v>0</v>
      </c>
    </row>
    <row r="23" spans="1:13" ht="33">
      <c r="A23" s="168">
        <f>+A21+1</f>
        <v>7</v>
      </c>
      <c r="B23" s="220" t="e">
        <f>#REF!</f>
        <v>#REF!</v>
      </c>
      <c r="C23" s="169"/>
      <c r="D23" s="169"/>
      <c r="E23" s="149" t="s">
        <v>365</v>
      </c>
      <c r="F23" s="224" t="s">
        <v>14</v>
      </c>
      <c r="G23" s="225">
        <f>' Tien luong den chop Master'!E27</f>
        <v>1</v>
      </c>
      <c r="H23" s="173" t="e">
        <f>#REF!</f>
        <v>#REF!</v>
      </c>
      <c r="I23" s="173"/>
      <c r="J23" s="173"/>
      <c r="K23" s="173" t="e">
        <f t="shared" si="0"/>
        <v>#REF!</v>
      </c>
      <c r="L23" s="173">
        <f t="shared" si="1"/>
        <v>0</v>
      </c>
      <c r="M23" s="173">
        <f t="shared" si="2"/>
        <v>0</v>
      </c>
    </row>
    <row r="24" spans="1:13">
      <c r="A24" s="168">
        <f t="shared" ref="A24:A27" si="3">+A23+1</f>
        <v>8</v>
      </c>
      <c r="B24" s="220" t="e">
        <f>#REF!</f>
        <v>#REF!</v>
      </c>
      <c r="C24" s="169"/>
      <c r="D24" s="169"/>
      <c r="E24" s="149" t="s">
        <v>366</v>
      </c>
      <c r="F24" s="224" t="s">
        <v>14</v>
      </c>
      <c r="G24" s="225">
        <f>' Tien luong den chop Master'!E28</f>
        <v>1</v>
      </c>
      <c r="H24" s="173" t="e">
        <f>#REF!</f>
        <v>#REF!</v>
      </c>
      <c r="I24" s="173"/>
      <c r="J24" s="173"/>
      <c r="K24" s="173" t="e">
        <f t="shared" si="0"/>
        <v>#REF!</v>
      </c>
      <c r="L24" s="173">
        <f t="shared" si="1"/>
        <v>0</v>
      </c>
      <c r="M24" s="173">
        <f t="shared" si="2"/>
        <v>0</v>
      </c>
    </row>
    <row r="25" spans="1:13" ht="33">
      <c r="A25" s="168">
        <f t="shared" si="3"/>
        <v>9</v>
      </c>
      <c r="B25" s="220" t="e">
        <f>#REF!</f>
        <v>#REF!</v>
      </c>
      <c r="C25" s="169"/>
      <c r="D25" s="169"/>
      <c r="E25" s="149" t="s">
        <v>368</v>
      </c>
      <c r="F25" s="224" t="s">
        <v>14</v>
      </c>
      <c r="G25" s="225">
        <f>' Tien luong den chop Master'!E29</f>
        <v>1</v>
      </c>
      <c r="H25" s="173" t="e">
        <f>#REF!</f>
        <v>#REF!</v>
      </c>
      <c r="I25" s="173"/>
      <c r="J25" s="173"/>
      <c r="K25" s="173" t="e">
        <f t="shared" si="0"/>
        <v>#REF!</v>
      </c>
      <c r="L25" s="173">
        <f t="shared" si="1"/>
        <v>0</v>
      </c>
      <c r="M25" s="173">
        <f t="shared" si="2"/>
        <v>0</v>
      </c>
    </row>
    <row r="26" spans="1:13" ht="33">
      <c r="A26" s="168">
        <f t="shared" si="3"/>
        <v>10</v>
      </c>
      <c r="B26" s="220" t="e">
        <f>#REF!</f>
        <v>#REF!</v>
      </c>
      <c r="C26" s="169"/>
      <c r="D26" s="169"/>
      <c r="E26" s="149" t="s">
        <v>369</v>
      </c>
      <c r="F26" s="224" t="s">
        <v>14</v>
      </c>
      <c r="G26" s="225">
        <f>' Tien luong den chop Master'!E30</f>
        <v>1</v>
      </c>
      <c r="H26" s="173" t="e">
        <f>#REF!</f>
        <v>#REF!</v>
      </c>
      <c r="I26" s="173"/>
      <c r="J26" s="173"/>
      <c r="K26" s="173" t="e">
        <f t="shared" si="0"/>
        <v>#REF!</v>
      </c>
      <c r="L26" s="173">
        <f t="shared" si="1"/>
        <v>0</v>
      </c>
      <c r="M26" s="173">
        <f t="shared" si="2"/>
        <v>0</v>
      </c>
    </row>
    <row r="27" spans="1:13" ht="33">
      <c r="A27" s="168">
        <f t="shared" si="3"/>
        <v>11</v>
      </c>
      <c r="B27" s="220" t="e">
        <f>#REF!</f>
        <v>#REF!</v>
      </c>
      <c r="C27" s="169"/>
      <c r="D27" s="169"/>
      <c r="E27" s="149" t="s">
        <v>367</v>
      </c>
      <c r="F27" s="224" t="s">
        <v>14</v>
      </c>
      <c r="G27" s="225">
        <f>' Tien luong den chop Master'!E31</f>
        <v>1</v>
      </c>
      <c r="H27" s="173" t="e">
        <f>#REF!</f>
        <v>#REF!</v>
      </c>
      <c r="I27" s="173"/>
      <c r="J27" s="173"/>
      <c r="K27" s="173" t="e">
        <f t="shared" si="0"/>
        <v>#REF!</v>
      </c>
      <c r="L27" s="173">
        <f t="shared" si="1"/>
        <v>0</v>
      </c>
      <c r="M27" s="173">
        <f t="shared" si="2"/>
        <v>0</v>
      </c>
    </row>
    <row r="28" spans="1:13" ht="33">
      <c r="A28" s="214" t="s">
        <v>84</v>
      </c>
      <c r="B28" s="220"/>
      <c r="C28" s="169"/>
      <c r="D28" s="169"/>
      <c r="E28" s="228" t="s">
        <v>298</v>
      </c>
      <c r="F28" s="224"/>
      <c r="G28" s="225"/>
      <c r="H28" s="173"/>
      <c r="I28" s="173"/>
      <c r="J28" s="173"/>
      <c r="K28" s="173">
        <f t="shared" si="0"/>
        <v>0</v>
      </c>
      <c r="L28" s="173">
        <f t="shared" si="1"/>
        <v>0</v>
      </c>
      <c r="M28" s="173">
        <f t="shared" si="2"/>
        <v>0</v>
      </c>
    </row>
    <row r="29" spans="1:13" ht="33">
      <c r="A29" s="168">
        <v>1</v>
      </c>
      <c r="B29" s="220" t="s">
        <v>7</v>
      </c>
      <c r="C29" s="169"/>
      <c r="D29" s="169"/>
      <c r="E29" s="223" t="s">
        <v>301</v>
      </c>
      <c r="F29" s="224" t="s">
        <v>1</v>
      </c>
      <c r="G29" s="225">
        <f>' Tien luong den chop Master'!E34</f>
        <v>4</v>
      </c>
      <c r="H29" s="173" t="e">
        <f>#REF!</f>
        <v>#REF!</v>
      </c>
      <c r="I29" s="173"/>
      <c r="J29" s="173"/>
      <c r="K29" s="173" t="e">
        <f t="shared" si="0"/>
        <v>#REF!</v>
      </c>
      <c r="L29" s="173">
        <f t="shared" si="1"/>
        <v>0</v>
      </c>
      <c r="M29" s="173">
        <f t="shared" si="2"/>
        <v>0</v>
      </c>
    </row>
    <row r="30" spans="1:13" ht="33">
      <c r="A30" s="168">
        <f>+A29+1</f>
        <v>2</v>
      </c>
      <c r="B30" s="220" t="s">
        <v>7</v>
      </c>
      <c r="C30" s="169"/>
      <c r="D30" s="169"/>
      <c r="E30" s="223" t="s">
        <v>303</v>
      </c>
      <c r="F30" s="224" t="s">
        <v>304</v>
      </c>
      <c r="G30" s="225">
        <f>' Tien luong den chop Master'!E35</f>
        <v>7</v>
      </c>
      <c r="H30" s="173" t="e">
        <f>#REF!</f>
        <v>#REF!</v>
      </c>
      <c r="I30" s="173"/>
      <c r="J30" s="173"/>
      <c r="K30" s="173" t="e">
        <f t="shared" si="0"/>
        <v>#REF!</v>
      </c>
      <c r="L30" s="173">
        <f t="shared" si="1"/>
        <v>0</v>
      </c>
      <c r="M30" s="173">
        <f t="shared" si="2"/>
        <v>0</v>
      </c>
    </row>
    <row r="31" spans="1:13" ht="33">
      <c r="A31" s="168">
        <f t="shared" ref="A31:A49" si="4">+A30+1</f>
        <v>3</v>
      </c>
      <c r="B31" s="220" t="s">
        <v>7</v>
      </c>
      <c r="C31" s="169"/>
      <c r="D31" s="169"/>
      <c r="E31" s="223" t="s">
        <v>306</v>
      </c>
      <c r="F31" s="224" t="s">
        <v>304</v>
      </c>
      <c r="G31" s="225">
        <f>' Tien luong den chop Master'!E36</f>
        <v>2</v>
      </c>
      <c r="H31" s="173" t="e">
        <f>#REF!</f>
        <v>#REF!</v>
      </c>
      <c r="I31" s="173"/>
      <c r="J31" s="173"/>
      <c r="K31" s="173" t="e">
        <f t="shared" si="0"/>
        <v>#REF!</v>
      </c>
      <c r="L31" s="173">
        <f t="shared" si="1"/>
        <v>0</v>
      </c>
      <c r="M31" s="173">
        <f t="shared" si="2"/>
        <v>0</v>
      </c>
    </row>
    <row r="32" spans="1:13" ht="33">
      <c r="A32" s="168">
        <f t="shared" si="4"/>
        <v>4</v>
      </c>
      <c r="B32" s="220" t="s">
        <v>7</v>
      </c>
      <c r="C32" s="169"/>
      <c r="D32" s="169"/>
      <c r="E32" s="223" t="s">
        <v>308</v>
      </c>
      <c r="F32" s="224" t="s">
        <v>304</v>
      </c>
      <c r="G32" s="225">
        <f>' Tien luong den chop Master'!E37</f>
        <v>2</v>
      </c>
      <c r="H32" s="173" t="e">
        <f>#REF!</f>
        <v>#REF!</v>
      </c>
      <c r="I32" s="173"/>
      <c r="J32" s="173"/>
      <c r="K32" s="173" t="e">
        <f t="shared" si="0"/>
        <v>#REF!</v>
      </c>
      <c r="L32" s="173">
        <f t="shared" si="1"/>
        <v>0</v>
      </c>
      <c r="M32" s="173">
        <f t="shared" si="2"/>
        <v>0</v>
      </c>
    </row>
    <row r="33" spans="1:13" ht="49.5">
      <c r="A33" s="168">
        <f t="shared" si="4"/>
        <v>5</v>
      </c>
      <c r="B33" s="220" t="s">
        <v>7</v>
      </c>
      <c r="C33" s="169"/>
      <c r="D33" s="169"/>
      <c r="E33" s="223" t="s">
        <v>310</v>
      </c>
      <c r="F33" s="224" t="s">
        <v>304</v>
      </c>
      <c r="G33" s="225">
        <f>' Tien luong den chop Master'!E38</f>
        <v>4</v>
      </c>
      <c r="H33" s="173" t="e">
        <f>#REF!</f>
        <v>#REF!</v>
      </c>
      <c r="I33" s="173"/>
      <c r="J33" s="173"/>
      <c r="K33" s="173" t="e">
        <f t="shared" si="0"/>
        <v>#REF!</v>
      </c>
      <c r="L33" s="173">
        <f t="shared" si="1"/>
        <v>0</v>
      </c>
      <c r="M33" s="173">
        <f t="shared" si="2"/>
        <v>0</v>
      </c>
    </row>
    <row r="34" spans="1:13">
      <c r="A34" s="168">
        <f t="shared" si="4"/>
        <v>6</v>
      </c>
      <c r="B34" s="220" t="s">
        <v>7</v>
      </c>
      <c r="C34" s="169"/>
      <c r="D34" s="169"/>
      <c r="E34" s="223" t="s">
        <v>311</v>
      </c>
      <c r="F34" s="224" t="s">
        <v>1</v>
      </c>
      <c r="G34" s="225">
        <f>' Tien luong den chop Master'!E39</f>
        <v>1</v>
      </c>
      <c r="H34" s="173" t="e">
        <f>#REF!</f>
        <v>#REF!</v>
      </c>
      <c r="I34" s="173"/>
      <c r="J34" s="173"/>
      <c r="K34" s="173" t="e">
        <f t="shared" si="0"/>
        <v>#REF!</v>
      </c>
      <c r="L34" s="173">
        <f t="shared" si="1"/>
        <v>0</v>
      </c>
      <c r="M34" s="173">
        <f t="shared" si="2"/>
        <v>0</v>
      </c>
    </row>
    <row r="35" spans="1:13" ht="33">
      <c r="A35" s="168">
        <f t="shared" si="4"/>
        <v>7</v>
      </c>
      <c r="B35" s="220" t="s">
        <v>7</v>
      </c>
      <c r="C35" s="169"/>
      <c r="D35" s="169"/>
      <c r="E35" s="223" t="s">
        <v>312</v>
      </c>
      <c r="F35" s="224" t="s">
        <v>1</v>
      </c>
      <c r="G35" s="225">
        <f>' Tien luong den chop Master'!E40</f>
        <v>1</v>
      </c>
      <c r="H35" s="173" t="e">
        <f>#REF!</f>
        <v>#REF!</v>
      </c>
      <c r="I35" s="173"/>
      <c r="J35" s="173"/>
      <c r="K35" s="173" t="e">
        <f t="shared" si="0"/>
        <v>#REF!</v>
      </c>
      <c r="L35" s="173">
        <f t="shared" si="1"/>
        <v>0</v>
      </c>
      <c r="M35" s="173">
        <f t="shared" si="2"/>
        <v>0</v>
      </c>
    </row>
    <row r="36" spans="1:13" ht="33">
      <c r="A36" s="168">
        <f t="shared" si="4"/>
        <v>8</v>
      </c>
      <c r="B36" s="220" t="s">
        <v>7</v>
      </c>
      <c r="C36" s="169"/>
      <c r="D36" s="169"/>
      <c r="E36" s="223" t="s">
        <v>314</v>
      </c>
      <c r="F36" s="224" t="s">
        <v>304</v>
      </c>
      <c r="G36" s="225">
        <f>' Tien luong den chop Master'!E41</f>
        <v>2</v>
      </c>
      <c r="H36" s="173" t="e">
        <f>#REF!</f>
        <v>#REF!</v>
      </c>
      <c r="I36" s="173"/>
      <c r="J36" s="173"/>
      <c r="K36" s="173" t="e">
        <f t="shared" si="0"/>
        <v>#REF!</v>
      </c>
      <c r="L36" s="173">
        <f t="shared" si="1"/>
        <v>0</v>
      </c>
      <c r="M36" s="173">
        <f t="shared" si="2"/>
        <v>0</v>
      </c>
    </row>
    <row r="37" spans="1:13" ht="33">
      <c r="A37" s="168">
        <f t="shared" si="4"/>
        <v>9</v>
      </c>
      <c r="B37" s="220" t="s">
        <v>7</v>
      </c>
      <c r="C37" s="169"/>
      <c r="D37" s="169"/>
      <c r="E37" s="223" t="s">
        <v>316</v>
      </c>
      <c r="F37" s="224" t="s">
        <v>304</v>
      </c>
      <c r="G37" s="225">
        <f>' Tien luong den chop Master'!E42</f>
        <v>3</v>
      </c>
      <c r="H37" s="173" t="e">
        <f>#REF!</f>
        <v>#REF!</v>
      </c>
      <c r="I37" s="173"/>
      <c r="J37" s="173"/>
      <c r="K37" s="173" t="e">
        <f t="shared" si="0"/>
        <v>#REF!</v>
      </c>
      <c r="L37" s="173">
        <f t="shared" si="1"/>
        <v>0</v>
      </c>
      <c r="M37" s="173">
        <f t="shared" si="2"/>
        <v>0</v>
      </c>
    </row>
    <row r="38" spans="1:13" ht="33">
      <c r="A38" s="168">
        <f t="shared" si="4"/>
        <v>10</v>
      </c>
      <c r="B38" s="220" t="s">
        <v>7</v>
      </c>
      <c r="C38" s="169"/>
      <c r="D38" s="169"/>
      <c r="E38" s="223" t="s">
        <v>318</v>
      </c>
      <c r="F38" s="224" t="s">
        <v>294</v>
      </c>
      <c r="G38" s="225">
        <f>' Tien luong den chop Master'!E43</f>
        <v>1</v>
      </c>
      <c r="H38" s="173" t="e">
        <f>#REF!</f>
        <v>#REF!</v>
      </c>
      <c r="I38" s="173"/>
      <c r="J38" s="173"/>
      <c r="K38" s="173" t="e">
        <f t="shared" si="0"/>
        <v>#REF!</v>
      </c>
      <c r="L38" s="173">
        <f t="shared" si="1"/>
        <v>0</v>
      </c>
      <c r="M38" s="173">
        <f t="shared" si="2"/>
        <v>0</v>
      </c>
    </row>
    <row r="39" spans="1:13">
      <c r="A39" s="168">
        <f t="shared" si="4"/>
        <v>11</v>
      </c>
      <c r="B39" s="220" t="s">
        <v>7</v>
      </c>
      <c r="C39" s="169"/>
      <c r="D39" s="169"/>
      <c r="E39" s="223" t="s">
        <v>320</v>
      </c>
      <c r="F39" s="224" t="s">
        <v>294</v>
      </c>
      <c r="G39" s="225">
        <f>' Tien luong den chop Master'!E44</f>
        <v>1</v>
      </c>
      <c r="H39" s="173" t="e">
        <f>#REF!</f>
        <v>#REF!</v>
      </c>
      <c r="I39" s="173"/>
      <c r="J39" s="173"/>
      <c r="K39" s="173" t="e">
        <f t="shared" si="0"/>
        <v>#REF!</v>
      </c>
      <c r="L39" s="173">
        <f t="shared" si="1"/>
        <v>0</v>
      </c>
      <c r="M39" s="173">
        <f t="shared" si="2"/>
        <v>0</v>
      </c>
    </row>
    <row r="40" spans="1:13" ht="33">
      <c r="A40" s="168">
        <f t="shared" si="4"/>
        <v>12</v>
      </c>
      <c r="B40" s="220" t="s">
        <v>7</v>
      </c>
      <c r="C40" s="169"/>
      <c r="D40" s="169"/>
      <c r="E40" s="223" t="s">
        <v>322</v>
      </c>
      <c r="F40" s="224" t="s">
        <v>294</v>
      </c>
      <c r="G40" s="225">
        <f>' Tien luong den chop Master'!E45</f>
        <v>2</v>
      </c>
      <c r="H40" s="173" t="e">
        <f>#REF!</f>
        <v>#REF!</v>
      </c>
      <c r="I40" s="173"/>
      <c r="J40" s="173"/>
      <c r="K40" s="173" t="e">
        <f t="shared" si="0"/>
        <v>#REF!</v>
      </c>
      <c r="L40" s="173">
        <f t="shared" si="1"/>
        <v>0</v>
      </c>
      <c r="M40" s="173">
        <f t="shared" si="2"/>
        <v>0</v>
      </c>
    </row>
    <row r="41" spans="1:13" ht="33">
      <c r="A41" s="168">
        <f t="shared" si="4"/>
        <v>13</v>
      </c>
      <c r="B41" s="220" t="s">
        <v>7</v>
      </c>
      <c r="C41" s="169"/>
      <c r="D41" s="169"/>
      <c r="E41" s="223" t="s">
        <v>325</v>
      </c>
      <c r="F41" s="224" t="s">
        <v>294</v>
      </c>
      <c r="G41" s="225">
        <f>' Tien luong den chop Master'!E46</f>
        <v>2</v>
      </c>
      <c r="H41" s="173" t="e">
        <f>#REF!</f>
        <v>#REF!</v>
      </c>
      <c r="I41" s="173"/>
      <c r="J41" s="173"/>
      <c r="K41" s="173" t="e">
        <f t="shared" si="0"/>
        <v>#REF!</v>
      </c>
      <c r="L41" s="173">
        <f t="shared" si="1"/>
        <v>0</v>
      </c>
      <c r="M41" s="173">
        <f t="shared" si="2"/>
        <v>0</v>
      </c>
    </row>
    <row r="42" spans="1:13" ht="33">
      <c r="A42" s="168">
        <f t="shared" si="4"/>
        <v>14</v>
      </c>
      <c r="B42" s="220" t="s">
        <v>7</v>
      </c>
      <c r="C42" s="169"/>
      <c r="D42" s="169"/>
      <c r="E42" s="223" t="s">
        <v>327</v>
      </c>
      <c r="F42" s="224" t="s">
        <v>294</v>
      </c>
      <c r="G42" s="225">
        <f>' Tien luong den chop Master'!E47</f>
        <v>1</v>
      </c>
      <c r="H42" s="173" t="e">
        <f>#REF!</f>
        <v>#REF!</v>
      </c>
      <c r="I42" s="173"/>
      <c r="J42" s="173"/>
      <c r="K42" s="173" t="e">
        <f t="shared" si="0"/>
        <v>#REF!</v>
      </c>
      <c r="L42" s="173">
        <f t="shared" si="1"/>
        <v>0</v>
      </c>
      <c r="M42" s="173">
        <f t="shared" si="2"/>
        <v>0</v>
      </c>
    </row>
    <row r="43" spans="1:13" ht="33">
      <c r="A43" s="168">
        <f t="shared" si="4"/>
        <v>15</v>
      </c>
      <c r="B43" s="220" t="s">
        <v>7</v>
      </c>
      <c r="C43" s="169"/>
      <c r="D43" s="169"/>
      <c r="E43" s="223" t="s">
        <v>330</v>
      </c>
      <c r="F43" s="224" t="s">
        <v>294</v>
      </c>
      <c r="G43" s="225">
        <f>' Tien luong den chop Master'!E48</f>
        <v>1</v>
      </c>
      <c r="H43" s="173" t="e">
        <f>#REF!</f>
        <v>#REF!</v>
      </c>
      <c r="I43" s="173"/>
      <c r="J43" s="173"/>
      <c r="K43" s="173" t="e">
        <f t="shared" si="0"/>
        <v>#REF!</v>
      </c>
      <c r="L43" s="173">
        <f t="shared" si="1"/>
        <v>0</v>
      </c>
      <c r="M43" s="173">
        <f t="shared" si="2"/>
        <v>0</v>
      </c>
    </row>
    <row r="44" spans="1:13" ht="33">
      <c r="A44" s="168">
        <f t="shared" si="4"/>
        <v>16</v>
      </c>
      <c r="B44" s="220" t="s">
        <v>7</v>
      </c>
      <c r="C44" s="169"/>
      <c r="D44" s="169"/>
      <c r="E44" s="223" t="s">
        <v>332</v>
      </c>
      <c r="F44" s="224" t="s">
        <v>294</v>
      </c>
      <c r="G44" s="225">
        <f>' Tien luong den chop Master'!E49</f>
        <v>1</v>
      </c>
      <c r="H44" s="173" t="e">
        <f>#REF!</f>
        <v>#REF!</v>
      </c>
      <c r="I44" s="173"/>
      <c r="J44" s="173"/>
      <c r="K44" s="173" t="e">
        <f t="shared" si="0"/>
        <v>#REF!</v>
      </c>
      <c r="L44" s="173">
        <f t="shared" si="1"/>
        <v>0</v>
      </c>
      <c r="M44" s="173">
        <f t="shared" si="2"/>
        <v>0</v>
      </c>
    </row>
    <row r="45" spans="1:13">
      <c r="A45" s="168">
        <f t="shared" si="4"/>
        <v>17</v>
      </c>
      <c r="B45" s="220" t="s">
        <v>7</v>
      </c>
      <c r="C45" s="169"/>
      <c r="D45" s="169"/>
      <c r="E45" s="223" t="s">
        <v>334</v>
      </c>
      <c r="F45" s="224" t="s">
        <v>335</v>
      </c>
      <c r="G45" s="225">
        <f>' Tien luong den chop Master'!E50</f>
        <v>0.04</v>
      </c>
      <c r="H45" s="173" t="e">
        <f>#REF!</f>
        <v>#REF!</v>
      </c>
      <c r="I45" s="173"/>
      <c r="J45" s="173"/>
      <c r="K45" s="173" t="e">
        <f t="shared" si="0"/>
        <v>#REF!</v>
      </c>
      <c r="L45" s="173">
        <f t="shared" si="1"/>
        <v>0</v>
      </c>
      <c r="M45" s="173">
        <f t="shared" si="2"/>
        <v>0</v>
      </c>
    </row>
    <row r="46" spans="1:13">
      <c r="A46" s="168">
        <f t="shared" si="4"/>
        <v>18</v>
      </c>
      <c r="B46" s="220" t="s">
        <v>7</v>
      </c>
      <c r="C46" s="169"/>
      <c r="D46" s="169"/>
      <c r="E46" s="223" t="s">
        <v>337</v>
      </c>
      <c r="F46" s="224" t="s">
        <v>338</v>
      </c>
      <c r="G46" s="225">
        <f>' Tien luong den chop Master'!E51</f>
        <v>0.1</v>
      </c>
      <c r="H46" s="173" t="e">
        <f>#REF!</f>
        <v>#REF!</v>
      </c>
      <c r="I46" s="173"/>
      <c r="J46" s="173"/>
      <c r="K46" s="173" t="e">
        <f t="shared" si="0"/>
        <v>#REF!</v>
      </c>
      <c r="L46" s="173">
        <f t="shared" si="1"/>
        <v>0</v>
      </c>
      <c r="M46" s="173">
        <f t="shared" si="2"/>
        <v>0</v>
      </c>
    </row>
    <row r="47" spans="1:13" ht="33">
      <c r="A47" s="168">
        <f t="shared" si="4"/>
        <v>19</v>
      </c>
      <c r="B47" s="220" t="e">
        <f>#REF!</f>
        <v>#REF!</v>
      </c>
      <c r="C47" s="169"/>
      <c r="D47" s="169"/>
      <c r="E47" s="223" t="s">
        <v>341</v>
      </c>
      <c r="F47" s="224" t="s">
        <v>294</v>
      </c>
      <c r="G47" s="225">
        <f>' Tien luong den chop Master'!E53</f>
        <v>1</v>
      </c>
      <c r="H47" s="173" t="e">
        <f>#REF!</f>
        <v>#REF!</v>
      </c>
      <c r="I47" s="173"/>
      <c r="J47" s="173"/>
      <c r="K47" s="173" t="e">
        <f t="shared" si="0"/>
        <v>#REF!</v>
      </c>
      <c r="L47" s="173">
        <f t="shared" si="1"/>
        <v>0</v>
      </c>
      <c r="M47" s="173">
        <f t="shared" si="2"/>
        <v>0</v>
      </c>
    </row>
    <row r="48" spans="1:13" ht="33">
      <c r="A48" s="168">
        <f t="shared" si="4"/>
        <v>20</v>
      </c>
      <c r="B48" s="220" t="e">
        <f>#REF!</f>
        <v>#REF!</v>
      </c>
      <c r="C48" s="169"/>
      <c r="D48" s="169"/>
      <c r="E48" s="223" t="s">
        <v>342</v>
      </c>
      <c r="F48" s="224" t="s">
        <v>294</v>
      </c>
      <c r="G48" s="225">
        <f>' Tien luong den chop Master'!E54</f>
        <v>1</v>
      </c>
      <c r="H48" s="173" t="e">
        <f>#REF!</f>
        <v>#REF!</v>
      </c>
      <c r="I48" s="173"/>
      <c r="J48" s="173"/>
      <c r="K48" s="173" t="e">
        <f t="shared" si="0"/>
        <v>#REF!</v>
      </c>
      <c r="L48" s="173">
        <f t="shared" si="1"/>
        <v>0</v>
      </c>
      <c r="M48" s="173">
        <f t="shared" si="2"/>
        <v>0</v>
      </c>
    </row>
    <row r="49" spans="1:13" ht="33">
      <c r="A49" s="168">
        <f t="shared" si="4"/>
        <v>21</v>
      </c>
      <c r="B49" s="220" t="e">
        <f>#REF!</f>
        <v>#REF!</v>
      </c>
      <c r="C49" s="169"/>
      <c r="D49" s="169"/>
      <c r="E49" s="223" t="s">
        <v>343</v>
      </c>
      <c r="F49" s="224" t="s">
        <v>294</v>
      </c>
      <c r="G49" s="225">
        <f>' Tien luong den chop Master'!E55</f>
        <v>1</v>
      </c>
      <c r="H49" s="173" t="e">
        <f>#REF!</f>
        <v>#REF!</v>
      </c>
      <c r="I49" s="173"/>
      <c r="J49" s="173"/>
      <c r="K49" s="173" t="e">
        <f t="shared" si="0"/>
        <v>#REF!</v>
      </c>
      <c r="L49" s="173">
        <f t="shared" si="1"/>
        <v>0</v>
      </c>
      <c r="M49" s="173">
        <f t="shared" si="2"/>
        <v>0</v>
      </c>
    </row>
    <row r="50" spans="1:13" ht="33">
      <c r="A50" s="214" t="s">
        <v>356</v>
      </c>
      <c r="B50" s="220"/>
      <c r="C50" s="169"/>
      <c r="D50" s="169"/>
      <c r="E50" s="228" t="s">
        <v>357</v>
      </c>
      <c r="F50" s="224"/>
      <c r="G50" s="225"/>
      <c r="H50" s="173"/>
      <c r="I50" s="173"/>
      <c r="J50" s="173"/>
      <c r="K50" s="173">
        <f t="shared" si="0"/>
        <v>0</v>
      </c>
      <c r="L50" s="173">
        <f t="shared" si="1"/>
        <v>0</v>
      </c>
      <c r="M50" s="173">
        <f t="shared" si="2"/>
        <v>0</v>
      </c>
    </row>
    <row r="51" spans="1:13" ht="30">
      <c r="A51" s="168">
        <v>1</v>
      </c>
      <c r="B51" s="220" t="s">
        <v>358</v>
      </c>
      <c r="C51" s="169"/>
      <c r="D51" s="169"/>
      <c r="E51" s="174" t="s">
        <v>359</v>
      </c>
      <c r="F51" s="170" t="s">
        <v>236</v>
      </c>
      <c r="G51" s="222" t="e">
        <f>#REF!</f>
        <v>#REF!</v>
      </c>
      <c r="H51" s="171"/>
      <c r="I51" s="171" t="e">
        <f>#REF!</f>
        <v>#REF!</v>
      </c>
      <c r="J51" s="172"/>
      <c r="K51" s="173" t="e">
        <f t="shared" si="0"/>
        <v>#REF!</v>
      </c>
      <c r="L51" s="173" t="e">
        <f t="shared" si="1"/>
        <v>#REF!</v>
      </c>
      <c r="M51" s="173" t="e">
        <f t="shared" si="2"/>
        <v>#REF!</v>
      </c>
    </row>
    <row r="52" spans="1:13" ht="30">
      <c r="A52" s="168">
        <f>+A51+1</f>
        <v>2</v>
      </c>
      <c r="B52" s="220" t="s">
        <v>358</v>
      </c>
      <c r="C52" s="169"/>
      <c r="D52" s="169"/>
      <c r="E52" s="174" t="s">
        <v>361</v>
      </c>
      <c r="F52" s="170" t="s">
        <v>236</v>
      </c>
      <c r="G52" s="222" t="e">
        <f>#REF!</f>
        <v>#REF!</v>
      </c>
      <c r="H52" s="171"/>
      <c r="I52" s="171" t="e">
        <f>#REF!</f>
        <v>#REF!</v>
      </c>
      <c r="J52" s="172"/>
      <c r="K52" s="173" t="e">
        <f t="shared" si="0"/>
        <v>#REF!</v>
      </c>
      <c r="L52" s="173" t="e">
        <f t="shared" si="1"/>
        <v>#REF!</v>
      </c>
      <c r="M52" s="173" t="e">
        <f t="shared" si="2"/>
        <v>#REF!</v>
      </c>
    </row>
    <row r="53" spans="1:13">
      <c r="A53" s="230"/>
      <c r="B53" s="230"/>
      <c r="C53" s="230"/>
      <c r="D53" s="230"/>
      <c r="E53" s="175" t="s">
        <v>119</v>
      </c>
      <c r="F53" s="230"/>
      <c r="G53" s="230"/>
      <c r="H53" s="230"/>
      <c r="I53" s="230"/>
      <c r="J53" s="230"/>
      <c r="K53" s="231" t="e">
        <f>SUM(K9:K52)</f>
        <v>#REF!</v>
      </c>
      <c r="L53" s="231" t="e">
        <f>SUM(L9:L52)</f>
        <v>#REF!</v>
      </c>
      <c r="M53" s="231" t="e">
        <f>SUM(M9:M52)</f>
        <v>#REF!</v>
      </c>
    </row>
    <row r="54" spans="1:13">
      <c r="A54" s="233"/>
      <c r="B54" s="233"/>
      <c r="C54" s="233"/>
      <c r="D54" s="233"/>
      <c r="E54" s="233"/>
      <c r="F54" s="233"/>
      <c r="G54" s="233"/>
      <c r="H54" s="233"/>
      <c r="I54" s="233"/>
      <c r="J54" s="233"/>
      <c r="K54" s="232" t="s">
        <v>79</v>
      </c>
      <c r="L54" s="232" t="s">
        <v>80</v>
      </c>
      <c r="M54" s="232" t="s">
        <v>81</v>
      </c>
    </row>
  </sheetData>
  <mergeCells count="9">
    <mergeCell ref="A1:M1"/>
    <mergeCell ref="A6:A7"/>
    <mergeCell ref="B6:B7"/>
    <mergeCell ref="C6:C7"/>
    <mergeCell ref="E6:E7"/>
    <mergeCell ref="F6:F7"/>
    <mergeCell ref="G6:G7"/>
    <mergeCell ref="H6:J6"/>
    <mergeCell ref="K6:M6"/>
  </mergeCells>
  <printOptions horizontalCentered="1"/>
  <pageMargins left="0.2" right="0.19" top="0.75" bottom="0.39" header="0.3" footer="0.16"/>
  <pageSetup paperSize="9" scale="90" orientation="landscape" r:id="rId1"/>
  <headerFooter>
    <oddFooter>Page &amp;P&amp;R&amp;A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85" zoomScaleNormal="85" workbookViewId="0">
      <selection activeCell="E55" sqref="E55"/>
    </sheetView>
  </sheetViews>
  <sheetFormatPr defaultRowHeight="18"/>
  <cols>
    <col min="1" max="1" width="8.28515625" style="183" customWidth="1"/>
    <col min="2" max="2" width="46.5703125" style="183" customWidth="1"/>
    <col min="3" max="3" width="16.140625" style="183" customWidth="1"/>
    <col min="4" max="4" width="10.140625" style="183" customWidth="1"/>
    <col min="5" max="5" width="13.140625" style="183" customWidth="1"/>
    <col min="6" max="6" width="11.140625" style="183" customWidth="1"/>
    <col min="7" max="7" width="11.85546875" style="183" customWidth="1"/>
    <col min="8" max="8" width="9.7109375" style="183" customWidth="1"/>
    <col min="9" max="9" width="13.85546875" style="183" customWidth="1"/>
    <col min="10" max="10" width="13.42578125" style="183" customWidth="1"/>
    <col min="11" max="11" width="30.5703125" style="210" customWidth="1"/>
    <col min="12" max="12" width="11.7109375" style="211" customWidth="1"/>
    <col min="13" max="246" width="9.140625" style="183"/>
    <col min="247" max="247" width="6.140625" style="183" customWidth="1"/>
    <col min="248" max="248" width="32.7109375" style="183" customWidth="1"/>
    <col min="249" max="249" width="12.42578125" style="183" customWidth="1"/>
    <col min="250" max="250" width="8.140625" style="183" customWidth="1"/>
    <col min="251" max="251" width="10.42578125" style="183" customWidth="1"/>
    <col min="252" max="252" width="9.5703125" style="183" customWidth="1"/>
    <col min="253" max="253" width="11.85546875" style="183" customWidth="1"/>
    <col min="254" max="254" width="9.7109375" style="183" customWidth="1"/>
    <col min="255" max="255" width="13.85546875" style="183" customWidth="1"/>
    <col min="256" max="256" width="13.42578125" style="183" customWidth="1"/>
    <col min="257" max="257" width="17.85546875" style="183" customWidth="1"/>
    <col min="258" max="259" width="9.140625" style="183"/>
    <col min="260" max="260" width="12.7109375" style="183" customWidth="1"/>
    <col min="261" max="261" width="13" style="183" customWidth="1"/>
    <col min="262" max="502" width="9.140625" style="183"/>
    <col min="503" max="503" width="6.140625" style="183" customWidth="1"/>
    <col min="504" max="504" width="32.7109375" style="183" customWidth="1"/>
    <col min="505" max="505" width="12.42578125" style="183" customWidth="1"/>
    <col min="506" max="506" width="8.140625" style="183" customWidth="1"/>
    <col min="507" max="507" width="10.42578125" style="183" customWidth="1"/>
    <col min="508" max="508" width="9.5703125" style="183" customWidth="1"/>
    <col min="509" max="509" width="11.85546875" style="183" customWidth="1"/>
    <col min="510" max="510" width="9.7109375" style="183" customWidth="1"/>
    <col min="511" max="511" width="13.85546875" style="183" customWidth="1"/>
    <col min="512" max="512" width="13.42578125" style="183" customWidth="1"/>
    <col min="513" max="513" width="17.85546875" style="183" customWidth="1"/>
    <col min="514" max="515" width="9.140625" style="183"/>
    <col min="516" max="516" width="12.7109375" style="183" customWidth="1"/>
    <col min="517" max="517" width="13" style="183" customWidth="1"/>
    <col min="518" max="758" width="9.140625" style="183"/>
    <col min="759" max="759" width="6.140625" style="183" customWidth="1"/>
    <col min="760" max="760" width="32.7109375" style="183" customWidth="1"/>
    <col min="761" max="761" width="12.42578125" style="183" customWidth="1"/>
    <col min="762" max="762" width="8.140625" style="183" customWidth="1"/>
    <col min="763" max="763" width="10.42578125" style="183" customWidth="1"/>
    <col min="764" max="764" width="9.5703125" style="183" customWidth="1"/>
    <col min="765" max="765" width="11.85546875" style="183" customWidth="1"/>
    <col min="766" max="766" width="9.7109375" style="183" customWidth="1"/>
    <col min="767" max="767" width="13.85546875" style="183" customWidth="1"/>
    <col min="768" max="768" width="13.42578125" style="183" customWidth="1"/>
    <col min="769" max="769" width="17.85546875" style="183" customWidth="1"/>
    <col min="770" max="771" width="9.140625" style="183"/>
    <col min="772" max="772" width="12.7109375" style="183" customWidth="1"/>
    <col min="773" max="773" width="13" style="183" customWidth="1"/>
    <col min="774" max="1014" width="9.140625" style="183"/>
    <col min="1015" max="1015" width="6.140625" style="183" customWidth="1"/>
    <col min="1016" max="1016" width="32.7109375" style="183" customWidth="1"/>
    <col min="1017" max="1017" width="12.42578125" style="183" customWidth="1"/>
    <col min="1018" max="1018" width="8.140625" style="183" customWidth="1"/>
    <col min="1019" max="1019" width="10.42578125" style="183" customWidth="1"/>
    <col min="1020" max="1020" width="9.5703125" style="183" customWidth="1"/>
    <col min="1021" max="1021" width="11.85546875" style="183" customWidth="1"/>
    <col min="1022" max="1022" width="9.7109375" style="183" customWidth="1"/>
    <col min="1023" max="1023" width="13.85546875" style="183" customWidth="1"/>
    <col min="1024" max="1024" width="13.42578125" style="183" customWidth="1"/>
    <col min="1025" max="1025" width="17.85546875" style="183" customWidth="1"/>
    <col min="1026" max="1027" width="9.140625" style="183"/>
    <col min="1028" max="1028" width="12.7109375" style="183" customWidth="1"/>
    <col min="1029" max="1029" width="13" style="183" customWidth="1"/>
    <col min="1030" max="1270" width="9.140625" style="183"/>
    <col min="1271" max="1271" width="6.140625" style="183" customWidth="1"/>
    <col min="1272" max="1272" width="32.7109375" style="183" customWidth="1"/>
    <col min="1273" max="1273" width="12.42578125" style="183" customWidth="1"/>
    <col min="1274" max="1274" width="8.140625" style="183" customWidth="1"/>
    <col min="1275" max="1275" width="10.42578125" style="183" customWidth="1"/>
    <col min="1276" max="1276" width="9.5703125" style="183" customWidth="1"/>
    <col min="1277" max="1277" width="11.85546875" style="183" customWidth="1"/>
    <col min="1278" max="1278" width="9.7109375" style="183" customWidth="1"/>
    <col min="1279" max="1279" width="13.85546875" style="183" customWidth="1"/>
    <col min="1280" max="1280" width="13.42578125" style="183" customWidth="1"/>
    <col min="1281" max="1281" width="17.85546875" style="183" customWidth="1"/>
    <col min="1282" max="1283" width="9.140625" style="183"/>
    <col min="1284" max="1284" width="12.7109375" style="183" customWidth="1"/>
    <col min="1285" max="1285" width="13" style="183" customWidth="1"/>
    <col min="1286" max="1526" width="9.140625" style="183"/>
    <col min="1527" max="1527" width="6.140625" style="183" customWidth="1"/>
    <col min="1528" max="1528" width="32.7109375" style="183" customWidth="1"/>
    <col min="1529" max="1529" width="12.42578125" style="183" customWidth="1"/>
    <col min="1530" max="1530" width="8.140625" style="183" customWidth="1"/>
    <col min="1531" max="1531" width="10.42578125" style="183" customWidth="1"/>
    <col min="1532" max="1532" width="9.5703125" style="183" customWidth="1"/>
    <col min="1533" max="1533" width="11.85546875" style="183" customWidth="1"/>
    <col min="1534" max="1534" width="9.7109375" style="183" customWidth="1"/>
    <col min="1535" max="1535" width="13.85546875" style="183" customWidth="1"/>
    <col min="1536" max="1536" width="13.42578125" style="183" customWidth="1"/>
    <col min="1537" max="1537" width="17.85546875" style="183" customWidth="1"/>
    <col min="1538" max="1539" width="9.140625" style="183"/>
    <col min="1540" max="1540" width="12.7109375" style="183" customWidth="1"/>
    <col min="1541" max="1541" width="13" style="183" customWidth="1"/>
    <col min="1542" max="1782" width="9.140625" style="183"/>
    <col min="1783" max="1783" width="6.140625" style="183" customWidth="1"/>
    <col min="1784" max="1784" width="32.7109375" style="183" customWidth="1"/>
    <col min="1785" max="1785" width="12.42578125" style="183" customWidth="1"/>
    <col min="1786" max="1786" width="8.140625" style="183" customWidth="1"/>
    <col min="1787" max="1787" width="10.42578125" style="183" customWidth="1"/>
    <col min="1788" max="1788" width="9.5703125" style="183" customWidth="1"/>
    <col min="1789" max="1789" width="11.85546875" style="183" customWidth="1"/>
    <col min="1790" max="1790" width="9.7109375" style="183" customWidth="1"/>
    <col min="1791" max="1791" width="13.85546875" style="183" customWidth="1"/>
    <col min="1792" max="1792" width="13.42578125" style="183" customWidth="1"/>
    <col min="1793" max="1793" width="17.85546875" style="183" customWidth="1"/>
    <col min="1794" max="1795" width="9.140625" style="183"/>
    <col min="1796" max="1796" width="12.7109375" style="183" customWidth="1"/>
    <col min="1797" max="1797" width="13" style="183" customWidth="1"/>
    <col min="1798" max="2038" width="9.140625" style="183"/>
    <col min="2039" max="2039" width="6.140625" style="183" customWidth="1"/>
    <col min="2040" max="2040" width="32.7109375" style="183" customWidth="1"/>
    <col min="2041" max="2041" width="12.42578125" style="183" customWidth="1"/>
    <col min="2042" max="2042" width="8.140625" style="183" customWidth="1"/>
    <col min="2043" max="2043" width="10.42578125" style="183" customWidth="1"/>
    <col min="2044" max="2044" width="9.5703125" style="183" customWidth="1"/>
    <col min="2045" max="2045" width="11.85546875" style="183" customWidth="1"/>
    <col min="2046" max="2046" width="9.7109375" style="183" customWidth="1"/>
    <col min="2047" max="2047" width="13.85546875" style="183" customWidth="1"/>
    <col min="2048" max="2048" width="13.42578125" style="183" customWidth="1"/>
    <col min="2049" max="2049" width="17.85546875" style="183" customWidth="1"/>
    <col min="2050" max="2051" width="9.140625" style="183"/>
    <col min="2052" max="2052" width="12.7109375" style="183" customWidth="1"/>
    <col min="2053" max="2053" width="13" style="183" customWidth="1"/>
    <col min="2054" max="2294" width="9.140625" style="183"/>
    <col min="2295" max="2295" width="6.140625" style="183" customWidth="1"/>
    <col min="2296" max="2296" width="32.7109375" style="183" customWidth="1"/>
    <col min="2297" max="2297" width="12.42578125" style="183" customWidth="1"/>
    <col min="2298" max="2298" width="8.140625" style="183" customWidth="1"/>
    <col min="2299" max="2299" width="10.42578125" style="183" customWidth="1"/>
    <col min="2300" max="2300" width="9.5703125" style="183" customWidth="1"/>
    <col min="2301" max="2301" width="11.85546875" style="183" customWidth="1"/>
    <col min="2302" max="2302" width="9.7109375" style="183" customWidth="1"/>
    <col min="2303" max="2303" width="13.85546875" style="183" customWidth="1"/>
    <col min="2304" max="2304" width="13.42578125" style="183" customWidth="1"/>
    <col min="2305" max="2305" width="17.85546875" style="183" customWidth="1"/>
    <col min="2306" max="2307" width="9.140625" style="183"/>
    <col min="2308" max="2308" width="12.7109375" style="183" customWidth="1"/>
    <col min="2309" max="2309" width="13" style="183" customWidth="1"/>
    <col min="2310" max="2550" width="9.140625" style="183"/>
    <col min="2551" max="2551" width="6.140625" style="183" customWidth="1"/>
    <col min="2552" max="2552" width="32.7109375" style="183" customWidth="1"/>
    <col min="2553" max="2553" width="12.42578125" style="183" customWidth="1"/>
    <col min="2554" max="2554" width="8.140625" style="183" customWidth="1"/>
    <col min="2555" max="2555" width="10.42578125" style="183" customWidth="1"/>
    <col min="2556" max="2556" width="9.5703125" style="183" customWidth="1"/>
    <col min="2557" max="2557" width="11.85546875" style="183" customWidth="1"/>
    <col min="2558" max="2558" width="9.7109375" style="183" customWidth="1"/>
    <col min="2559" max="2559" width="13.85546875" style="183" customWidth="1"/>
    <col min="2560" max="2560" width="13.42578125" style="183" customWidth="1"/>
    <col min="2561" max="2561" width="17.85546875" style="183" customWidth="1"/>
    <col min="2562" max="2563" width="9.140625" style="183"/>
    <col min="2564" max="2564" width="12.7109375" style="183" customWidth="1"/>
    <col min="2565" max="2565" width="13" style="183" customWidth="1"/>
    <col min="2566" max="2806" width="9.140625" style="183"/>
    <col min="2807" max="2807" width="6.140625" style="183" customWidth="1"/>
    <col min="2808" max="2808" width="32.7109375" style="183" customWidth="1"/>
    <col min="2809" max="2809" width="12.42578125" style="183" customWidth="1"/>
    <col min="2810" max="2810" width="8.140625" style="183" customWidth="1"/>
    <col min="2811" max="2811" width="10.42578125" style="183" customWidth="1"/>
    <col min="2812" max="2812" width="9.5703125" style="183" customWidth="1"/>
    <col min="2813" max="2813" width="11.85546875" style="183" customWidth="1"/>
    <col min="2814" max="2814" width="9.7109375" style="183" customWidth="1"/>
    <col min="2815" max="2815" width="13.85546875" style="183" customWidth="1"/>
    <col min="2816" max="2816" width="13.42578125" style="183" customWidth="1"/>
    <col min="2817" max="2817" width="17.85546875" style="183" customWidth="1"/>
    <col min="2818" max="2819" width="9.140625" style="183"/>
    <col min="2820" max="2820" width="12.7109375" style="183" customWidth="1"/>
    <col min="2821" max="2821" width="13" style="183" customWidth="1"/>
    <col min="2822" max="3062" width="9.140625" style="183"/>
    <col min="3063" max="3063" width="6.140625" style="183" customWidth="1"/>
    <col min="3064" max="3064" width="32.7109375" style="183" customWidth="1"/>
    <col min="3065" max="3065" width="12.42578125" style="183" customWidth="1"/>
    <col min="3066" max="3066" width="8.140625" style="183" customWidth="1"/>
    <col min="3067" max="3067" width="10.42578125" style="183" customWidth="1"/>
    <col min="3068" max="3068" width="9.5703125" style="183" customWidth="1"/>
    <col min="3069" max="3069" width="11.85546875" style="183" customWidth="1"/>
    <col min="3070" max="3070" width="9.7109375" style="183" customWidth="1"/>
    <col min="3071" max="3071" width="13.85546875" style="183" customWidth="1"/>
    <col min="3072" max="3072" width="13.42578125" style="183" customWidth="1"/>
    <col min="3073" max="3073" width="17.85546875" style="183" customWidth="1"/>
    <col min="3074" max="3075" width="9.140625" style="183"/>
    <col min="3076" max="3076" width="12.7109375" style="183" customWidth="1"/>
    <col min="3077" max="3077" width="13" style="183" customWidth="1"/>
    <col min="3078" max="3318" width="9.140625" style="183"/>
    <col min="3319" max="3319" width="6.140625" style="183" customWidth="1"/>
    <col min="3320" max="3320" width="32.7109375" style="183" customWidth="1"/>
    <col min="3321" max="3321" width="12.42578125" style="183" customWidth="1"/>
    <col min="3322" max="3322" width="8.140625" style="183" customWidth="1"/>
    <col min="3323" max="3323" width="10.42578125" style="183" customWidth="1"/>
    <col min="3324" max="3324" width="9.5703125" style="183" customWidth="1"/>
    <col min="3325" max="3325" width="11.85546875" style="183" customWidth="1"/>
    <col min="3326" max="3326" width="9.7109375" style="183" customWidth="1"/>
    <col min="3327" max="3327" width="13.85546875" style="183" customWidth="1"/>
    <col min="3328" max="3328" width="13.42578125" style="183" customWidth="1"/>
    <col min="3329" max="3329" width="17.85546875" style="183" customWidth="1"/>
    <col min="3330" max="3331" width="9.140625" style="183"/>
    <col min="3332" max="3332" width="12.7109375" style="183" customWidth="1"/>
    <col min="3333" max="3333" width="13" style="183" customWidth="1"/>
    <col min="3334" max="3574" width="9.140625" style="183"/>
    <col min="3575" max="3575" width="6.140625" style="183" customWidth="1"/>
    <col min="3576" max="3576" width="32.7109375" style="183" customWidth="1"/>
    <col min="3577" max="3577" width="12.42578125" style="183" customWidth="1"/>
    <col min="3578" max="3578" width="8.140625" style="183" customWidth="1"/>
    <col min="3579" max="3579" width="10.42578125" style="183" customWidth="1"/>
    <col min="3580" max="3580" width="9.5703125" style="183" customWidth="1"/>
    <col min="3581" max="3581" width="11.85546875" style="183" customWidth="1"/>
    <col min="3582" max="3582" width="9.7109375" style="183" customWidth="1"/>
    <col min="3583" max="3583" width="13.85546875" style="183" customWidth="1"/>
    <col min="3584" max="3584" width="13.42578125" style="183" customWidth="1"/>
    <col min="3585" max="3585" width="17.85546875" style="183" customWidth="1"/>
    <col min="3586" max="3587" width="9.140625" style="183"/>
    <col min="3588" max="3588" width="12.7109375" style="183" customWidth="1"/>
    <col min="3589" max="3589" width="13" style="183" customWidth="1"/>
    <col min="3590" max="3830" width="9.140625" style="183"/>
    <col min="3831" max="3831" width="6.140625" style="183" customWidth="1"/>
    <col min="3832" max="3832" width="32.7109375" style="183" customWidth="1"/>
    <col min="3833" max="3833" width="12.42578125" style="183" customWidth="1"/>
    <col min="3834" max="3834" width="8.140625" style="183" customWidth="1"/>
    <col min="3835" max="3835" width="10.42578125" style="183" customWidth="1"/>
    <col min="3836" max="3836" width="9.5703125" style="183" customWidth="1"/>
    <col min="3837" max="3837" width="11.85546875" style="183" customWidth="1"/>
    <col min="3838" max="3838" width="9.7109375" style="183" customWidth="1"/>
    <col min="3839" max="3839" width="13.85546875" style="183" customWidth="1"/>
    <col min="3840" max="3840" width="13.42578125" style="183" customWidth="1"/>
    <col min="3841" max="3841" width="17.85546875" style="183" customWidth="1"/>
    <col min="3842" max="3843" width="9.140625" style="183"/>
    <col min="3844" max="3844" width="12.7109375" style="183" customWidth="1"/>
    <col min="3845" max="3845" width="13" style="183" customWidth="1"/>
    <col min="3846" max="4086" width="9.140625" style="183"/>
    <col min="4087" max="4087" width="6.140625" style="183" customWidth="1"/>
    <col min="4088" max="4088" width="32.7109375" style="183" customWidth="1"/>
    <col min="4089" max="4089" width="12.42578125" style="183" customWidth="1"/>
    <col min="4090" max="4090" width="8.140625" style="183" customWidth="1"/>
    <col min="4091" max="4091" width="10.42578125" style="183" customWidth="1"/>
    <col min="4092" max="4092" width="9.5703125" style="183" customWidth="1"/>
    <col min="4093" max="4093" width="11.85546875" style="183" customWidth="1"/>
    <col min="4094" max="4094" width="9.7109375" style="183" customWidth="1"/>
    <col min="4095" max="4095" width="13.85546875" style="183" customWidth="1"/>
    <col min="4096" max="4096" width="13.42578125" style="183" customWidth="1"/>
    <col min="4097" max="4097" width="17.85546875" style="183" customWidth="1"/>
    <col min="4098" max="4099" width="9.140625" style="183"/>
    <col min="4100" max="4100" width="12.7109375" style="183" customWidth="1"/>
    <col min="4101" max="4101" width="13" style="183" customWidth="1"/>
    <col min="4102" max="4342" width="9.140625" style="183"/>
    <col min="4343" max="4343" width="6.140625" style="183" customWidth="1"/>
    <col min="4344" max="4344" width="32.7109375" style="183" customWidth="1"/>
    <col min="4345" max="4345" width="12.42578125" style="183" customWidth="1"/>
    <col min="4346" max="4346" width="8.140625" style="183" customWidth="1"/>
    <col min="4347" max="4347" width="10.42578125" style="183" customWidth="1"/>
    <col min="4348" max="4348" width="9.5703125" style="183" customWidth="1"/>
    <col min="4349" max="4349" width="11.85546875" style="183" customWidth="1"/>
    <col min="4350" max="4350" width="9.7109375" style="183" customWidth="1"/>
    <col min="4351" max="4351" width="13.85546875" style="183" customWidth="1"/>
    <col min="4352" max="4352" width="13.42578125" style="183" customWidth="1"/>
    <col min="4353" max="4353" width="17.85546875" style="183" customWidth="1"/>
    <col min="4354" max="4355" width="9.140625" style="183"/>
    <col min="4356" max="4356" width="12.7109375" style="183" customWidth="1"/>
    <col min="4357" max="4357" width="13" style="183" customWidth="1"/>
    <col min="4358" max="4598" width="9.140625" style="183"/>
    <col min="4599" max="4599" width="6.140625" style="183" customWidth="1"/>
    <col min="4600" max="4600" width="32.7109375" style="183" customWidth="1"/>
    <col min="4601" max="4601" width="12.42578125" style="183" customWidth="1"/>
    <col min="4602" max="4602" width="8.140625" style="183" customWidth="1"/>
    <col min="4603" max="4603" width="10.42578125" style="183" customWidth="1"/>
    <col min="4604" max="4604" width="9.5703125" style="183" customWidth="1"/>
    <col min="4605" max="4605" width="11.85546875" style="183" customWidth="1"/>
    <col min="4606" max="4606" width="9.7109375" style="183" customWidth="1"/>
    <col min="4607" max="4607" width="13.85546875" style="183" customWidth="1"/>
    <col min="4608" max="4608" width="13.42578125" style="183" customWidth="1"/>
    <col min="4609" max="4609" width="17.85546875" style="183" customWidth="1"/>
    <col min="4610" max="4611" width="9.140625" style="183"/>
    <col min="4612" max="4612" width="12.7109375" style="183" customWidth="1"/>
    <col min="4613" max="4613" width="13" style="183" customWidth="1"/>
    <col min="4614" max="4854" width="9.140625" style="183"/>
    <col min="4855" max="4855" width="6.140625" style="183" customWidth="1"/>
    <col min="4856" max="4856" width="32.7109375" style="183" customWidth="1"/>
    <col min="4857" max="4857" width="12.42578125" style="183" customWidth="1"/>
    <col min="4858" max="4858" width="8.140625" style="183" customWidth="1"/>
    <col min="4859" max="4859" width="10.42578125" style="183" customWidth="1"/>
    <col min="4860" max="4860" width="9.5703125" style="183" customWidth="1"/>
    <col min="4861" max="4861" width="11.85546875" style="183" customWidth="1"/>
    <col min="4862" max="4862" width="9.7109375" style="183" customWidth="1"/>
    <col min="4863" max="4863" width="13.85546875" style="183" customWidth="1"/>
    <col min="4864" max="4864" width="13.42578125" style="183" customWidth="1"/>
    <col min="4865" max="4865" width="17.85546875" style="183" customWidth="1"/>
    <col min="4866" max="4867" width="9.140625" style="183"/>
    <col min="4868" max="4868" width="12.7109375" style="183" customWidth="1"/>
    <col min="4869" max="4869" width="13" style="183" customWidth="1"/>
    <col min="4870" max="5110" width="9.140625" style="183"/>
    <col min="5111" max="5111" width="6.140625" style="183" customWidth="1"/>
    <col min="5112" max="5112" width="32.7109375" style="183" customWidth="1"/>
    <col min="5113" max="5113" width="12.42578125" style="183" customWidth="1"/>
    <col min="5114" max="5114" width="8.140625" style="183" customWidth="1"/>
    <col min="5115" max="5115" width="10.42578125" style="183" customWidth="1"/>
    <col min="5116" max="5116" width="9.5703125" style="183" customWidth="1"/>
    <col min="5117" max="5117" width="11.85546875" style="183" customWidth="1"/>
    <col min="5118" max="5118" width="9.7109375" style="183" customWidth="1"/>
    <col min="5119" max="5119" width="13.85546875" style="183" customWidth="1"/>
    <col min="5120" max="5120" width="13.42578125" style="183" customWidth="1"/>
    <col min="5121" max="5121" width="17.85546875" style="183" customWidth="1"/>
    <col min="5122" max="5123" width="9.140625" style="183"/>
    <col min="5124" max="5124" width="12.7109375" style="183" customWidth="1"/>
    <col min="5125" max="5125" width="13" style="183" customWidth="1"/>
    <col min="5126" max="5366" width="9.140625" style="183"/>
    <col min="5367" max="5367" width="6.140625" style="183" customWidth="1"/>
    <col min="5368" max="5368" width="32.7109375" style="183" customWidth="1"/>
    <col min="5369" max="5369" width="12.42578125" style="183" customWidth="1"/>
    <col min="5370" max="5370" width="8.140625" style="183" customWidth="1"/>
    <col min="5371" max="5371" width="10.42578125" style="183" customWidth="1"/>
    <col min="5372" max="5372" width="9.5703125" style="183" customWidth="1"/>
    <col min="5373" max="5373" width="11.85546875" style="183" customWidth="1"/>
    <col min="5374" max="5374" width="9.7109375" style="183" customWidth="1"/>
    <col min="5375" max="5375" width="13.85546875" style="183" customWidth="1"/>
    <col min="5376" max="5376" width="13.42578125" style="183" customWidth="1"/>
    <col min="5377" max="5377" width="17.85546875" style="183" customWidth="1"/>
    <col min="5378" max="5379" width="9.140625" style="183"/>
    <col min="5380" max="5380" width="12.7109375" style="183" customWidth="1"/>
    <col min="5381" max="5381" width="13" style="183" customWidth="1"/>
    <col min="5382" max="5622" width="9.140625" style="183"/>
    <col min="5623" max="5623" width="6.140625" style="183" customWidth="1"/>
    <col min="5624" max="5624" width="32.7109375" style="183" customWidth="1"/>
    <col min="5625" max="5625" width="12.42578125" style="183" customWidth="1"/>
    <col min="5626" max="5626" width="8.140625" style="183" customWidth="1"/>
    <col min="5627" max="5627" width="10.42578125" style="183" customWidth="1"/>
    <col min="5628" max="5628" width="9.5703125" style="183" customWidth="1"/>
    <col min="5629" max="5629" width="11.85546875" style="183" customWidth="1"/>
    <col min="5630" max="5630" width="9.7109375" style="183" customWidth="1"/>
    <col min="5631" max="5631" width="13.85546875" style="183" customWidth="1"/>
    <col min="5632" max="5632" width="13.42578125" style="183" customWidth="1"/>
    <col min="5633" max="5633" width="17.85546875" style="183" customWidth="1"/>
    <col min="5634" max="5635" width="9.140625" style="183"/>
    <col min="5636" max="5636" width="12.7109375" style="183" customWidth="1"/>
    <col min="5637" max="5637" width="13" style="183" customWidth="1"/>
    <col min="5638" max="5878" width="9.140625" style="183"/>
    <col min="5879" max="5879" width="6.140625" style="183" customWidth="1"/>
    <col min="5880" max="5880" width="32.7109375" style="183" customWidth="1"/>
    <col min="5881" max="5881" width="12.42578125" style="183" customWidth="1"/>
    <col min="5882" max="5882" width="8.140625" style="183" customWidth="1"/>
    <col min="5883" max="5883" width="10.42578125" style="183" customWidth="1"/>
    <col min="5884" max="5884" width="9.5703125" style="183" customWidth="1"/>
    <col min="5885" max="5885" width="11.85546875" style="183" customWidth="1"/>
    <col min="5886" max="5886" width="9.7109375" style="183" customWidth="1"/>
    <col min="5887" max="5887" width="13.85546875" style="183" customWidth="1"/>
    <col min="5888" max="5888" width="13.42578125" style="183" customWidth="1"/>
    <col min="5889" max="5889" width="17.85546875" style="183" customWidth="1"/>
    <col min="5890" max="5891" width="9.140625" style="183"/>
    <col min="5892" max="5892" width="12.7109375" style="183" customWidth="1"/>
    <col min="5893" max="5893" width="13" style="183" customWidth="1"/>
    <col min="5894" max="6134" width="9.140625" style="183"/>
    <col min="6135" max="6135" width="6.140625" style="183" customWidth="1"/>
    <col min="6136" max="6136" width="32.7109375" style="183" customWidth="1"/>
    <col min="6137" max="6137" width="12.42578125" style="183" customWidth="1"/>
    <col min="6138" max="6138" width="8.140625" style="183" customWidth="1"/>
    <col min="6139" max="6139" width="10.42578125" style="183" customWidth="1"/>
    <col min="6140" max="6140" width="9.5703125" style="183" customWidth="1"/>
    <col min="6141" max="6141" width="11.85546875" style="183" customWidth="1"/>
    <col min="6142" max="6142" width="9.7109375" style="183" customWidth="1"/>
    <col min="6143" max="6143" width="13.85546875" style="183" customWidth="1"/>
    <col min="6144" max="6144" width="13.42578125" style="183" customWidth="1"/>
    <col min="6145" max="6145" width="17.85546875" style="183" customWidth="1"/>
    <col min="6146" max="6147" width="9.140625" style="183"/>
    <col min="6148" max="6148" width="12.7109375" style="183" customWidth="1"/>
    <col min="6149" max="6149" width="13" style="183" customWidth="1"/>
    <col min="6150" max="6390" width="9.140625" style="183"/>
    <col min="6391" max="6391" width="6.140625" style="183" customWidth="1"/>
    <col min="6392" max="6392" width="32.7109375" style="183" customWidth="1"/>
    <col min="6393" max="6393" width="12.42578125" style="183" customWidth="1"/>
    <col min="6394" max="6394" width="8.140625" style="183" customWidth="1"/>
    <col min="6395" max="6395" width="10.42578125" style="183" customWidth="1"/>
    <col min="6396" max="6396" width="9.5703125" style="183" customWidth="1"/>
    <col min="6397" max="6397" width="11.85546875" style="183" customWidth="1"/>
    <col min="6398" max="6398" width="9.7109375" style="183" customWidth="1"/>
    <col min="6399" max="6399" width="13.85546875" style="183" customWidth="1"/>
    <col min="6400" max="6400" width="13.42578125" style="183" customWidth="1"/>
    <col min="6401" max="6401" width="17.85546875" style="183" customWidth="1"/>
    <col min="6402" max="6403" width="9.140625" style="183"/>
    <col min="6404" max="6404" width="12.7109375" style="183" customWidth="1"/>
    <col min="6405" max="6405" width="13" style="183" customWidth="1"/>
    <col min="6406" max="6646" width="9.140625" style="183"/>
    <col min="6647" max="6647" width="6.140625" style="183" customWidth="1"/>
    <col min="6648" max="6648" width="32.7109375" style="183" customWidth="1"/>
    <col min="6649" max="6649" width="12.42578125" style="183" customWidth="1"/>
    <col min="6650" max="6650" width="8.140625" style="183" customWidth="1"/>
    <col min="6651" max="6651" width="10.42578125" style="183" customWidth="1"/>
    <col min="6652" max="6652" width="9.5703125" style="183" customWidth="1"/>
    <col min="6653" max="6653" width="11.85546875" style="183" customWidth="1"/>
    <col min="6654" max="6654" width="9.7109375" style="183" customWidth="1"/>
    <col min="6655" max="6655" width="13.85546875" style="183" customWidth="1"/>
    <col min="6656" max="6656" width="13.42578125" style="183" customWidth="1"/>
    <col min="6657" max="6657" width="17.85546875" style="183" customWidth="1"/>
    <col min="6658" max="6659" width="9.140625" style="183"/>
    <col min="6660" max="6660" width="12.7109375" style="183" customWidth="1"/>
    <col min="6661" max="6661" width="13" style="183" customWidth="1"/>
    <col min="6662" max="6902" width="9.140625" style="183"/>
    <col min="6903" max="6903" width="6.140625" style="183" customWidth="1"/>
    <col min="6904" max="6904" width="32.7109375" style="183" customWidth="1"/>
    <col min="6905" max="6905" width="12.42578125" style="183" customWidth="1"/>
    <col min="6906" max="6906" width="8.140625" style="183" customWidth="1"/>
    <col min="6907" max="6907" width="10.42578125" style="183" customWidth="1"/>
    <col min="6908" max="6908" width="9.5703125" style="183" customWidth="1"/>
    <col min="6909" max="6909" width="11.85546875" style="183" customWidth="1"/>
    <col min="6910" max="6910" width="9.7109375" style="183" customWidth="1"/>
    <col min="6911" max="6911" width="13.85546875" style="183" customWidth="1"/>
    <col min="6912" max="6912" width="13.42578125" style="183" customWidth="1"/>
    <col min="6913" max="6913" width="17.85546875" style="183" customWidth="1"/>
    <col min="6914" max="6915" width="9.140625" style="183"/>
    <col min="6916" max="6916" width="12.7109375" style="183" customWidth="1"/>
    <col min="6917" max="6917" width="13" style="183" customWidth="1"/>
    <col min="6918" max="7158" width="9.140625" style="183"/>
    <col min="7159" max="7159" width="6.140625" style="183" customWidth="1"/>
    <col min="7160" max="7160" width="32.7109375" style="183" customWidth="1"/>
    <col min="7161" max="7161" width="12.42578125" style="183" customWidth="1"/>
    <col min="7162" max="7162" width="8.140625" style="183" customWidth="1"/>
    <col min="7163" max="7163" width="10.42578125" style="183" customWidth="1"/>
    <col min="7164" max="7164" width="9.5703125" style="183" customWidth="1"/>
    <col min="7165" max="7165" width="11.85546875" style="183" customWidth="1"/>
    <col min="7166" max="7166" width="9.7109375" style="183" customWidth="1"/>
    <col min="7167" max="7167" width="13.85546875" style="183" customWidth="1"/>
    <col min="7168" max="7168" width="13.42578125" style="183" customWidth="1"/>
    <col min="7169" max="7169" width="17.85546875" style="183" customWidth="1"/>
    <col min="7170" max="7171" width="9.140625" style="183"/>
    <col min="7172" max="7172" width="12.7109375" style="183" customWidth="1"/>
    <col min="7173" max="7173" width="13" style="183" customWidth="1"/>
    <col min="7174" max="7414" width="9.140625" style="183"/>
    <col min="7415" max="7415" width="6.140625" style="183" customWidth="1"/>
    <col min="7416" max="7416" width="32.7109375" style="183" customWidth="1"/>
    <col min="7417" max="7417" width="12.42578125" style="183" customWidth="1"/>
    <col min="7418" max="7418" width="8.140625" style="183" customWidth="1"/>
    <col min="7419" max="7419" width="10.42578125" style="183" customWidth="1"/>
    <col min="7420" max="7420" width="9.5703125" style="183" customWidth="1"/>
    <col min="7421" max="7421" width="11.85546875" style="183" customWidth="1"/>
    <col min="7422" max="7422" width="9.7109375" style="183" customWidth="1"/>
    <col min="7423" max="7423" width="13.85546875" style="183" customWidth="1"/>
    <col min="7424" max="7424" width="13.42578125" style="183" customWidth="1"/>
    <col min="7425" max="7425" width="17.85546875" style="183" customWidth="1"/>
    <col min="7426" max="7427" width="9.140625" style="183"/>
    <col min="7428" max="7428" width="12.7109375" style="183" customWidth="1"/>
    <col min="7429" max="7429" width="13" style="183" customWidth="1"/>
    <col min="7430" max="7670" width="9.140625" style="183"/>
    <col min="7671" max="7671" width="6.140625" style="183" customWidth="1"/>
    <col min="7672" max="7672" width="32.7109375" style="183" customWidth="1"/>
    <col min="7673" max="7673" width="12.42578125" style="183" customWidth="1"/>
    <col min="7674" max="7674" width="8.140625" style="183" customWidth="1"/>
    <col min="7675" max="7675" width="10.42578125" style="183" customWidth="1"/>
    <col min="7676" max="7676" width="9.5703125" style="183" customWidth="1"/>
    <col min="7677" max="7677" width="11.85546875" style="183" customWidth="1"/>
    <col min="7678" max="7678" width="9.7109375" style="183" customWidth="1"/>
    <col min="7679" max="7679" width="13.85546875" style="183" customWidth="1"/>
    <col min="7680" max="7680" width="13.42578125" style="183" customWidth="1"/>
    <col min="7681" max="7681" width="17.85546875" style="183" customWidth="1"/>
    <col min="7682" max="7683" width="9.140625" style="183"/>
    <col min="7684" max="7684" width="12.7109375" style="183" customWidth="1"/>
    <col min="7685" max="7685" width="13" style="183" customWidth="1"/>
    <col min="7686" max="7926" width="9.140625" style="183"/>
    <col min="7927" max="7927" width="6.140625" style="183" customWidth="1"/>
    <col min="7928" max="7928" width="32.7109375" style="183" customWidth="1"/>
    <col min="7929" max="7929" width="12.42578125" style="183" customWidth="1"/>
    <col min="7930" max="7930" width="8.140625" style="183" customWidth="1"/>
    <col min="7931" max="7931" width="10.42578125" style="183" customWidth="1"/>
    <col min="7932" max="7932" width="9.5703125" style="183" customWidth="1"/>
    <col min="7933" max="7933" width="11.85546875" style="183" customWidth="1"/>
    <col min="7934" max="7934" width="9.7109375" style="183" customWidth="1"/>
    <col min="7935" max="7935" width="13.85546875" style="183" customWidth="1"/>
    <col min="7936" max="7936" width="13.42578125" style="183" customWidth="1"/>
    <col min="7937" max="7937" width="17.85546875" style="183" customWidth="1"/>
    <col min="7938" max="7939" width="9.140625" style="183"/>
    <col min="7940" max="7940" width="12.7109375" style="183" customWidth="1"/>
    <col min="7941" max="7941" width="13" style="183" customWidth="1"/>
    <col min="7942" max="8182" width="9.140625" style="183"/>
    <col min="8183" max="8183" width="6.140625" style="183" customWidth="1"/>
    <col min="8184" max="8184" width="32.7109375" style="183" customWidth="1"/>
    <col min="8185" max="8185" width="12.42578125" style="183" customWidth="1"/>
    <col min="8186" max="8186" width="8.140625" style="183" customWidth="1"/>
    <col min="8187" max="8187" width="10.42578125" style="183" customWidth="1"/>
    <col min="8188" max="8188" width="9.5703125" style="183" customWidth="1"/>
    <col min="8189" max="8189" width="11.85546875" style="183" customWidth="1"/>
    <col min="8190" max="8190" width="9.7109375" style="183" customWidth="1"/>
    <col min="8191" max="8191" width="13.85546875" style="183" customWidth="1"/>
    <col min="8192" max="8192" width="13.42578125" style="183" customWidth="1"/>
    <col min="8193" max="8193" width="17.85546875" style="183" customWidth="1"/>
    <col min="8194" max="8195" width="9.140625" style="183"/>
    <col min="8196" max="8196" width="12.7109375" style="183" customWidth="1"/>
    <col min="8197" max="8197" width="13" style="183" customWidth="1"/>
    <col min="8198" max="8438" width="9.140625" style="183"/>
    <col min="8439" max="8439" width="6.140625" style="183" customWidth="1"/>
    <col min="8440" max="8440" width="32.7109375" style="183" customWidth="1"/>
    <col min="8441" max="8441" width="12.42578125" style="183" customWidth="1"/>
    <col min="8442" max="8442" width="8.140625" style="183" customWidth="1"/>
    <col min="8443" max="8443" width="10.42578125" style="183" customWidth="1"/>
    <col min="8444" max="8444" width="9.5703125" style="183" customWidth="1"/>
    <col min="8445" max="8445" width="11.85546875" style="183" customWidth="1"/>
    <col min="8446" max="8446" width="9.7109375" style="183" customWidth="1"/>
    <col min="8447" max="8447" width="13.85546875" style="183" customWidth="1"/>
    <col min="8448" max="8448" width="13.42578125" style="183" customWidth="1"/>
    <col min="8449" max="8449" width="17.85546875" style="183" customWidth="1"/>
    <col min="8450" max="8451" width="9.140625" style="183"/>
    <col min="8452" max="8452" width="12.7109375" style="183" customWidth="1"/>
    <col min="8453" max="8453" width="13" style="183" customWidth="1"/>
    <col min="8454" max="8694" width="9.140625" style="183"/>
    <col min="8695" max="8695" width="6.140625" style="183" customWidth="1"/>
    <col min="8696" max="8696" width="32.7109375" style="183" customWidth="1"/>
    <col min="8697" max="8697" width="12.42578125" style="183" customWidth="1"/>
    <col min="8698" max="8698" width="8.140625" style="183" customWidth="1"/>
    <col min="8699" max="8699" width="10.42578125" style="183" customWidth="1"/>
    <col min="8700" max="8700" width="9.5703125" style="183" customWidth="1"/>
    <col min="8701" max="8701" width="11.85546875" style="183" customWidth="1"/>
    <col min="8702" max="8702" width="9.7109375" style="183" customWidth="1"/>
    <col min="8703" max="8703" width="13.85546875" style="183" customWidth="1"/>
    <col min="8704" max="8704" width="13.42578125" style="183" customWidth="1"/>
    <col min="8705" max="8705" width="17.85546875" style="183" customWidth="1"/>
    <col min="8706" max="8707" width="9.140625" style="183"/>
    <col min="8708" max="8708" width="12.7109375" style="183" customWidth="1"/>
    <col min="8709" max="8709" width="13" style="183" customWidth="1"/>
    <col min="8710" max="8950" width="9.140625" style="183"/>
    <col min="8951" max="8951" width="6.140625" style="183" customWidth="1"/>
    <col min="8952" max="8952" width="32.7109375" style="183" customWidth="1"/>
    <col min="8953" max="8953" width="12.42578125" style="183" customWidth="1"/>
    <col min="8954" max="8954" width="8.140625" style="183" customWidth="1"/>
    <col min="8955" max="8955" width="10.42578125" style="183" customWidth="1"/>
    <col min="8956" max="8956" width="9.5703125" style="183" customWidth="1"/>
    <col min="8957" max="8957" width="11.85546875" style="183" customWidth="1"/>
    <col min="8958" max="8958" width="9.7109375" style="183" customWidth="1"/>
    <col min="8959" max="8959" width="13.85546875" style="183" customWidth="1"/>
    <col min="8960" max="8960" width="13.42578125" style="183" customWidth="1"/>
    <col min="8961" max="8961" width="17.85546875" style="183" customWidth="1"/>
    <col min="8962" max="8963" width="9.140625" style="183"/>
    <col min="8964" max="8964" width="12.7109375" style="183" customWidth="1"/>
    <col min="8965" max="8965" width="13" style="183" customWidth="1"/>
    <col min="8966" max="9206" width="9.140625" style="183"/>
    <col min="9207" max="9207" width="6.140625" style="183" customWidth="1"/>
    <col min="9208" max="9208" width="32.7109375" style="183" customWidth="1"/>
    <col min="9209" max="9209" width="12.42578125" style="183" customWidth="1"/>
    <col min="9210" max="9210" width="8.140625" style="183" customWidth="1"/>
    <col min="9211" max="9211" width="10.42578125" style="183" customWidth="1"/>
    <col min="9212" max="9212" width="9.5703125" style="183" customWidth="1"/>
    <col min="9213" max="9213" width="11.85546875" style="183" customWidth="1"/>
    <col min="9214" max="9214" width="9.7109375" style="183" customWidth="1"/>
    <col min="9215" max="9215" width="13.85546875" style="183" customWidth="1"/>
    <col min="9216" max="9216" width="13.42578125" style="183" customWidth="1"/>
    <col min="9217" max="9217" width="17.85546875" style="183" customWidth="1"/>
    <col min="9218" max="9219" width="9.140625" style="183"/>
    <col min="9220" max="9220" width="12.7109375" style="183" customWidth="1"/>
    <col min="9221" max="9221" width="13" style="183" customWidth="1"/>
    <col min="9222" max="9462" width="9.140625" style="183"/>
    <col min="9463" max="9463" width="6.140625" style="183" customWidth="1"/>
    <col min="9464" max="9464" width="32.7109375" style="183" customWidth="1"/>
    <col min="9465" max="9465" width="12.42578125" style="183" customWidth="1"/>
    <col min="9466" max="9466" width="8.140625" style="183" customWidth="1"/>
    <col min="9467" max="9467" width="10.42578125" style="183" customWidth="1"/>
    <col min="9468" max="9468" width="9.5703125" style="183" customWidth="1"/>
    <col min="9469" max="9469" width="11.85546875" style="183" customWidth="1"/>
    <col min="9470" max="9470" width="9.7109375" style="183" customWidth="1"/>
    <col min="9471" max="9471" width="13.85546875" style="183" customWidth="1"/>
    <col min="9472" max="9472" width="13.42578125" style="183" customWidth="1"/>
    <col min="9473" max="9473" width="17.85546875" style="183" customWidth="1"/>
    <col min="9474" max="9475" width="9.140625" style="183"/>
    <col min="9476" max="9476" width="12.7109375" style="183" customWidth="1"/>
    <col min="9477" max="9477" width="13" style="183" customWidth="1"/>
    <col min="9478" max="9718" width="9.140625" style="183"/>
    <col min="9719" max="9719" width="6.140625" style="183" customWidth="1"/>
    <col min="9720" max="9720" width="32.7109375" style="183" customWidth="1"/>
    <col min="9721" max="9721" width="12.42578125" style="183" customWidth="1"/>
    <col min="9722" max="9722" width="8.140625" style="183" customWidth="1"/>
    <col min="9723" max="9723" width="10.42578125" style="183" customWidth="1"/>
    <col min="9724" max="9724" width="9.5703125" style="183" customWidth="1"/>
    <col min="9725" max="9725" width="11.85546875" style="183" customWidth="1"/>
    <col min="9726" max="9726" width="9.7109375" style="183" customWidth="1"/>
    <col min="9727" max="9727" width="13.85546875" style="183" customWidth="1"/>
    <col min="9728" max="9728" width="13.42578125" style="183" customWidth="1"/>
    <col min="9729" max="9729" width="17.85546875" style="183" customWidth="1"/>
    <col min="9730" max="9731" width="9.140625" style="183"/>
    <col min="9732" max="9732" width="12.7109375" style="183" customWidth="1"/>
    <col min="9733" max="9733" width="13" style="183" customWidth="1"/>
    <col min="9734" max="9974" width="9.140625" style="183"/>
    <col min="9975" max="9975" width="6.140625" style="183" customWidth="1"/>
    <col min="9976" max="9976" width="32.7109375" style="183" customWidth="1"/>
    <col min="9977" max="9977" width="12.42578125" style="183" customWidth="1"/>
    <col min="9978" max="9978" width="8.140625" style="183" customWidth="1"/>
    <col min="9979" max="9979" width="10.42578125" style="183" customWidth="1"/>
    <col min="9980" max="9980" width="9.5703125" style="183" customWidth="1"/>
    <col min="9981" max="9981" width="11.85546875" style="183" customWidth="1"/>
    <col min="9982" max="9982" width="9.7109375" style="183" customWidth="1"/>
    <col min="9983" max="9983" width="13.85546875" style="183" customWidth="1"/>
    <col min="9984" max="9984" width="13.42578125" style="183" customWidth="1"/>
    <col min="9985" max="9985" width="17.85546875" style="183" customWidth="1"/>
    <col min="9986" max="9987" width="9.140625" style="183"/>
    <col min="9988" max="9988" width="12.7109375" style="183" customWidth="1"/>
    <col min="9989" max="9989" width="13" style="183" customWidth="1"/>
    <col min="9990" max="10230" width="9.140625" style="183"/>
    <col min="10231" max="10231" width="6.140625" style="183" customWidth="1"/>
    <col min="10232" max="10232" width="32.7109375" style="183" customWidth="1"/>
    <col min="10233" max="10233" width="12.42578125" style="183" customWidth="1"/>
    <col min="10234" max="10234" width="8.140625" style="183" customWidth="1"/>
    <col min="10235" max="10235" width="10.42578125" style="183" customWidth="1"/>
    <col min="10236" max="10236" width="9.5703125" style="183" customWidth="1"/>
    <col min="10237" max="10237" width="11.85546875" style="183" customWidth="1"/>
    <col min="10238" max="10238" width="9.7109375" style="183" customWidth="1"/>
    <col min="10239" max="10239" width="13.85546875" style="183" customWidth="1"/>
    <col min="10240" max="10240" width="13.42578125" style="183" customWidth="1"/>
    <col min="10241" max="10241" width="17.85546875" style="183" customWidth="1"/>
    <col min="10242" max="10243" width="9.140625" style="183"/>
    <col min="10244" max="10244" width="12.7109375" style="183" customWidth="1"/>
    <col min="10245" max="10245" width="13" style="183" customWidth="1"/>
    <col min="10246" max="10486" width="9.140625" style="183"/>
    <col min="10487" max="10487" width="6.140625" style="183" customWidth="1"/>
    <col min="10488" max="10488" width="32.7109375" style="183" customWidth="1"/>
    <col min="10489" max="10489" width="12.42578125" style="183" customWidth="1"/>
    <col min="10490" max="10490" width="8.140625" style="183" customWidth="1"/>
    <col min="10491" max="10491" width="10.42578125" style="183" customWidth="1"/>
    <col min="10492" max="10492" width="9.5703125" style="183" customWidth="1"/>
    <col min="10493" max="10493" width="11.85546875" style="183" customWidth="1"/>
    <col min="10494" max="10494" width="9.7109375" style="183" customWidth="1"/>
    <col min="10495" max="10495" width="13.85546875" style="183" customWidth="1"/>
    <col min="10496" max="10496" width="13.42578125" style="183" customWidth="1"/>
    <col min="10497" max="10497" width="17.85546875" style="183" customWidth="1"/>
    <col min="10498" max="10499" width="9.140625" style="183"/>
    <col min="10500" max="10500" width="12.7109375" style="183" customWidth="1"/>
    <col min="10501" max="10501" width="13" style="183" customWidth="1"/>
    <col min="10502" max="10742" width="9.140625" style="183"/>
    <col min="10743" max="10743" width="6.140625" style="183" customWidth="1"/>
    <col min="10744" max="10744" width="32.7109375" style="183" customWidth="1"/>
    <col min="10745" max="10745" width="12.42578125" style="183" customWidth="1"/>
    <col min="10746" max="10746" width="8.140625" style="183" customWidth="1"/>
    <col min="10747" max="10747" width="10.42578125" style="183" customWidth="1"/>
    <col min="10748" max="10748" width="9.5703125" style="183" customWidth="1"/>
    <col min="10749" max="10749" width="11.85546875" style="183" customWidth="1"/>
    <col min="10750" max="10750" width="9.7109375" style="183" customWidth="1"/>
    <col min="10751" max="10751" width="13.85546875" style="183" customWidth="1"/>
    <col min="10752" max="10752" width="13.42578125" style="183" customWidth="1"/>
    <col min="10753" max="10753" width="17.85546875" style="183" customWidth="1"/>
    <col min="10754" max="10755" width="9.140625" style="183"/>
    <col min="10756" max="10756" width="12.7109375" style="183" customWidth="1"/>
    <col min="10757" max="10757" width="13" style="183" customWidth="1"/>
    <col min="10758" max="10998" width="9.140625" style="183"/>
    <col min="10999" max="10999" width="6.140625" style="183" customWidth="1"/>
    <col min="11000" max="11000" width="32.7109375" style="183" customWidth="1"/>
    <col min="11001" max="11001" width="12.42578125" style="183" customWidth="1"/>
    <col min="11002" max="11002" width="8.140625" style="183" customWidth="1"/>
    <col min="11003" max="11003" width="10.42578125" style="183" customWidth="1"/>
    <col min="11004" max="11004" width="9.5703125" style="183" customWidth="1"/>
    <col min="11005" max="11005" width="11.85546875" style="183" customWidth="1"/>
    <col min="11006" max="11006" width="9.7109375" style="183" customWidth="1"/>
    <col min="11007" max="11007" width="13.85546875" style="183" customWidth="1"/>
    <col min="11008" max="11008" width="13.42578125" style="183" customWidth="1"/>
    <col min="11009" max="11009" width="17.85546875" style="183" customWidth="1"/>
    <col min="11010" max="11011" width="9.140625" style="183"/>
    <col min="11012" max="11012" width="12.7109375" style="183" customWidth="1"/>
    <col min="11013" max="11013" width="13" style="183" customWidth="1"/>
    <col min="11014" max="11254" width="9.140625" style="183"/>
    <col min="11255" max="11255" width="6.140625" style="183" customWidth="1"/>
    <col min="11256" max="11256" width="32.7109375" style="183" customWidth="1"/>
    <col min="11257" max="11257" width="12.42578125" style="183" customWidth="1"/>
    <col min="11258" max="11258" width="8.140625" style="183" customWidth="1"/>
    <col min="11259" max="11259" width="10.42578125" style="183" customWidth="1"/>
    <col min="11260" max="11260" width="9.5703125" style="183" customWidth="1"/>
    <col min="11261" max="11261" width="11.85546875" style="183" customWidth="1"/>
    <col min="11262" max="11262" width="9.7109375" style="183" customWidth="1"/>
    <col min="11263" max="11263" width="13.85546875" style="183" customWidth="1"/>
    <col min="11264" max="11264" width="13.42578125" style="183" customWidth="1"/>
    <col min="11265" max="11265" width="17.85546875" style="183" customWidth="1"/>
    <col min="11266" max="11267" width="9.140625" style="183"/>
    <col min="11268" max="11268" width="12.7109375" style="183" customWidth="1"/>
    <col min="11269" max="11269" width="13" style="183" customWidth="1"/>
    <col min="11270" max="11510" width="9.140625" style="183"/>
    <col min="11511" max="11511" width="6.140625" style="183" customWidth="1"/>
    <col min="11512" max="11512" width="32.7109375" style="183" customWidth="1"/>
    <col min="11513" max="11513" width="12.42578125" style="183" customWidth="1"/>
    <col min="11514" max="11514" width="8.140625" style="183" customWidth="1"/>
    <col min="11515" max="11515" width="10.42578125" style="183" customWidth="1"/>
    <col min="11516" max="11516" width="9.5703125" style="183" customWidth="1"/>
    <col min="11517" max="11517" width="11.85546875" style="183" customWidth="1"/>
    <col min="11518" max="11518" width="9.7109375" style="183" customWidth="1"/>
    <col min="11519" max="11519" width="13.85546875" style="183" customWidth="1"/>
    <col min="11520" max="11520" width="13.42578125" style="183" customWidth="1"/>
    <col min="11521" max="11521" width="17.85546875" style="183" customWidth="1"/>
    <col min="11522" max="11523" width="9.140625" style="183"/>
    <col min="11524" max="11524" width="12.7109375" style="183" customWidth="1"/>
    <col min="11525" max="11525" width="13" style="183" customWidth="1"/>
    <col min="11526" max="11766" width="9.140625" style="183"/>
    <col min="11767" max="11767" width="6.140625" style="183" customWidth="1"/>
    <col min="11768" max="11768" width="32.7109375" style="183" customWidth="1"/>
    <col min="11769" max="11769" width="12.42578125" style="183" customWidth="1"/>
    <col min="11770" max="11770" width="8.140625" style="183" customWidth="1"/>
    <col min="11771" max="11771" width="10.42578125" style="183" customWidth="1"/>
    <col min="11772" max="11772" width="9.5703125" style="183" customWidth="1"/>
    <col min="11773" max="11773" width="11.85546875" style="183" customWidth="1"/>
    <col min="11774" max="11774" width="9.7109375" style="183" customWidth="1"/>
    <col min="11775" max="11775" width="13.85546875" style="183" customWidth="1"/>
    <col min="11776" max="11776" width="13.42578125" style="183" customWidth="1"/>
    <col min="11777" max="11777" width="17.85546875" style="183" customWidth="1"/>
    <col min="11778" max="11779" width="9.140625" style="183"/>
    <col min="11780" max="11780" width="12.7109375" style="183" customWidth="1"/>
    <col min="11781" max="11781" width="13" style="183" customWidth="1"/>
    <col min="11782" max="12022" width="9.140625" style="183"/>
    <col min="12023" max="12023" width="6.140625" style="183" customWidth="1"/>
    <col min="12024" max="12024" width="32.7109375" style="183" customWidth="1"/>
    <col min="12025" max="12025" width="12.42578125" style="183" customWidth="1"/>
    <col min="12026" max="12026" width="8.140625" style="183" customWidth="1"/>
    <col min="12027" max="12027" width="10.42578125" style="183" customWidth="1"/>
    <col min="12028" max="12028" width="9.5703125" style="183" customWidth="1"/>
    <col min="12029" max="12029" width="11.85546875" style="183" customWidth="1"/>
    <col min="12030" max="12030" width="9.7109375" style="183" customWidth="1"/>
    <col min="12031" max="12031" width="13.85546875" style="183" customWidth="1"/>
    <col min="12032" max="12032" width="13.42578125" style="183" customWidth="1"/>
    <col min="12033" max="12033" width="17.85546875" style="183" customWidth="1"/>
    <col min="12034" max="12035" width="9.140625" style="183"/>
    <col min="12036" max="12036" width="12.7109375" style="183" customWidth="1"/>
    <col min="12037" max="12037" width="13" style="183" customWidth="1"/>
    <col min="12038" max="12278" width="9.140625" style="183"/>
    <col min="12279" max="12279" width="6.140625" style="183" customWidth="1"/>
    <col min="12280" max="12280" width="32.7109375" style="183" customWidth="1"/>
    <col min="12281" max="12281" width="12.42578125" style="183" customWidth="1"/>
    <col min="12282" max="12282" width="8.140625" style="183" customWidth="1"/>
    <col min="12283" max="12283" width="10.42578125" style="183" customWidth="1"/>
    <col min="12284" max="12284" width="9.5703125" style="183" customWidth="1"/>
    <col min="12285" max="12285" width="11.85546875" style="183" customWidth="1"/>
    <col min="12286" max="12286" width="9.7109375" style="183" customWidth="1"/>
    <col min="12287" max="12287" width="13.85546875" style="183" customWidth="1"/>
    <col min="12288" max="12288" width="13.42578125" style="183" customWidth="1"/>
    <col min="12289" max="12289" width="17.85546875" style="183" customWidth="1"/>
    <col min="12290" max="12291" width="9.140625" style="183"/>
    <col min="12292" max="12292" width="12.7109375" style="183" customWidth="1"/>
    <col min="12293" max="12293" width="13" style="183" customWidth="1"/>
    <col min="12294" max="12534" width="9.140625" style="183"/>
    <col min="12535" max="12535" width="6.140625" style="183" customWidth="1"/>
    <col min="12536" max="12536" width="32.7109375" style="183" customWidth="1"/>
    <col min="12537" max="12537" width="12.42578125" style="183" customWidth="1"/>
    <col min="12538" max="12538" width="8.140625" style="183" customWidth="1"/>
    <col min="12539" max="12539" width="10.42578125" style="183" customWidth="1"/>
    <col min="12540" max="12540" width="9.5703125" style="183" customWidth="1"/>
    <col min="12541" max="12541" width="11.85546875" style="183" customWidth="1"/>
    <col min="12542" max="12542" width="9.7109375" style="183" customWidth="1"/>
    <col min="12543" max="12543" width="13.85546875" style="183" customWidth="1"/>
    <col min="12544" max="12544" width="13.42578125" style="183" customWidth="1"/>
    <col min="12545" max="12545" width="17.85546875" style="183" customWidth="1"/>
    <col min="12546" max="12547" width="9.140625" style="183"/>
    <col min="12548" max="12548" width="12.7109375" style="183" customWidth="1"/>
    <col min="12549" max="12549" width="13" style="183" customWidth="1"/>
    <col min="12550" max="12790" width="9.140625" style="183"/>
    <col min="12791" max="12791" width="6.140625" style="183" customWidth="1"/>
    <col min="12792" max="12792" width="32.7109375" style="183" customWidth="1"/>
    <col min="12793" max="12793" width="12.42578125" style="183" customWidth="1"/>
    <col min="12794" max="12794" width="8.140625" style="183" customWidth="1"/>
    <col min="12795" max="12795" width="10.42578125" style="183" customWidth="1"/>
    <col min="12796" max="12796" width="9.5703125" style="183" customWidth="1"/>
    <col min="12797" max="12797" width="11.85546875" style="183" customWidth="1"/>
    <col min="12798" max="12798" width="9.7109375" style="183" customWidth="1"/>
    <col min="12799" max="12799" width="13.85546875" style="183" customWidth="1"/>
    <col min="12800" max="12800" width="13.42578125" style="183" customWidth="1"/>
    <col min="12801" max="12801" width="17.85546875" style="183" customWidth="1"/>
    <col min="12802" max="12803" width="9.140625" style="183"/>
    <col min="12804" max="12804" width="12.7109375" style="183" customWidth="1"/>
    <col min="12805" max="12805" width="13" style="183" customWidth="1"/>
    <col min="12806" max="13046" width="9.140625" style="183"/>
    <col min="13047" max="13047" width="6.140625" style="183" customWidth="1"/>
    <col min="13048" max="13048" width="32.7109375" style="183" customWidth="1"/>
    <col min="13049" max="13049" width="12.42578125" style="183" customWidth="1"/>
    <col min="13050" max="13050" width="8.140625" style="183" customWidth="1"/>
    <col min="13051" max="13051" width="10.42578125" style="183" customWidth="1"/>
    <col min="13052" max="13052" width="9.5703125" style="183" customWidth="1"/>
    <col min="13053" max="13053" width="11.85546875" style="183" customWidth="1"/>
    <col min="13054" max="13054" width="9.7109375" style="183" customWidth="1"/>
    <col min="13055" max="13055" width="13.85546875" style="183" customWidth="1"/>
    <col min="13056" max="13056" width="13.42578125" style="183" customWidth="1"/>
    <col min="13057" max="13057" width="17.85546875" style="183" customWidth="1"/>
    <col min="13058" max="13059" width="9.140625" style="183"/>
    <col min="13060" max="13060" width="12.7109375" style="183" customWidth="1"/>
    <col min="13061" max="13061" width="13" style="183" customWidth="1"/>
    <col min="13062" max="13302" width="9.140625" style="183"/>
    <col min="13303" max="13303" width="6.140625" style="183" customWidth="1"/>
    <col min="13304" max="13304" width="32.7109375" style="183" customWidth="1"/>
    <col min="13305" max="13305" width="12.42578125" style="183" customWidth="1"/>
    <col min="13306" max="13306" width="8.140625" style="183" customWidth="1"/>
    <col min="13307" max="13307" width="10.42578125" style="183" customWidth="1"/>
    <col min="13308" max="13308" width="9.5703125" style="183" customWidth="1"/>
    <col min="13309" max="13309" width="11.85546875" style="183" customWidth="1"/>
    <col min="13310" max="13310" width="9.7109375" style="183" customWidth="1"/>
    <col min="13311" max="13311" width="13.85546875" style="183" customWidth="1"/>
    <col min="13312" max="13312" width="13.42578125" style="183" customWidth="1"/>
    <col min="13313" max="13313" width="17.85546875" style="183" customWidth="1"/>
    <col min="13314" max="13315" width="9.140625" style="183"/>
    <col min="13316" max="13316" width="12.7109375" style="183" customWidth="1"/>
    <col min="13317" max="13317" width="13" style="183" customWidth="1"/>
    <col min="13318" max="13558" width="9.140625" style="183"/>
    <col min="13559" max="13559" width="6.140625" style="183" customWidth="1"/>
    <col min="13560" max="13560" width="32.7109375" style="183" customWidth="1"/>
    <col min="13561" max="13561" width="12.42578125" style="183" customWidth="1"/>
    <col min="13562" max="13562" width="8.140625" style="183" customWidth="1"/>
    <col min="13563" max="13563" width="10.42578125" style="183" customWidth="1"/>
    <col min="13564" max="13564" width="9.5703125" style="183" customWidth="1"/>
    <col min="13565" max="13565" width="11.85546875" style="183" customWidth="1"/>
    <col min="13566" max="13566" width="9.7109375" style="183" customWidth="1"/>
    <col min="13567" max="13567" width="13.85546875" style="183" customWidth="1"/>
    <col min="13568" max="13568" width="13.42578125" style="183" customWidth="1"/>
    <col min="13569" max="13569" width="17.85546875" style="183" customWidth="1"/>
    <col min="13570" max="13571" width="9.140625" style="183"/>
    <col min="13572" max="13572" width="12.7109375" style="183" customWidth="1"/>
    <col min="13573" max="13573" width="13" style="183" customWidth="1"/>
    <col min="13574" max="13814" width="9.140625" style="183"/>
    <col min="13815" max="13815" width="6.140625" style="183" customWidth="1"/>
    <col min="13816" max="13816" width="32.7109375" style="183" customWidth="1"/>
    <col min="13817" max="13817" width="12.42578125" style="183" customWidth="1"/>
    <col min="13818" max="13818" width="8.140625" style="183" customWidth="1"/>
    <col min="13819" max="13819" width="10.42578125" style="183" customWidth="1"/>
    <col min="13820" max="13820" width="9.5703125" style="183" customWidth="1"/>
    <col min="13821" max="13821" width="11.85546875" style="183" customWidth="1"/>
    <col min="13822" max="13822" width="9.7109375" style="183" customWidth="1"/>
    <col min="13823" max="13823" width="13.85546875" style="183" customWidth="1"/>
    <col min="13824" max="13824" width="13.42578125" style="183" customWidth="1"/>
    <col min="13825" max="13825" width="17.85546875" style="183" customWidth="1"/>
    <col min="13826" max="13827" width="9.140625" style="183"/>
    <col min="13828" max="13828" width="12.7109375" style="183" customWidth="1"/>
    <col min="13829" max="13829" width="13" style="183" customWidth="1"/>
    <col min="13830" max="14070" width="9.140625" style="183"/>
    <col min="14071" max="14071" width="6.140625" style="183" customWidth="1"/>
    <col min="14072" max="14072" width="32.7109375" style="183" customWidth="1"/>
    <col min="14073" max="14073" width="12.42578125" style="183" customWidth="1"/>
    <col min="14074" max="14074" width="8.140625" style="183" customWidth="1"/>
    <col min="14075" max="14075" width="10.42578125" style="183" customWidth="1"/>
    <col min="14076" max="14076" width="9.5703125" style="183" customWidth="1"/>
    <col min="14077" max="14077" width="11.85546875" style="183" customWidth="1"/>
    <col min="14078" max="14078" width="9.7109375" style="183" customWidth="1"/>
    <col min="14079" max="14079" width="13.85546875" style="183" customWidth="1"/>
    <col min="14080" max="14080" width="13.42578125" style="183" customWidth="1"/>
    <col min="14081" max="14081" width="17.85546875" style="183" customWidth="1"/>
    <col min="14082" max="14083" width="9.140625" style="183"/>
    <col min="14084" max="14084" width="12.7109375" style="183" customWidth="1"/>
    <col min="14085" max="14085" width="13" style="183" customWidth="1"/>
    <col min="14086" max="14326" width="9.140625" style="183"/>
    <col min="14327" max="14327" width="6.140625" style="183" customWidth="1"/>
    <col min="14328" max="14328" width="32.7109375" style="183" customWidth="1"/>
    <col min="14329" max="14329" width="12.42578125" style="183" customWidth="1"/>
    <col min="14330" max="14330" width="8.140625" style="183" customWidth="1"/>
    <col min="14331" max="14331" width="10.42578125" style="183" customWidth="1"/>
    <col min="14332" max="14332" width="9.5703125" style="183" customWidth="1"/>
    <col min="14333" max="14333" width="11.85546875" style="183" customWidth="1"/>
    <col min="14334" max="14334" width="9.7109375" style="183" customWidth="1"/>
    <col min="14335" max="14335" width="13.85546875" style="183" customWidth="1"/>
    <col min="14336" max="14336" width="13.42578125" style="183" customWidth="1"/>
    <col min="14337" max="14337" width="17.85546875" style="183" customWidth="1"/>
    <col min="14338" max="14339" width="9.140625" style="183"/>
    <col min="14340" max="14340" width="12.7109375" style="183" customWidth="1"/>
    <col min="14341" max="14341" width="13" style="183" customWidth="1"/>
    <col min="14342" max="14582" width="9.140625" style="183"/>
    <col min="14583" max="14583" width="6.140625" style="183" customWidth="1"/>
    <col min="14584" max="14584" width="32.7109375" style="183" customWidth="1"/>
    <col min="14585" max="14585" width="12.42578125" style="183" customWidth="1"/>
    <col min="14586" max="14586" width="8.140625" style="183" customWidth="1"/>
    <col min="14587" max="14587" width="10.42578125" style="183" customWidth="1"/>
    <col min="14588" max="14588" width="9.5703125" style="183" customWidth="1"/>
    <col min="14589" max="14589" width="11.85546875" style="183" customWidth="1"/>
    <col min="14590" max="14590" width="9.7109375" style="183" customWidth="1"/>
    <col min="14591" max="14591" width="13.85546875" style="183" customWidth="1"/>
    <col min="14592" max="14592" width="13.42578125" style="183" customWidth="1"/>
    <col min="14593" max="14593" width="17.85546875" style="183" customWidth="1"/>
    <col min="14594" max="14595" width="9.140625" style="183"/>
    <col min="14596" max="14596" width="12.7109375" style="183" customWidth="1"/>
    <col min="14597" max="14597" width="13" style="183" customWidth="1"/>
    <col min="14598" max="14838" width="9.140625" style="183"/>
    <col min="14839" max="14839" width="6.140625" style="183" customWidth="1"/>
    <col min="14840" max="14840" width="32.7109375" style="183" customWidth="1"/>
    <col min="14841" max="14841" width="12.42578125" style="183" customWidth="1"/>
    <col min="14842" max="14842" width="8.140625" style="183" customWidth="1"/>
    <col min="14843" max="14843" width="10.42578125" style="183" customWidth="1"/>
    <col min="14844" max="14844" width="9.5703125" style="183" customWidth="1"/>
    <col min="14845" max="14845" width="11.85546875" style="183" customWidth="1"/>
    <col min="14846" max="14846" width="9.7109375" style="183" customWidth="1"/>
    <col min="14847" max="14847" width="13.85546875" style="183" customWidth="1"/>
    <col min="14848" max="14848" width="13.42578125" style="183" customWidth="1"/>
    <col min="14849" max="14849" width="17.85546875" style="183" customWidth="1"/>
    <col min="14850" max="14851" width="9.140625" style="183"/>
    <col min="14852" max="14852" width="12.7109375" style="183" customWidth="1"/>
    <col min="14853" max="14853" width="13" style="183" customWidth="1"/>
    <col min="14854" max="15094" width="9.140625" style="183"/>
    <col min="15095" max="15095" width="6.140625" style="183" customWidth="1"/>
    <col min="15096" max="15096" width="32.7109375" style="183" customWidth="1"/>
    <col min="15097" max="15097" width="12.42578125" style="183" customWidth="1"/>
    <col min="15098" max="15098" width="8.140625" style="183" customWidth="1"/>
    <col min="15099" max="15099" width="10.42578125" style="183" customWidth="1"/>
    <col min="15100" max="15100" width="9.5703125" style="183" customWidth="1"/>
    <col min="15101" max="15101" width="11.85546875" style="183" customWidth="1"/>
    <col min="15102" max="15102" width="9.7109375" style="183" customWidth="1"/>
    <col min="15103" max="15103" width="13.85546875" style="183" customWidth="1"/>
    <col min="15104" max="15104" width="13.42578125" style="183" customWidth="1"/>
    <col min="15105" max="15105" width="17.85546875" style="183" customWidth="1"/>
    <col min="15106" max="15107" width="9.140625" style="183"/>
    <col min="15108" max="15108" width="12.7109375" style="183" customWidth="1"/>
    <col min="15109" max="15109" width="13" style="183" customWidth="1"/>
    <col min="15110" max="15350" width="9.140625" style="183"/>
    <col min="15351" max="15351" width="6.140625" style="183" customWidth="1"/>
    <col min="15352" max="15352" width="32.7109375" style="183" customWidth="1"/>
    <col min="15353" max="15353" width="12.42578125" style="183" customWidth="1"/>
    <col min="15354" max="15354" width="8.140625" style="183" customWidth="1"/>
    <col min="15355" max="15355" width="10.42578125" style="183" customWidth="1"/>
    <col min="15356" max="15356" width="9.5703125" style="183" customWidth="1"/>
    <col min="15357" max="15357" width="11.85546875" style="183" customWidth="1"/>
    <col min="15358" max="15358" width="9.7109375" style="183" customWidth="1"/>
    <col min="15359" max="15359" width="13.85546875" style="183" customWidth="1"/>
    <col min="15360" max="15360" width="13.42578125" style="183" customWidth="1"/>
    <col min="15361" max="15361" width="17.85546875" style="183" customWidth="1"/>
    <col min="15362" max="15363" width="9.140625" style="183"/>
    <col min="15364" max="15364" width="12.7109375" style="183" customWidth="1"/>
    <col min="15365" max="15365" width="13" style="183" customWidth="1"/>
    <col min="15366" max="15606" width="9.140625" style="183"/>
    <col min="15607" max="15607" width="6.140625" style="183" customWidth="1"/>
    <col min="15608" max="15608" width="32.7109375" style="183" customWidth="1"/>
    <col min="15609" max="15609" width="12.42578125" style="183" customWidth="1"/>
    <col min="15610" max="15610" width="8.140625" style="183" customWidth="1"/>
    <col min="15611" max="15611" width="10.42578125" style="183" customWidth="1"/>
    <col min="15612" max="15612" width="9.5703125" style="183" customWidth="1"/>
    <col min="15613" max="15613" width="11.85546875" style="183" customWidth="1"/>
    <col min="15614" max="15614" width="9.7109375" style="183" customWidth="1"/>
    <col min="15615" max="15615" width="13.85546875" style="183" customWidth="1"/>
    <col min="15616" max="15616" width="13.42578125" style="183" customWidth="1"/>
    <col min="15617" max="15617" width="17.85546875" style="183" customWidth="1"/>
    <col min="15618" max="15619" width="9.140625" style="183"/>
    <col min="15620" max="15620" width="12.7109375" style="183" customWidth="1"/>
    <col min="15621" max="15621" width="13" style="183" customWidth="1"/>
    <col min="15622" max="15862" width="9.140625" style="183"/>
    <col min="15863" max="15863" width="6.140625" style="183" customWidth="1"/>
    <col min="15864" max="15864" width="32.7109375" style="183" customWidth="1"/>
    <col min="15865" max="15865" width="12.42578125" style="183" customWidth="1"/>
    <col min="15866" max="15866" width="8.140625" style="183" customWidth="1"/>
    <col min="15867" max="15867" width="10.42578125" style="183" customWidth="1"/>
    <col min="15868" max="15868" width="9.5703125" style="183" customWidth="1"/>
    <col min="15869" max="15869" width="11.85546875" style="183" customWidth="1"/>
    <col min="15870" max="15870" width="9.7109375" style="183" customWidth="1"/>
    <col min="15871" max="15871" width="13.85546875" style="183" customWidth="1"/>
    <col min="15872" max="15872" width="13.42578125" style="183" customWidth="1"/>
    <col min="15873" max="15873" width="17.85546875" style="183" customWidth="1"/>
    <col min="15874" max="15875" width="9.140625" style="183"/>
    <col min="15876" max="15876" width="12.7109375" style="183" customWidth="1"/>
    <col min="15877" max="15877" width="13" style="183" customWidth="1"/>
    <col min="15878" max="16118" width="9.140625" style="183"/>
    <col min="16119" max="16119" width="6.140625" style="183" customWidth="1"/>
    <col min="16120" max="16120" width="32.7109375" style="183" customWidth="1"/>
    <col min="16121" max="16121" width="12.42578125" style="183" customWidth="1"/>
    <col min="16122" max="16122" width="8.140625" style="183" customWidth="1"/>
    <col min="16123" max="16123" width="10.42578125" style="183" customWidth="1"/>
    <col min="16124" max="16124" width="9.5703125" style="183" customWidth="1"/>
    <col min="16125" max="16125" width="11.85546875" style="183" customWidth="1"/>
    <col min="16126" max="16126" width="9.7109375" style="183" customWidth="1"/>
    <col min="16127" max="16127" width="13.85546875" style="183" customWidth="1"/>
    <col min="16128" max="16128" width="13.42578125" style="183" customWidth="1"/>
    <col min="16129" max="16129" width="17.85546875" style="183" customWidth="1"/>
    <col min="16130" max="16131" width="9.140625" style="183"/>
    <col min="16132" max="16132" width="12.7109375" style="183" customWidth="1"/>
    <col min="16133" max="16133" width="13" style="183" customWidth="1"/>
    <col min="16134" max="16384" width="9.140625" style="183"/>
  </cols>
  <sheetData>
    <row r="1" spans="1:12" ht="57.75" customHeight="1">
      <c r="A1" s="579"/>
      <c r="B1" s="579"/>
      <c r="C1" s="579"/>
      <c r="D1" s="579"/>
      <c r="E1" s="579"/>
      <c r="F1" s="579"/>
      <c r="G1" s="579"/>
      <c r="H1" s="579"/>
      <c r="I1" s="579"/>
      <c r="J1" s="579"/>
      <c r="K1" s="579"/>
      <c r="L1" s="182"/>
    </row>
    <row r="2" spans="1:12" ht="30" customHeight="1">
      <c r="A2" s="579" t="s">
        <v>8</v>
      </c>
      <c r="B2" s="579"/>
      <c r="C2" s="579"/>
      <c r="D2" s="579"/>
      <c r="E2" s="579"/>
      <c r="F2" s="579"/>
      <c r="G2" s="579"/>
      <c r="H2" s="579"/>
      <c r="I2" s="579"/>
      <c r="J2" s="579"/>
      <c r="K2" s="579"/>
      <c r="L2" s="182"/>
    </row>
    <row r="3" spans="1:12" ht="22.5" customHeight="1">
      <c r="B3" s="580" t="s">
        <v>239</v>
      </c>
      <c r="C3" s="580"/>
      <c r="D3" s="581"/>
      <c r="E3" s="581"/>
      <c r="F3" s="581"/>
      <c r="G3" s="581"/>
      <c r="H3" s="581"/>
      <c r="I3" s="581"/>
      <c r="J3" s="581"/>
      <c r="K3" s="581"/>
      <c r="L3" s="184"/>
    </row>
    <row r="4" spans="1:12" ht="22.5" customHeight="1">
      <c r="B4" s="580" t="s">
        <v>240</v>
      </c>
      <c r="C4" s="580"/>
      <c r="D4" s="580"/>
      <c r="E4" s="580"/>
      <c r="F4" s="580"/>
      <c r="G4" s="580"/>
      <c r="H4" s="580"/>
      <c r="I4" s="580"/>
      <c r="J4" s="580"/>
      <c r="K4" s="580"/>
      <c r="L4" s="185"/>
    </row>
    <row r="5" spans="1:12" ht="19.5" customHeight="1">
      <c r="A5" s="582"/>
      <c r="B5" s="582"/>
      <c r="C5" s="582"/>
      <c r="D5" s="582"/>
      <c r="E5" s="582"/>
      <c r="F5" s="582"/>
      <c r="G5" s="582"/>
      <c r="H5" s="582"/>
      <c r="I5" s="582"/>
      <c r="J5" s="582"/>
      <c r="K5" s="582"/>
      <c r="L5" s="182"/>
    </row>
    <row r="6" spans="1:12" ht="23.25" customHeight="1">
      <c r="A6" s="583" t="s">
        <v>88</v>
      </c>
      <c r="B6" s="583" t="s">
        <v>241</v>
      </c>
      <c r="C6" s="583" t="s">
        <v>242</v>
      </c>
      <c r="D6" s="583" t="s">
        <v>243</v>
      </c>
      <c r="E6" s="583" t="s">
        <v>120</v>
      </c>
      <c r="F6" s="583" t="s">
        <v>244</v>
      </c>
      <c r="G6" s="583"/>
      <c r="H6" s="583"/>
      <c r="I6" s="583" t="s">
        <v>245</v>
      </c>
      <c r="J6" s="583" t="s">
        <v>246</v>
      </c>
      <c r="K6" s="583" t="s">
        <v>247</v>
      </c>
      <c r="L6" s="182"/>
    </row>
    <row r="7" spans="1:12" ht="57.75" customHeight="1">
      <c r="A7" s="583"/>
      <c r="B7" s="583"/>
      <c r="C7" s="583"/>
      <c r="D7" s="583"/>
      <c r="E7" s="583"/>
      <c r="F7" s="186" t="s">
        <v>248</v>
      </c>
      <c r="G7" s="186" t="s">
        <v>249</v>
      </c>
      <c r="H7" s="186" t="s">
        <v>250</v>
      </c>
      <c r="I7" s="583"/>
      <c r="J7" s="583"/>
      <c r="K7" s="583"/>
      <c r="L7" s="182"/>
    </row>
    <row r="8" spans="1:12" ht="23.25" customHeight="1">
      <c r="A8" s="187" t="s">
        <v>251</v>
      </c>
      <c r="B8" s="187" t="s">
        <v>252</v>
      </c>
      <c r="C8" s="187" t="s">
        <v>253</v>
      </c>
      <c r="D8" s="187" t="s">
        <v>254</v>
      </c>
      <c r="E8" s="187" t="s">
        <v>255</v>
      </c>
      <c r="F8" s="187" t="s">
        <v>256</v>
      </c>
      <c r="G8" s="187" t="s">
        <v>257</v>
      </c>
      <c r="H8" s="187" t="s">
        <v>258</v>
      </c>
      <c r="I8" s="187" t="s">
        <v>259</v>
      </c>
      <c r="J8" s="187" t="s">
        <v>260</v>
      </c>
      <c r="K8" s="188" t="s">
        <v>261</v>
      </c>
      <c r="L8" s="189"/>
    </row>
    <row r="9" spans="1:12" ht="24" customHeight="1">
      <c r="A9" s="186" t="s">
        <v>79</v>
      </c>
      <c r="B9" s="583" t="s">
        <v>262</v>
      </c>
      <c r="C9" s="583"/>
      <c r="D9" s="583"/>
      <c r="E9" s="583"/>
      <c r="F9" s="583"/>
      <c r="G9" s="583"/>
      <c r="H9" s="583"/>
      <c r="I9" s="583"/>
      <c r="J9" s="583"/>
      <c r="K9" s="583"/>
      <c r="L9" s="182"/>
    </row>
    <row r="10" spans="1:12" ht="25.5" customHeight="1">
      <c r="A10" s="186" t="s">
        <v>78</v>
      </c>
      <c r="B10" s="578" t="s">
        <v>263</v>
      </c>
      <c r="C10" s="578"/>
      <c r="D10" s="578"/>
      <c r="E10" s="578"/>
      <c r="F10" s="578"/>
      <c r="G10" s="578"/>
      <c r="H10" s="578"/>
      <c r="I10" s="578"/>
      <c r="J10" s="578"/>
      <c r="K10" s="578"/>
      <c r="L10" s="185"/>
    </row>
    <row r="11" spans="1:12" ht="25.5" customHeight="1">
      <c r="A11" s="186">
        <v>1</v>
      </c>
      <c r="B11" s="190" t="s">
        <v>264</v>
      </c>
      <c r="C11" s="191"/>
      <c r="D11" s="191"/>
      <c r="E11" s="191"/>
      <c r="F11" s="191"/>
      <c r="G11" s="191"/>
      <c r="H11" s="191"/>
      <c r="I11" s="191"/>
      <c r="J11" s="191"/>
      <c r="K11" s="192" t="s">
        <v>265</v>
      </c>
      <c r="L11" s="184"/>
    </row>
    <row r="12" spans="1:12" ht="25.5" customHeight="1">
      <c r="A12" s="191">
        <v>1.1000000000000001</v>
      </c>
      <c r="B12" s="192" t="s">
        <v>266</v>
      </c>
      <c r="C12" s="191" t="s">
        <v>267</v>
      </c>
      <c r="D12" s="191" t="s">
        <v>1</v>
      </c>
      <c r="E12" s="191">
        <v>1</v>
      </c>
      <c r="F12" s="191">
        <v>24</v>
      </c>
      <c r="G12" s="191">
        <v>24</v>
      </c>
      <c r="H12" s="191">
        <v>2.5</v>
      </c>
      <c r="I12" s="193">
        <f>E12*F12*G12*H12*2.7*1.1/1000000</f>
        <v>4.2768000000000007E-3</v>
      </c>
      <c r="J12" s="193">
        <f>E12*F12*G12*2*1.1/1000000</f>
        <v>1.2672E-3</v>
      </c>
      <c r="K12" s="194" t="s">
        <v>268</v>
      </c>
      <c r="L12" s="195"/>
    </row>
    <row r="13" spans="1:12" ht="42.75" customHeight="1">
      <c r="A13" s="191">
        <v>1.2</v>
      </c>
      <c r="B13" s="192" t="s">
        <v>269</v>
      </c>
      <c r="C13" s="191" t="s">
        <v>267</v>
      </c>
      <c r="D13" s="191" t="s">
        <v>1</v>
      </c>
      <c r="E13" s="191">
        <v>1</v>
      </c>
      <c r="F13" s="191">
        <v>238</v>
      </c>
      <c r="G13" s="191">
        <v>238</v>
      </c>
      <c r="H13" s="191">
        <v>2.5</v>
      </c>
      <c r="I13" s="193">
        <f t="shared" ref="I13:I14" si="0">E13*F13*G13*H13*2.7*1.1/1000000</f>
        <v>0.4205817</v>
      </c>
      <c r="J13" s="193">
        <f t="shared" ref="J13:J14" si="1">E13*F13*G13*2*1.1/1000000</f>
        <v>0.1246168</v>
      </c>
      <c r="K13" s="194" t="s">
        <v>270</v>
      </c>
      <c r="L13" s="195"/>
    </row>
    <row r="14" spans="1:12" ht="25.5" customHeight="1">
      <c r="A14" s="191">
        <v>1.3</v>
      </c>
      <c r="B14" s="192" t="s">
        <v>271</v>
      </c>
      <c r="C14" s="191" t="s">
        <v>267</v>
      </c>
      <c r="D14" s="191" t="s">
        <v>1</v>
      </c>
      <c r="E14" s="191">
        <v>1</v>
      </c>
      <c r="F14" s="191">
        <v>75</v>
      </c>
      <c r="G14" s="191">
        <v>35</v>
      </c>
      <c r="H14" s="191">
        <v>2.5</v>
      </c>
      <c r="I14" s="193">
        <f t="shared" si="0"/>
        <v>1.9490625000000001E-2</v>
      </c>
      <c r="J14" s="193">
        <f t="shared" si="1"/>
        <v>5.7750000000000006E-3</v>
      </c>
      <c r="K14" s="194" t="s">
        <v>268</v>
      </c>
      <c r="L14" s="195"/>
    </row>
    <row r="15" spans="1:12" ht="39.75" customHeight="1">
      <c r="A15" s="191"/>
      <c r="B15" s="190" t="s">
        <v>272</v>
      </c>
      <c r="C15" s="186"/>
      <c r="D15" s="186" t="s">
        <v>273</v>
      </c>
      <c r="E15" s="186"/>
      <c r="F15" s="186"/>
      <c r="G15" s="186"/>
      <c r="H15" s="186"/>
      <c r="I15" s="196">
        <f>SUM(I12:I14)</f>
        <v>0.44434912500000001</v>
      </c>
      <c r="J15" s="196"/>
      <c r="K15" s="192"/>
      <c r="L15" s="184"/>
    </row>
    <row r="16" spans="1:12" ht="25.5" customHeight="1">
      <c r="A16" s="186">
        <v>2</v>
      </c>
      <c r="B16" s="190" t="s">
        <v>274</v>
      </c>
      <c r="C16" s="191"/>
      <c r="D16" s="191"/>
      <c r="E16" s="191"/>
      <c r="F16" s="191"/>
      <c r="G16" s="191"/>
      <c r="H16" s="191"/>
      <c r="I16" s="191"/>
      <c r="J16" s="191"/>
      <c r="K16" s="192" t="s">
        <v>265</v>
      </c>
      <c r="L16" s="184"/>
    </row>
    <row r="17" spans="1:12" ht="25.5" customHeight="1">
      <c r="A17" s="191"/>
      <c r="B17" s="192" t="s">
        <v>275</v>
      </c>
      <c r="C17" s="191" t="s">
        <v>276</v>
      </c>
      <c r="D17" s="191" t="s">
        <v>1</v>
      </c>
      <c r="E17" s="191">
        <v>1</v>
      </c>
      <c r="F17" s="191">
        <v>75</v>
      </c>
      <c r="G17" s="191">
        <v>30</v>
      </c>
      <c r="H17" s="191">
        <v>5</v>
      </c>
      <c r="I17" s="193">
        <f>E17*F17*G17*H17*2.7*1.1/1000000</f>
        <v>3.3412500000000005E-2</v>
      </c>
      <c r="J17" s="193">
        <f>E17*F17*G17*2*1.1/1000000</f>
        <v>4.9500000000000004E-3</v>
      </c>
      <c r="K17" s="194" t="s">
        <v>268</v>
      </c>
      <c r="L17" s="195"/>
    </row>
    <row r="18" spans="1:12" ht="25.5" customHeight="1">
      <c r="A18" s="191"/>
      <c r="B18" s="190" t="s">
        <v>277</v>
      </c>
      <c r="C18" s="186"/>
      <c r="D18" s="186" t="s">
        <v>273</v>
      </c>
      <c r="E18" s="186"/>
      <c r="F18" s="186"/>
      <c r="G18" s="186"/>
      <c r="H18" s="186"/>
      <c r="I18" s="196">
        <f>SUM(I17)</f>
        <v>3.3412500000000005E-2</v>
      </c>
      <c r="J18" s="196"/>
      <c r="K18" s="192"/>
      <c r="L18" s="184"/>
    </row>
    <row r="19" spans="1:12" ht="37.5" customHeight="1">
      <c r="A19" s="191">
        <v>3</v>
      </c>
      <c r="B19" s="192" t="s">
        <v>278</v>
      </c>
      <c r="C19" s="191" t="s">
        <v>279</v>
      </c>
      <c r="D19" s="191" t="s">
        <v>273</v>
      </c>
      <c r="E19" s="191"/>
      <c r="F19" s="191"/>
      <c r="G19" s="191"/>
      <c r="H19" s="191"/>
      <c r="I19" s="193">
        <v>0.37</v>
      </c>
      <c r="J19" s="193">
        <v>0.05</v>
      </c>
      <c r="K19" s="194" t="s">
        <v>270</v>
      </c>
      <c r="L19" s="195"/>
    </row>
    <row r="20" spans="1:12" ht="37.5" customHeight="1">
      <c r="A20" s="191">
        <v>4</v>
      </c>
      <c r="B20" s="192" t="s">
        <v>280</v>
      </c>
      <c r="C20" s="191" t="s">
        <v>279</v>
      </c>
      <c r="D20" s="191" t="s">
        <v>273</v>
      </c>
      <c r="E20" s="191"/>
      <c r="F20" s="191"/>
      <c r="G20" s="191"/>
      <c r="H20" s="191"/>
      <c r="I20" s="193">
        <v>0.8</v>
      </c>
      <c r="J20" s="193">
        <v>0.16</v>
      </c>
      <c r="K20" s="194" t="s">
        <v>270</v>
      </c>
      <c r="L20" s="195"/>
    </row>
    <row r="21" spans="1:12" ht="32.25" customHeight="1">
      <c r="A21" s="186" t="s">
        <v>83</v>
      </c>
      <c r="B21" s="578" t="s">
        <v>281</v>
      </c>
      <c r="C21" s="578"/>
      <c r="D21" s="578"/>
      <c r="E21" s="578"/>
      <c r="F21" s="578"/>
      <c r="G21" s="578"/>
      <c r="H21" s="578"/>
      <c r="I21" s="578"/>
      <c r="J21" s="578"/>
      <c r="K21" s="578"/>
      <c r="L21" s="185"/>
    </row>
    <row r="22" spans="1:12" ht="50.25" customHeight="1">
      <c r="A22" s="191">
        <v>1</v>
      </c>
      <c r="B22" s="192" t="s">
        <v>270</v>
      </c>
      <c r="C22" s="191"/>
      <c r="D22" s="191" t="s">
        <v>282</v>
      </c>
      <c r="E22" s="193">
        <f>J13+J19+J20</f>
        <v>0.33461680000000005</v>
      </c>
      <c r="F22" s="191"/>
      <c r="G22" s="191"/>
      <c r="H22" s="191"/>
      <c r="I22" s="191"/>
      <c r="J22" s="191"/>
      <c r="K22" s="192"/>
      <c r="L22" s="184"/>
    </row>
    <row r="23" spans="1:12" ht="50.25" customHeight="1">
      <c r="A23" s="191">
        <v>2</v>
      </c>
      <c r="B23" s="192" t="s">
        <v>268</v>
      </c>
      <c r="C23" s="191"/>
      <c r="D23" s="191" t="s">
        <v>282</v>
      </c>
      <c r="E23" s="193">
        <f>J12+J14+J17</f>
        <v>1.1992200000000001E-2</v>
      </c>
      <c r="F23" s="191"/>
      <c r="G23" s="191"/>
      <c r="H23" s="191"/>
      <c r="I23" s="191"/>
      <c r="J23" s="191"/>
      <c r="K23" s="192"/>
      <c r="L23" s="184"/>
    </row>
    <row r="24" spans="1:12" ht="32.25" customHeight="1">
      <c r="A24" s="186" t="s">
        <v>80</v>
      </c>
      <c r="B24" s="583" t="s">
        <v>283</v>
      </c>
      <c r="C24" s="583"/>
      <c r="D24" s="583"/>
      <c r="E24" s="583"/>
      <c r="F24" s="583"/>
      <c r="G24" s="583"/>
      <c r="H24" s="583"/>
      <c r="I24" s="583"/>
      <c r="J24" s="583"/>
      <c r="K24" s="583"/>
      <c r="L24" s="182"/>
    </row>
    <row r="25" spans="1:12" ht="28.5" customHeight="1">
      <c r="A25" s="191">
        <v>1</v>
      </c>
      <c r="B25" s="192" t="s">
        <v>284</v>
      </c>
      <c r="C25" s="191" t="s">
        <v>279</v>
      </c>
      <c r="D25" s="191" t="s">
        <v>1</v>
      </c>
      <c r="E25" s="197">
        <v>1</v>
      </c>
      <c r="F25" s="186"/>
      <c r="G25" s="186"/>
      <c r="H25" s="186"/>
      <c r="I25" s="193"/>
      <c r="J25" s="186"/>
      <c r="K25" s="186"/>
      <c r="L25" s="182"/>
    </row>
    <row r="26" spans="1:12" ht="38.25" customHeight="1">
      <c r="A26" s="191">
        <v>2</v>
      </c>
      <c r="B26" s="192" t="s">
        <v>285</v>
      </c>
      <c r="C26" s="191" t="s">
        <v>279</v>
      </c>
      <c r="D26" s="191" t="s">
        <v>1</v>
      </c>
      <c r="E26" s="197">
        <v>1</v>
      </c>
      <c r="F26" s="186"/>
      <c r="G26" s="186"/>
      <c r="H26" s="186"/>
      <c r="I26" s="193"/>
      <c r="J26" s="186"/>
      <c r="K26" s="186"/>
      <c r="L26" s="182"/>
    </row>
    <row r="27" spans="1:12" ht="40.5" customHeight="1">
      <c r="A27" s="191">
        <v>3</v>
      </c>
      <c r="B27" s="192" t="s">
        <v>286</v>
      </c>
      <c r="C27" s="191" t="s">
        <v>287</v>
      </c>
      <c r="D27" s="191" t="s">
        <v>1</v>
      </c>
      <c r="E27" s="197">
        <v>1</v>
      </c>
      <c r="F27" s="186"/>
      <c r="G27" s="186"/>
      <c r="H27" s="186"/>
      <c r="I27" s="193"/>
      <c r="J27" s="186"/>
      <c r="K27" s="186"/>
      <c r="L27" s="182"/>
    </row>
    <row r="28" spans="1:12" ht="38.25" customHeight="1">
      <c r="A28" s="191">
        <v>4</v>
      </c>
      <c r="B28" s="192" t="s">
        <v>288</v>
      </c>
      <c r="C28" s="191" t="s">
        <v>267</v>
      </c>
      <c r="D28" s="191" t="s">
        <v>1</v>
      </c>
      <c r="E28" s="197">
        <v>1</v>
      </c>
      <c r="F28" s="186"/>
      <c r="G28" s="186"/>
      <c r="H28" s="186"/>
      <c r="I28" s="193"/>
      <c r="J28" s="186"/>
      <c r="K28" s="186"/>
      <c r="L28" s="182"/>
    </row>
    <row r="29" spans="1:12" ht="38.25" customHeight="1">
      <c r="A29" s="191">
        <v>5</v>
      </c>
      <c r="B29" s="192" t="s">
        <v>289</v>
      </c>
      <c r="C29" s="191" t="s">
        <v>290</v>
      </c>
      <c r="D29" s="191" t="s">
        <v>1</v>
      </c>
      <c r="E29" s="197">
        <v>1</v>
      </c>
      <c r="F29" s="186"/>
      <c r="G29" s="186"/>
      <c r="H29" s="186"/>
      <c r="I29" s="193"/>
      <c r="J29" s="186"/>
      <c r="K29" s="186"/>
      <c r="L29" s="182"/>
    </row>
    <row r="30" spans="1:12" ht="45" customHeight="1">
      <c r="A30" s="198" t="s">
        <v>291</v>
      </c>
      <c r="B30" s="199" t="s">
        <v>292</v>
      </c>
      <c r="C30" s="191" t="s">
        <v>293</v>
      </c>
      <c r="D30" s="200" t="s">
        <v>294</v>
      </c>
      <c r="E30" s="201">
        <v>1</v>
      </c>
      <c r="F30" s="191"/>
      <c r="G30" s="191"/>
      <c r="H30" s="191"/>
      <c r="I30" s="191"/>
      <c r="J30" s="191"/>
      <c r="K30" s="192"/>
      <c r="L30" s="184"/>
    </row>
    <row r="31" spans="1:12" ht="38.25" customHeight="1">
      <c r="A31" s="198" t="s">
        <v>295</v>
      </c>
      <c r="B31" s="199" t="s">
        <v>296</v>
      </c>
      <c r="C31" s="191" t="s">
        <v>297</v>
      </c>
      <c r="D31" s="200" t="s">
        <v>294</v>
      </c>
      <c r="E31" s="201">
        <v>1</v>
      </c>
      <c r="F31" s="191"/>
      <c r="G31" s="191"/>
      <c r="H31" s="191"/>
      <c r="I31" s="191"/>
      <c r="J31" s="191"/>
      <c r="K31" s="192"/>
      <c r="L31" s="184"/>
    </row>
    <row r="32" spans="1:12" ht="30.75" customHeight="1">
      <c r="A32" s="186" t="s">
        <v>81</v>
      </c>
      <c r="B32" s="583" t="s">
        <v>298</v>
      </c>
      <c r="C32" s="583"/>
      <c r="D32" s="583"/>
      <c r="E32" s="583"/>
      <c r="F32" s="583"/>
      <c r="G32" s="583"/>
      <c r="H32" s="583"/>
      <c r="I32" s="583"/>
      <c r="J32" s="583"/>
      <c r="K32" s="583"/>
      <c r="L32" s="182"/>
    </row>
    <row r="33" spans="1:12" ht="30.75" customHeight="1">
      <c r="A33" s="186" t="s">
        <v>78</v>
      </c>
      <c r="B33" s="578" t="s">
        <v>299</v>
      </c>
      <c r="C33" s="578"/>
      <c r="D33" s="578"/>
      <c r="E33" s="578"/>
      <c r="F33" s="578"/>
      <c r="G33" s="578"/>
      <c r="H33" s="578"/>
      <c r="I33" s="578"/>
      <c r="J33" s="578"/>
      <c r="K33" s="578"/>
      <c r="L33" s="185"/>
    </row>
    <row r="34" spans="1:12" ht="41.25" customHeight="1">
      <c r="A34" s="198" t="s">
        <v>300</v>
      </c>
      <c r="B34" s="194" t="s">
        <v>301</v>
      </c>
      <c r="C34" s="191"/>
      <c r="D34" s="191" t="s">
        <v>1</v>
      </c>
      <c r="E34" s="201">
        <v>4</v>
      </c>
      <c r="F34" s="191"/>
      <c r="G34" s="191"/>
      <c r="H34" s="191"/>
      <c r="I34" s="191"/>
      <c r="J34" s="191"/>
      <c r="K34" s="192"/>
      <c r="L34" s="184"/>
    </row>
    <row r="35" spans="1:12" ht="38.25" customHeight="1">
      <c r="A35" s="198" t="s">
        <v>302</v>
      </c>
      <c r="B35" s="199" t="s">
        <v>303</v>
      </c>
      <c r="C35" s="191"/>
      <c r="D35" s="200" t="s">
        <v>304</v>
      </c>
      <c r="E35" s="201">
        <v>7</v>
      </c>
      <c r="F35" s="191"/>
      <c r="G35" s="191"/>
      <c r="H35" s="191"/>
      <c r="I35" s="191"/>
      <c r="J35" s="191"/>
      <c r="K35" s="192"/>
      <c r="L35" s="184"/>
    </row>
    <row r="36" spans="1:12" ht="38.25" customHeight="1">
      <c r="A36" s="198" t="s">
        <v>305</v>
      </c>
      <c r="B36" s="199" t="s">
        <v>306</v>
      </c>
      <c r="C36" s="191"/>
      <c r="D36" s="200" t="s">
        <v>304</v>
      </c>
      <c r="E36" s="201">
        <v>2</v>
      </c>
      <c r="F36" s="191"/>
      <c r="G36" s="191"/>
      <c r="H36" s="191"/>
      <c r="I36" s="191"/>
      <c r="J36" s="191"/>
      <c r="K36" s="192"/>
      <c r="L36" s="184"/>
    </row>
    <row r="37" spans="1:12" ht="38.25" customHeight="1">
      <c r="A37" s="198" t="s">
        <v>307</v>
      </c>
      <c r="B37" s="199" t="s">
        <v>308</v>
      </c>
      <c r="C37" s="191"/>
      <c r="D37" s="200" t="s">
        <v>304</v>
      </c>
      <c r="E37" s="201">
        <v>2</v>
      </c>
      <c r="F37" s="191"/>
      <c r="G37" s="191"/>
      <c r="H37" s="191"/>
      <c r="I37" s="191"/>
      <c r="J37" s="191"/>
      <c r="K37" s="192"/>
      <c r="L37" s="184"/>
    </row>
    <row r="38" spans="1:12" ht="57" customHeight="1">
      <c r="A38" s="198" t="s">
        <v>309</v>
      </c>
      <c r="B38" s="199" t="s">
        <v>310</v>
      </c>
      <c r="C38" s="191"/>
      <c r="D38" s="200" t="s">
        <v>304</v>
      </c>
      <c r="E38" s="201">
        <v>4</v>
      </c>
      <c r="F38" s="191"/>
      <c r="G38" s="191"/>
      <c r="H38" s="191"/>
      <c r="I38" s="191"/>
      <c r="J38" s="191"/>
      <c r="K38" s="192"/>
      <c r="L38" s="184"/>
    </row>
    <row r="39" spans="1:12" ht="22.5" customHeight="1">
      <c r="A39" s="198" t="s">
        <v>291</v>
      </c>
      <c r="B39" s="199" t="s">
        <v>311</v>
      </c>
      <c r="C39" s="191"/>
      <c r="D39" s="191" t="s">
        <v>1</v>
      </c>
      <c r="E39" s="201">
        <v>1</v>
      </c>
      <c r="F39" s="191"/>
      <c r="G39" s="191"/>
      <c r="H39" s="191"/>
      <c r="I39" s="191"/>
      <c r="J39" s="191"/>
      <c r="K39" s="192"/>
      <c r="L39" s="184"/>
    </row>
    <row r="40" spans="1:12" ht="36.75" customHeight="1">
      <c r="A40" s="198" t="s">
        <v>295</v>
      </c>
      <c r="B40" s="199" t="s">
        <v>312</v>
      </c>
      <c r="C40" s="191"/>
      <c r="D40" s="191" t="s">
        <v>1</v>
      </c>
      <c r="E40" s="201">
        <v>1</v>
      </c>
      <c r="F40" s="191"/>
      <c r="G40" s="191"/>
      <c r="H40" s="191"/>
      <c r="I40" s="191"/>
      <c r="J40" s="191"/>
      <c r="K40" s="192"/>
      <c r="L40" s="184"/>
    </row>
    <row r="41" spans="1:12" ht="39.75" customHeight="1">
      <c r="A41" s="198" t="s">
        <v>313</v>
      </c>
      <c r="B41" s="199" t="s">
        <v>314</v>
      </c>
      <c r="C41" s="191"/>
      <c r="D41" s="200" t="s">
        <v>304</v>
      </c>
      <c r="E41" s="201">
        <v>2</v>
      </c>
      <c r="F41" s="191"/>
      <c r="G41" s="191"/>
      <c r="H41" s="191"/>
      <c r="I41" s="191"/>
      <c r="J41" s="191"/>
      <c r="K41" s="192"/>
      <c r="L41" s="184"/>
    </row>
    <row r="42" spans="1:12" ht="40.5" customHeight="1">
      <c r="A42" s="198" t="s">
        <v>315</v>
      </c>
      <c r="B42" s="199" t="s">
        <v>316</v>
      </c>
      <c r="C42" s="191"/>
      <c r="D42" s="200" t="s">
        <v>304</v>
      </c>
      <c r="E42" s="201">
        <v>3</v>
      </c>
      <c r="F42" s="191"/>
      <c r="G42" s="191"/>
      <c r="H42" s="191"/>
      <c r="I42" s="191"/>
      <c r="J42" s="191"/>
      <c r="K42" s="192"/>
      <c r="L42" s="184"/>
    </row>
    <row r="43" spans="1:12" ht="39.75" customHeight="1">
      <c r="A43" s="198" t="s">
        <v>317</v>
      </c>
      <c r="B43" s="194" t="s">
        <v>318</v>
      </c>
      <c r="C43" s="191"/>
      <c r="D43" s="200" t="s">
        <v>294</v>
      </c>
      <c r="E43" s="201">
        <v>1</v>
      </c>
      <c r="F43" s="191"/>
      <c r="G43" s="191"/>
      <c r="H43" s="191"/>
      <c r="I43" s="191"/>
      <c r="J43" s="191"/>
      <c r="K43" s="192"/>
      <c r="L43" s="184"/>
    </row>
    <row r="44" spans="1:12" ht="22.5" customHeight="1">
      <c r="A44" s="198" t="s">
        <v>319</v>
      </c>
      <c r="B44" s="194" t="s">
        <v>320</v>
      </c>
      <c r="C44" s="191"/>
      <c r="D44" s="200" t="s">
        <v>294</v>
      </c>
      <c r="E44" s="201">
        <v>1</v>
      </c>
      <c r="F44" s="191"/>
      <c r="G44" s="191"/>
      <c r="H44" s="191"/>
      <c r="I44" s="191"/>
      <c r="J44" s="191"/>
      <c r="K44" s="192"/>
      <c r="L44" s="184"/>
    </row>
    <row r="45" spans="1:12" ht="41.25" customHeight="1">
      <c r="A45" s="198" t="s">
        <v>321</v>
      </c>
      <c r="B45" s="199" t="s">
        <v>322</v>
      </c>
      <c r="C45" s="191" t="s">
        <v>323</v>
      </c>
      <c r="D45" s="200" t="s">
        <v>294</v>
      </c>
      <c r="E45" s="201">
        <v>2</v>
      </c>
      <c r="F45" s="191"/>
      <c r="G45" s="191"/>
      <c r="H45" s="191"/>
      <c r="I45" s="191"/>
      <c r="J45" s="191"/>
      <c r="K45" s="192"/>
      <c r="L45" s="184"/>
    </row>
    <row r="46" spans="1:12" ht="41.25" customHeight="1">
      <c r="A46" s="198" t="s">
        <v>324</v>
      </c>
      <c r="B46" s="199" t="s">
        <v>325</v>
      </c>
      <c r="C46" s="191" t="s">
        <v>323</v>
      </c>
      <c r="D46" s="200" t="s">
        <v>294</v>
      </c>
      <c r="E46" s="201">
        <v>2</v>
      </c>
      <c r="F46" s="191"/>
      <c r="G46" s="191"/>
      <c r="H46" s="191"/>
      <c r="I46" s="191"/>
      <c r="J46" s="191"/>
      <c r="K46" s="192"/>
      <c r="L46" s="184"/>
    </row>
    <row r="47" spans="1:12" ht="38.25" customHeight="1">
      <c r="A47" s="198" t="s">
        <v>326</v>
      </c>
      <c r="B47" s="199" t="s">
        <v>327</v>
      </c>
      <c r="C47" s="191" t="s">
        <v>328</v>
      </c>
      <c r="D47" s="200" t="s">
        <v>294</v>
      </c>
      <c r="E47" s="201">
        <v>1</v>
      </c>
      <c r="F47" s="191"/>
      <c r="G47" s="191"/>
      <c r="H47" s="191"/>
      <c r="I47" s="191"/>
      <c r="J47" s="191"/>
      <c r="K47" s="192"/>
      <c r="L47" s="184"/>
    </row>
    <row r="48" spans="1:12" ht="39.75" customHeight="1">
      <c r="A48" s="198" t="s">
        <v>329</v>
      </c>
      <c r="B48" s="199" t="s">
        <v>330</v>
      </c>
      <c r="C48" s="191" t="s">
        <v>328</v>
      </c>
      <c r="D48" s="200" t="s">
        <v>294</v>
      </c>
      <c r="E48" s="201">
        <v>1</v>
      </c>
      <c r="F48" s="191"/>
      <c r="G48" s="191"/>
      <c r="H48" s="191"/>
      <c r="I48" s="191"/>
      <c r="J48" s="191"/>
      <c r="K48" s="192"/>
      <c r="L48" s="184"/>
    </row>
    <row r="49" spans="1:12" ht="38.25" customHeight="1">
      <c r="A49" s="198" t="s">
        <v>331</v>
      </c>
      <c r="B49" s="199" t="s">
        <v>332</v>
      </c>
      <c r="C49" s="191" t="s">
        <v>323</v>
      </c>
      <c r="D49" s="200" t="s">
        <v>294</v>
      </c>
      <c r="E49" s="201">
        <v>1</v>
      </c>
      <c r="F49" s="200"/>
      <c r="G49" s="191"/>
      <c r="H49" s="191"/>
      <c r="I49" s="191"/>
      <c r="J49" s="191"/>
      <c r="K49" s="192"/>
      <c r="L49" s="184"/>
    </row>
    <row r="50" spans="1:12" ht="22.5" customHeight="1">
      <c r="A50" s="198" t="s">
        <v>333</v>
      </c>
      <c r="B50" s="199" t="s">
        <v>334</v>
      </c>
      <c r="C50" s="200"/>
      <c r="D50" s="202" t="s">
        <v>335</v>
      </c>
      <c r="E50" s="203">
        <v>0.04</v>
      </c>
      <c r="F50" s="200"/>
      <c r="G50" s="191"/>
      <c r="H50" s="191"/>
      <c r="I50" s="191"/>
      <c r="J50" s="191"/>
      <c r="K50" s="192"/>
      <c r="L50" s="184"/>
    </row>
    <row r="51" spans="1:12" ht="22.5" customHeight="1">
      <c r="A51" s="198" t="s">
        <v>336</v>
      </c>
      <c r="B51" s="199" t="s">
        <v>337</v>
      </c>
      <c r="C51" s="200"/>
      <c r="D51" s="204" t="s">
        <v>338</v>
      </c>
      <c r="E51" s="203">
        <v>0.1</v>
      </c>
      <c r="F51" s="200"/>
      <c r="G51" s="191"/>
      <c r="H51" s="191"/>
      <c r="I51" s="191"/>
      <c r="J51" s="191"/>
      <c r="K51" s="192"/>
      <c r="L51" s="184"/>
    </row>
    <row r="52" spans="1:12" ht="25.5" customHeight="1">
      <c r="A52" s="186" t="s">
        <v>339</v>
      </c>
      <c r="B52" s="583" t="s">
        <v>340</v>
      </c>
      <c r="C52" s="583"/>
      <c r="D52" s="583"/>
      <c r="E52" s="583"/>
      <c r="F52" s="583"/>
      <c r="G52" s="583"/>
      <c r="H52" s="583"/>
      <c r="I52" s="583"/>
      <c r="J52" s="583"/>
      <c r="K52" s="583"/>
      <c r="L52" s="182"/>
    </row>
    <row r="53" spans="1:12" ht="57.75" customHeight="1">
      <c r="A53" s="198" t="s">
        <v>300</v>
      </c>
      <c r="B53" s="205" t="s">
        <v>341</v>
      </c>
      <c r="C53" s="191"/>
      <c r="D53" s="200" t="s">
        <v>294</v>
      </c>
      <c r="E53" s="201">
        <v>1</v>
      </c>
      <c r="F53" s="191"/>
      <c r="G53" s="191"/>
      <c r="H53" s="191"/>
      <c r="I53" s="191"/>
      <c r="J53" s="191"/>
      <c r="K53" s="192"/>
      <c r="L53" s="184"/>
    </row>
    <row r="54" spans="1:12" ht="42.75" customHeight="1">
      <c r="A54" s="198" t="s">
        <v>302</v>
      </c>
      <c r="B54" s="192" t="s">
        <v>342</v>
      </c>
      <c r="C54" s="191"/>
      <c r="D54" s="200" t="s">
        <v>294</v>
      </c>
      <c r="E54" s="201">
        <v>1</v>
      </c>
      <c r="F54" s="191"/>
      <c r="G54" s="191"/>
      <c r="H54" s="191"/>
      <c r="I54" s="191"/>
      <c r="J54" s="191"/>
      <c r="K54" s="192"/>
      <c r="L54" s="184"/>
    </row>
    <row r="55" spans="1:12" ht="39" customHeight="1">
      <c r="A55" s="198" t="s">
        <v>305</v>
      </c>
      <c r="B55" s="192" t="s">
        <v>343</v>
      </c>
      <c r="C55" s="191"/>
      <c r="D55" s="200" t="s">
        <v>294</v>
      </c>
      <c r="E55" s="201">
        <v>1</v>
      </c>
      <c r="F55" s="191"/>
      <c r="G55" s="191"/>
      <c r="H55" s="191"/>
      <c r="I55" s="191"/>
      <c r="J55" s="191"/>
      <c r="K55" s="192"/>
      <c r="L55" s="184"/>
    </row>
    <row r="56" spans="1:12" ht="10.5" customHeight="1">
      <c r="A56" s="206"/>
      <c r="B56" s="206"/>
      <c r="C56" s="206"/>
      <c r="D56" s="206"/>
      <c r="E56" s="206"/>
      <c r="F56" s="206"/>
      <c r="G56" s="206"/>
      <c r="H56" s="206"/>
      <c r="I56" s="206"/>
      <c r="J56" s="206"/>
      <c r="K56" s="184"/>
      <c r="L56" s="184"/>
    </row>
    <row r="57" spans="1:12" ht="20.100000000000001" customHeight="1">
      <c r="A57" s="206"/>
      <c r="B57" s="206"/>
      <c r="C57" s="206"/>
      <c r="D57" s="206"/>
      <c r="E57" s="587" t="s">
        <v>344</v>
      </c>
      <c r="F57" s="587"/>
      <c r="G57" s="587"/>
      <c r="H57" s="587"/>
      <c r="I57" s="587"/>
      <c r="J57" s="587"/>
      <c r="K57" s="587"/>
      <c r="L57" s="206"/>
    </row>
    <row r="58" spans="1:12" ht="20.100000000000001" customHeight="1">
      <c r="A58" s="206"/>
      <c r="B58" s="182"/>
      <c r="C58" s="207"/>
      <c r="D58" s="207"/>
      <c r="E58" s="584" t="s">
        <v>345</v>
      </c>
      <c r="F58" s="584"/>
      <c r="G58" s="584"/>
      <c r="H58" s="584"/>
      <c r="I58" s="584"/>
      <c r="J58" s="584"/>
      <c r="K58" s="584"/>
      <c r="L58" s="182"/>
    </row>
    <row r="59" spans="1:12" ht="10.5" customHeight="1">
      <c r="A59" s="206"/>
      <c r="B59" s="206"/>
      <c r="C59" s="206"/>
      <c r="D59" s="206"/>
      <c r="E59" s="206"/>
      <c r="F59" s="206"/>
      <c r="G59" s="206"/>
      <c r="H59" s="206"/>
      <c r="I59" s="206"/>
      <c r="J59" s="206"/>
      <c r="K59" s="184"/>
      <c r="L59" s="184"/>
    </row>
    <row r="60" spans="1:12" ht="25.5" customHeight="1">
      <c r="A60" s="206"/>
      <c r="B60" s="206"/>
      <c r="C60" s="206"/>
      <c r="D60" s="206"/>
      <c r="E60" s="206"/>
      <c r="F60" s="206"/>
      <c r="G60" s="206"/>
      <c r="H60" s="206"/>
      <c r="I60" s="206"/>
      <c r="J60" s="206"/>
      <c r="K60" s="184"/>
      <c r="L60" s="184"/>
    </row>
    <row r="61" spans="1:12" ht="24.75" customHeight="1">
      <c r="A61" s="206"/>
      <c r="B61" s="208"/>
      <c r="C61" s="209"/>
      <c r="D61" s="209"/>
      <c r="E61" s="585" t="s">
        <v>346</v>
      </c>
      <c r="F61" s="585"/>
      <c r="G61" s="585"/>
      <c r="H61" s="585"/>
      <c r="I61" s="585"/>
      <c r="J61" s="585"/>
      <c r="K61" s="585"/>
      <c r="L61" s="208"/>
    </row>
    <row r="62" spans="1:12">
      <c r="D62" s="586"/>
      <c r="E62" s="586"/>
      <c r="F62" s="586"/>
      <c r="G62" s="586"/>
    </row>
  </sheetData>
  <mergeCells count="25">
    <mergeCell ref="E58:K58"/>
    <mergeCell ref="E61:K61"/>
    <mergeCell ref="D62:G62"/>
    <mergeCell ref="B21:K21"/>
    <mergeCell ref="B24:K24"/>
    <mergeCell ref="B32:K32"/>
    <mergeCell ref="B33:K33"/>
    <mergeCell ref="B52:K52"/>
    <mergeCell ref="E57:K57"/>
    <mergeCell ref="B10:K10"/>
    <mergeCell ref="A1:K1"/>
    <mergeCell ref="A2:K2"/>
    <mergeCell ref="B3:K3"/>
    <mergeCell ref="B4:K4"/>
    <mergeCell ref="A5:K5"/>
    <mergeCell ref="A6:A7"/>
    <mergeCell ref="B6:B7"/>
    <mergeCell ref="C6:C7"/>
    <mergeCell ref="D6:D7"/>
    <mergeCell ref="E6:E7"/>
    <mergeCell ref="F6:H6"/>
    <mergeCell ref="I6:I7"/>
    <mergeCell ref="J6:J7"/>
    <mergeCell ref="K6:K7"/>
    <mergeCell ref="B9:K9"/>
  </mergeCells>
  <pageMargins left="0.70866141732283472" right="0.70866141732283472" top="0.74803149606299213" bottom="0.74803149606299213" header="0.31496062992125984" footer="0.31496062992125984"/>
  <pageSetup paperSize="9" scale="7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7" zoomScaleNormal="100" workbookViewId="0">
      <selection activeCell="A2" sqref="A2:F2"/>
    </sheetView>
  </sheetViews>
  <sheetFormatPr defaultColWidth="10.140625" defaultRowHeight="15.75"/>
  <cols>
    <col min="1" max="1" width="10.140625" style="364"/>
    <col min="2" max="2" width="39.7109375" style="364" customWidth="1"/>
    <col min="3" max="3" width="19.85546875" style="364" customWidth="1"/>
    <col min="4" max="4" width="17.140625" style="364" customWidth="1"/>
    <col min="5" max="5" width="19.7109375" style="364" customWidth="1"/>
    <col min="6" max="6" width="25.7109375" style="364" customWidth="1"/>
    <col min="7" max="257" width="10.140625" style="364"/>
    <col min="258" max="258" width="39.7109375" style="364" customWidth="1"/>
    <col min="259" max="259" width="21.28515625" style="364" customWidth="1"/>
    <col min="260" max="260" width="17.140625" style="364" customWidth="1"/>
    <col min="261" max="261" width="23.42578125" style="364" customWidth="1"/>
    <col min="262" max="262" width="41.7109375" style="364" customWidth="1"/>
    <col min="263" max="513" width="10.140625" style="364"/>
    <col min="514" max="514" width="39.7109375" style="364" customWidth="1"/>
    <col min="515" max="515" width="21.28515625" style="364" customWidth="1"/>
    <col min="516" max="516" width="17.140625" style="364" customWidth="1"/>
    <col min="517" max="517" width="23.42578125" style="364" customWidth="1"/>
    <col min="518" max="518" width="41.7109375" style="364" customWidth="1"/>
    <col min="519" max="769" width="10.140625" style="364"/>
    <col min="770" max="770" width="39.7109375" style="364" customWidth="1"/>
    <col min="771" max="771" width="21.28515625" style="364" customWidth="1"/>
    <col min="772" max="772" width="17.140625" style="364" customWidth="1"/>
    <col min="773" max="773" width="23.42578125" style="364" customWidth="1"/>
    <col min="774" max="774" width="41.7109375" style="364" customWidth="1"/>
    <col min="775" max="1025" width="10.140625" style="364"/>
    <col min="1026" max="1026" width="39.7109375" style="364" customWidth="1"/>
    <col min="1027" max="1027" width="21.28515625" style="364" customWidth="1"/>
    <col min="1028" max="1028" width="17.140625" style="364" customWidth="1"/>
    <col min="1029" max="1029" width="23.42578125" style="364" customWidth="1"/>
    <col min="1030" max="1030" width="41.7109375" style="364" customWidth="1"/>
    <col min="1031" max="1281" width="10.140625" style="364"/>
    <col min="1282" max="1282" width="39.7109375" style="364" customWidth="1"/>
    <col min="1283" max="1283" width="21.28515625" style="364" customWidth="1"/>
    <col min="1284" max="1284" width="17.140625" style="364" customWidth="1"/>
    <col min="1285" max="1285" width="23.42578125" style="364" customWidth="1"/>
    <col min="1286" max="1286" width="41.7109375" style="364" customWidth="1"/>
    <col min="1287" max="1537" width="10.140625" style="364"/>
    <col min="1538" max="1538" width="39.7109375" style="364" customWidth="1"/>
    <col min="1539" max="1539" width="21.28515625" style="364" customWidth="1"/>
    <col min="1540" max="1540" width="17.140625" style="364" customWidth="1"/>
    <col min="1541" max="1541" width="23.42578125" style="364" customWidth="1"/>
    <col min="1542" max="1542" width="41.7109375" style="364" customWidth="1"/>
    <col min="1543" max="1793" width="10.140625" style="364"/>
    <col min="1794" max="1794" width="39.7109375" style="364" customWidth="1"/>
    <col min="1795" max="1795" width="21.28515625" style="364" customWidth="1"/>
    <col min="1796" max="1796" width="17.140625" style="364" customWidth="1"/>
    <col min="1797" max="1797" width="23.42578125" style="364" customWidth="1"/>
    <col min="1798" max="1798" width="41.7109375" style="364" customWidth="1"/>
    <col min="1799" max="2049" width="10.140625" style="364"/>
    <col min="2050" max="2050" width="39.7109375" style="364" customWidth="1"/>
    <col min="2051" max="2051" width="21.28515625" style="364" customWidth="1"/>
    <col min="2052" max="2052" width="17.140625" style="364" customWidth="1"/>
    <col min="2053" max="2053" width="23.42578125" style="364" customWidth="1"/>
    <col min="2054" max="2054" width="41.7109375" style="364" customWidth="1"/>
    <col min="2055" max="2305" width="10.140625" style="364"/>
    <col min="2306" max="2306" width="39.7109375" style="364" customWidth="1"/>
    <col min="2307" max="2307" width="21.28515625" style="364" customWidth="1"/>
    <col min="2308" max="2308" width="17.140625" style="364" customWidth="1"/>
    <col min="2309" max="2309" width="23.42578125" style="364" customWidth="1"/>
    <col min="2310" max="2310" width="41.7109375" style="364" customWidth="1"/>
    <col min="2311" max="2561" width="10.140625" style="364"/>
    <col min="2562" max="2562" width="39.7109375" style="364" customWidth="1"/>
    <col min="2563" max="2563" width="21.28515625" style="364" customWidth="1"/>
    <col min="2564" max="2564" width="17.140625" style="364" customWidth="1"/>
    <col min="2565" max="2565" width="23.42578125" style="364" customWidth="1"/>
    <col min="2566" max="2566" width="41.7109375" style="364" customWidth="1"/>
    <col min="2567" max="2817" width="10.140625" style="364"/>
    <col min="2818" max="2818" width="39.7109375" style="364" customWidth="1"/>
    <col min="2819" max="2819" width="21.28515625" style="364" customWidth="1"/>
    <col min="2820" max="2820" width="17.140625" style="364" customWidth="1"/>
    <col min="2821" max="2821" width="23.42578125" style="364" customWidth="1"/>
    <col min="2822" max="2822" width="41.7109375" style="364" customWidth="1"/>
    <col min="2823" max="3073" width="10.140625" style="364"/>
    <col min="3074" max="3074" width="39.7109375" style="364" customWidth="1"/>
    <col min="3075" max="3075" width="21.28515625" style="364" customWidth="1"/>
    <col min="3076" max="3076" width="17.140625" style="364" customWidth="1"/>
    <col min="3077" max="3077" width="23.42578125" style="364" customWidth="1"/>
    <col min="3078" max="3078" width="41.7109375" style="364" customWidth="1"/>
    <col min="3079" max="3329" width="10.140625" style="364"/>
    <col min="3330" max="3330" width="39.7109375" style="364" customWidth="1"/>
    <col min="3331" max="3331" width="21.28515625" style="364" customWidth="1"/>
    <col min="3332" max="3332" width="17.140625" style="364" customWidth="1"/>
    <col min="3333" max="3333" width="23.42578125" style="364" customWidth="1"/>
    <col min="3334" max="3334" width="41.7109375" style="364" customWidth="1"/>
    <col min="3335" max="3585" width="10.140625" style="364"/>
    <col min="3586" max="3586" width="39.7109375" style="364" customWidth="1"/>
    <col min="3587" max="3587" width="21.28515625" style="364" customWidth="1"/>
    <col min="3588" max="3588" width="17.140625" style="364" customWidth="1"/>
    <col min="3589" max="3589" width="23.42578125" style="364" customWidth="1"/>
    <col min="3590" max="3590" width="41.7109375" style="364" customWidth="1"/>
    <col min="3591" max="3841" width="10.140625" style="364"/>
    <col min="3842" max="3842" width="39.7109375" style="364" customWidth="1"/>
    <col min="3843" max="3843" width="21.28515625" style="364" customWidth="1"/>
    <col min="3844" max="3844" width="17.140625" style="364" customWidth="1"/>
    <col min="3845" max="3845" width="23.42578125" style="364" customWidth="1"/>
    <col min="3846" max="3846" width="41.7109375" style="364" customWidth="1"/>
    <col min="3847" max="4097" width="10.140625" style="364"/>
    <col min="4098" max="4098" width="39.7109375" style="364" customWidth="1"/>
    <col min="4099" max="4099" width="21.28515625" style="364" customWidth="1"/>
    <col min="4100" max="4100" width="17.140625" style="364" customWidth="1"/>
    <col min="4101" max="4101" width="23.42578125" style="364" customWidth="1"/>
    <col min="4102" max="4102" width="41.7109375" style="364" customWidth="1"/>
    <col min="4103" max="4353" width="10.140625" style="364"/>
    <col min="4354" max="4354" width="39.7109375" style="364" customWidth="1"/>
    <col min="4355" max="4355" width="21.28515625" style="364" customWidth="1"/>
    <col min="4356" max="4356" width="17.140625" style="364" customWidth="1"/>
    <col min="4357" max="4357" width="23.42578125" style="364" customWidth="1"/>
    <col min="4358" max="4358" width="41.7109375" style="364" customWidth="1"/>
    <col min="4359" max="4609" width="10.140625" style="364"/>
    <col min="4610" max="4610" width="39.7109375" style="364" customWidth="1"/>
    <col min="4611" max="4611" width="21.28515625" style="364" customWidth="1"/>
    <col min="4612" max="4612" width="17.140625" style="364" customWidth="1"/>
    <col min="4613" max="4613" width="23.42578125" style="364" customWidth="1"/>
    <col min="4614" max="4614" width="41.7109375" style="364" customWidth="1"/>
    <col min="4615" max="4865" width="10.140625" style="364"/>
    <col min="4866" max="4866" width="39.7109375" style="364" customWidth="1"/>
    <col min="4867" max="4867" width="21.28515625" style="364" customWidth="1"/>
    <col min="4868" max="4868" width="17.140625" style="364" customWidth="1"/>
    <col min="4869" max="4869" width="23.42578125" style="364" customWidth="1"/>
    <col min="4870" max="4870" width="41.7109375" style="364" customWidth="1"/>
    <col min="4871" max="5121" width="10.140625" style="364"/>
    <col min="5122" max="5122" width="39.7109375" style="364" customWidth="1"/>
    <col min="5123" max="5123" width="21.28515625" style="364" customWidth="1"/>
    <col min="5124" max="5124" width="17.140625" style="364" customWidth="1"/>
    <col min="5125" max="5125" width="23.42578125" style="364" customWidth="1"/>
    <col min="5126" max="5126" width="41.7109375" style="364" customWidth="1"/>
    <col min="5127" max="5377" width="10.140625" style="364"/>
    <col min="5378" max="5378" width="39.7109375" style="364" customWidth="1"/>
    <col min="5379" max="5379" width="21.28515625" style="364" customWidth="1"/>
    <col min="5380" max="5380" width="17.140625" style="364" customWidth="1"/>
    <col min="5381" max="5381" width="23.42578125" style="364" customWidth="1"/>
    <col min="5382" max="5382" width="41.7109375" style="364" customWidth="1"/>
    <col min="5383" max="5633" width="10.140625" style="364"/>
    <col min="5634" max="5634" width="39.7109375" style="364" customWidth="1"/>
    <col min="5635" max="5635" width="21.28515625" style="364" customWidth="1"/>
    <col min="5636" max="5636" width="17.140625" style="364" customWidth="1"/>
    <col min="5637" max="5637" width="23.42578125" style="364" customWidth="1"/>
    <col min="5638" max="5638" width="41.7109375" style="364" customWidth="1"/>
    <col min="5639" max="5889" width="10.140625" style="364"/>
    <col min="5890" max="5890" width="39.7109375" style="364" customWidth="1"/>
    <col min="5891" max="5891" width="21.28515625" style="364" customWidth="1"/>
    <col min="5892" max="5892" width="17.140625" style="364" customWidth="1"/>
    <col min="5893" max="5893" width="23.42578125" style="364" customWidth="1"/>
    <col min="5894" max="5894" width="41.7109375" style="364" customWidth="1"/>
    <col min="5895" max="6145" width="10.140625" style="364"/>
    <col min="6146" max="6146" width="39.7109375" style="364" customWidth="1"/>
    <col min="6147" max="6147" width="21.28515625" style="364" customWidth="1"/>
    <col min="6148" max="6148" width="17.140625" style="364" customWidth="1"/>
    <col min="6149" max="6149" width="23.42578125" style="364" customWidth="1"/>
    <col min="6150" max="6150" width="41.7109375" style="364" customWidth="1"/>
    <col min="6151" max="6401" width="10.140625" style="364"/>
    <col min="6402" max="6402" width="39.7109375" style="364" customWidth="1"/>
    <col min="6403" max="6403" width="21.28515625" style="364" customWidth="1"/>
    <col min="6404" max="6404" width="17.140625" style="364" customWidth="1"/>
    <col min="6405" max="6405" width="23.42578125" style="364" customWidth="1"/>
    <col min="6406" max="6406" width="41.7109375" style="364" customWidth="1"/>
    <col min="6407" max="6657" width="10.140625" style="364"/>
    <col min="6658" max="6658" width="39.7109375" style="364" customWidth="1"/>
    <col min="6659" max="6659" width="21.28515625" style="364" customWidth="1"/>
    <col min="6660" max="6660" width="17.140625" style="364" customWidth="1"/>
    <col min="6661" max="6661" width="23.42578125" style="364" customWidth="1"/>
    <col min="6662" max="6662" width="41.7109375" style="364" customWidth="1"/>
    <col min="6663" max="6913" width="10.140625" style="364"/>
    <col min="6914" max="6914" width="39.7109375" style="364" customWidth="1"/>
    <col min="6915" max="6915" width="21.28515625" style="364" customWidth="1"/>
    <col min="6916" max="6916" width="17.140625" style="364" customWidth="1"/>
    <col min="6917" max="6917" width="23.42578125" style="364" customWidth="1"/>
    <col min="6918" max="6918" width="41.7109375" style="364" customWidth="1"/>
    <col min="6919" max="7169" width="10.140625" style="364"/>
    <col min="7170" max="7170" width="39.7109375" style="364" customWidth="1"/>
    <col min="7171" max="7171" width="21.28515625" style="364" customWidth="1"/>
    <col min="7172" max="7172" width="17.140625" style="364" customWidth="1"/>
    <col min="7173" max="7173" width="23.42578125" style="364" customWidth="1"/>
    <col min="7174" max="7174" width="41.7109375" style="364" customWidth="1"/>
    <col min="7175" max="7425" width="10.140625" style="364"/>
    <col min="7426" max="7426" width="39.7109375" style="364" customWidth="1"/>
    <col min="7427" max="7427" width="21.28515625" style="364" customWidth="1"/>
    <col min="7428" max="7428" width="17.140625" style="364" customWidth="1"/>
    <col min="7429" max="7429" width="23.42578125" style="364" customWidth="1"/>
    <col min="7430" max="7430" width="41.7109375" style="364" customWidth="1"/>
    <col min="7431" max="7681" width="10.140625" style="364"/>
    <col min="7682" max="7682" width="39.7109375" style="364" customWidth="1"/>
    <col min="7683" max="7683" width="21.28515625" style="364" customWidth="1"/>
    <col min="7684" max="7684" width="17.140625" style="364" customWidth="1"/>
    <col min="7685" max="7685" width="23.42578125" style="364" customWidth="1"/>
    <col min="7686" max="7686" width="41.7109375" style="364" customWidth="1"/>
    <col min="7687" max="7937" width="10.140625" style="364"/>
    <col min="7938" max="7938" width="39.7109375" style="364" customWidth="1"/>
    <col min="7939" max="7939" width="21.28515625" style="364" customWidth="1"/>
    <col min="7940" max="7940" width="17.140625" style="364" customWidth="1"/>
    <col min="7941" max="7941" width="23.42578125" style="364" customWidth="1"/>
    <col min="7942" max="7942" width="41.7109375" style="364" customWidth="1"/>
    <col min="7943" max="8193" width="10.140625" style="364"/>
    <col min="8194" max="8194" width="39.7109375" style="364" customWidth="1"/>
    <col min="8195" max="8195" width="21.28515625" style="364" customWidth="1"/>
    <col min="8196" max="8196" width="17.140625" style="364" customWidth="1"/>
    <col min="8197" max="8197" width="23.42578125" style="364" customWidth="1"/>
    <col min="8198" max="8198" width="41.7109375" style="364" customWidth="1"/>
    <col min="8199" max="8449" width="10.140625" style="364"/>
    <col min="8450" max="8450" width="39.7109375" style="364" customWidth="1"/>
    <col min="8451" max="8451" width="21.28515625" style="364" customWidth="1"/>
    <col min="8452" max="8452" width="17.140625" style="364" customWidth="1"/>
    <col min="8453" max="8453" width="23.42578125" style="364" customWidth="1"/>
    <col min="8454" max="8454" width="41.7109375" style="364" customWidth="1"/>
    <col min="8455" max="8705" width="10.140625" style="364"/>
    <col min="8706" max="8706" width="39.7109375" style="364" customWidth="1"/>
    <col min="8707" max="8707" width="21.28515625" style="364" customWidth="1"/>
    <col min="8708" max="8708" width="17.140625" style="364" customWidth="1"/>
    <col min="8709" max="8709" width="23.42578125" style="364" customWidth="1"/>
    <col min="8710" max="8710" width="41.7109375" style="364" customWidth="1"/>
    <col min="8711" max="8961" width="10.140625" style="364"/>
    <col min="8962" max="8962" width="39.7109375" style="364" customWidth="1"/>
    <col min="8963" max="8963" width="21.28515625" style="364" customWidth="1"/>
    <col min="8964" max="8964" width="17.140625" style="364" customWidth="1"/>
    <col min="8965" max="8965" width="23.42578125" style="364" customWidth="1"/>
    <col min="8966" max="8966" width="41.7109375" style="364" customWidth="1"/>
    <col min="8967" max="9217" width="10.140625" style="364"/>
    <col min="9218" max="9218" width="39.7109375" style="364" customWidth="1"/>
    <col min="9219" max="9219" width="21.28515625" style="364" customWidth="1"/>
    <col min="9220" max="9220" width="17.140625" style="364" customWidth="1"/>
    <col min="9221" max="9221" width="23.42578125" style="364" customWidth="1"/>
    <col min="9222" max="9222" width="41.7109375" style="364" customWidth="1"/>
    <col min="9223" max="9473" width="10.140625" style="364"/>
    <col min="9474" max="9474" width="39.7109375" style="364" customWidth="1"/>
    <col min="9475" max="9475" width="21.28515625" style="364" customWidth="1"/>
    <col min="9476" max="9476" width="17.140625" style="364" customWidth="1"/>
    <col min="9477" max="9477" width="23.42578125" style="364" customWidth="1"/>
    <col min="9478" max="9478" width="41.7109375" style="364" customWidth="1"/>
    <col min="9479" max="9729" width="10.140625" style="364"/>
    <col min="9730" max="9730" width="39.7109375" style="364" customWidth="1"/>
    <col min="9731" max="9731" width="21.28515625" style="364" customWidth="1"/>
    <col min="9732" max="9732" width="17.140625" style="364" customWidth="1"/>
    <col min="9733" max="9733" width="23.42578125" style="364" customWidth="1"/>
    <col min="9734" max="9734" width="41.7109375" style="364" customWidth="1"/>
    <col min="9735" max="9985" width="10.140625" style="364"/>
    <col min="9986" max="9986" width="39.7109375" style="364" customWidth="1"/>
    <col min="9987" max="9987" width="21.28515625" style="364" customWidth="1"/>
    <col min="9988" max="9988" width="17.140625" style="364" customWidth="1"/>
    <col min="9989" max="9989" width="23.42578125" style="364" customWidth="1"/>
    <col min="9990" max="9990" width="41.7109375" style="364" customWidth="1"/>
    <col min="9991" max="10241" width="10.140625" style="364"/>
    <col min="10242" max="10242" width="39.7109375" style="364" customWidth="1"/>
    <col min="10243" max="10243" width="21.28515625" style="364" customWidth="1"/>
    <col min="10244" max="10244" width="17.140625" style="364" customWidth="1"/>
    <col min="10245" max="10245" width="23.42578125" style="364" customWidth="1"/>
    <col min="10246" max="10246" width="41.7109375" style="364" customWidth="1"/>
    <col min="10247" max="10497" width="10.140625" style="364"/>
    <col min="10498" max="10498" width="39.7109375" style="364" customWidth="1"/>
    <col min="10499" max="10499" width="21.28515625" style="364" customWidth="1"/>
    <col min="10500" max="10500" width="17.140625" style="364" customWidth="1"/>
    <col min="10501" max="10501" width="23.42578125" style="364" customWidth="1"/>
    <col min="10502" max="10502" width="41.7109375" style="364" customWidth="1"/>
    <col min="10503" max="10753" width="10.140625" style="364"/>
    <col min="10754" max="10754" width="39.7109375" style="364" customWidth="1"/>
    <col min="10755" max="10755" width="21.28515625" style="364" customWidth="1"/>
    <col min="10756" max="10756" width="17.140625" style="364" customWidth="1"/>
    <col min="10757" max="10757" width="23.42578125" style="364" customWidth="1"/>
    <col min="10758" max="10758" width="41.7109375" style="364" customWidth="1"/>
    <col min="10759" max="11009" width="10.140625" style="364"/>
    <col min="11010" max="11010" width="39.7109375" style="364" customWidth="1"/>
    <col min="11011" max="11011" width="21.28515625" style="364" customWidth="1"/>
    <col min="11012" max="11012" width="17.140625" style="364" customWidth="1"/>
    <col min="11013" max="11013" width="23.42578125" style="364" customWidth="1"/>
    <col min="11014" max="11014" width="41.7109375" style="364" customWidth="1"/>
    <col min="11015" max="11265" width="10.140625" style="364"/>
    <col min="11266" max="11266" width="39.7109375" style="364" customWidth="1"/>
    <col min="11267" max="11267" width="21.28515625" style="364" customWidth="1"/>
    <col min="11268" max="11268" width="17.140625" style="364" customWidth="1"/>
    <col min="11269" max="11269" width="23.42578125" style="364" customWidth="1"/>
    <col min="11270" max="11270" width="41.7109375" style="364" customWidth="1"/>
    <col min="11271" max="11521" width="10.140625" style="364"/>
    <col min="11522" max="11522" width="39.7109375" style="364" customWidth="1"/>
    <col min="11523" max="11523" width="21.28515625" style="364" customWidth="1"/>
    <col min="11524" max="11524" width="17.140625" style="364" customWidth="1"/>
    <col min="11525" max="11525" width="23.42578125" style="364" customWidth="1"/>
    <col min="11526" max="11526" width="41.7109375" style="364" customWidth="1"/>
    <col min="11527" max="11777" width="10.140625" style="364"/>
    <col min="11778" max="11778" width="39.7109375" style="364" customWidth="1"/>
    <col min="11779" max="11779" width="21.28515625" style="364" customWidth="1"/>
    <col min="11780" max="11780" width="17.140625" style="364" customWidth="1"/>
    <col min="11781" max="11781" width="23.42578125" style="364" customWidth="1"/>
    <col min="11782" max="11782" width="41.7109375" style="364" customWidth="1"/>
    <col min="11783" max="12033" width="10.140625" style="364"/>
    <col min="12034" max="12034" width="39.7109375" style="364" customWidth="1"/>
    <col min="12035" max="12035" width="21.28515625" style="364" customWidth="1"/>
    <col min="12036" max="12036" width="17.140625" style="364" customWidth="1"/>
    <col min="12037" max="12037" width="23.42578125" style="364" customWidth="1"/>
    <col min="12038" max="12038" width="41.7109375" style="364" customWidth="1"/>
    <col min="12039" max="12289" width="10.140625" style="364"/>
    <col min="12290" max="12290" width="39.7109375" style="364" customWidth="1"/>
    <col min="12291" max="12291" width="21.28515625" style="364" customWidth="1"/>
    <col min="12292" max="12292" width="17.140625" style="364" customWidth="1"/>
    <col min="12293" max="12293" width="23.42578125" style="364" customWidth="1"/>
    <col min="12294" max="12294" width="41.7109375" style="364" customWidth="1"/>
    <col min="12295" max="12545" width="10.140625" style="364"/>
    <col min="12546" max="12546" width="39.7109375" style="364" customWidth="1"/>
    <col min="12547" max="12547" width="21.28515625" style="364" customWidth="1"/>
    <col min="12548" max="12548" width="17.140625" style="364" customWidth="1"/>
    <col min="12549" max="12549" width="23.42578125" style="364" customWidth="1"/>
    <col min="12550" max="12550" width="41.7109375" style="364" customWidth="1"/>
    <col min="12551" max="12801" width="10.140625" style="364"/>
    <col min="12802" max="12802" width="39.7109375" style="364" customWidth="1"/>
    <col min="12803" max="12803" width="21.28515625" style="364" customWidth="1"/>
    <col min="12804" max="12804" width="17.140625" style="364" customWidth="1"/>
    <col min="12805" max="12805" width="23.42578125" style="364" customWidth="1"/>
    <col min="12806" max="12806" width="41.7109375" style="364" customWidth="1"/>
    <col min="12807" max="13057" width="10.140625" style="364"/>
    <col min="13058" max="13058" width="39.7109375" style="364" customWidth="1"/>
    <col min="13059" max="13059" width="21.28515625" style="364" customWidth="1"/>
    <col min="13060" max="13060" width="17.140625" style="364" customWidth="1"/>
    <col min="13061" max="13061" width="23.42578125" style="364" customWidth="1"/>
    <col min="13062" max="13062" width="41.7109375" style="364" customWidth="1"/>
    <col min="13063" max="13313" width="10.140625" style="364"/>
    <col min="13314" max="13314" width="39.7109375" style="364" customWidth="1"/>
    <col min="13315" max="13315" width="21.28515625" style="364" customWidth="1"/>
    <col min="13316" max="13316" width="17.140625" style="364" customWidth="1"/>
    <col min="13317" max="13317" width="23.42578125" style="364" customWidth="1"/>
    <col min="13318" max="13318" width="41.7109375" style="364" customWidth="1"/>
    <col min="13319" max="13569" width="10.140625" style="364"/>
    <col min="13570" max="13570" width="39.7109375" style="364" customWidth="1"/>
    <col min="13571" max="13571" width="21.28515625" style="364" customWidth="1"/>
    <col min="13572" max="13572" width="17.140625" style="364" customWidth="1"/>
    <col min="13573" max="13573" width="23.42578125" style="364" customWidth="1"/>
    <col min="13574" max="13574" width="41.7109375" style="364" customWidth="1"/>
    <col min="13575" max="13825" width="10.140625" style="364"/>
    <col min="13826" max="13826" width="39.7109375" style="364" customWidth="1"/>
    <col min="13827" max="13827" width="21.28515625" style="364" customWidth="1"/>
    <col min="13828" max="13828" width="17.140625" style="364" customWidth="1"/>
    <col min="13829" max="13829" width="23.42578125" style="364" customWidth="1"/>
    <col min="13830" max="13830" width="41.7109375" style="364" customWidth="1"/>
    <col min="13831" max="14081" width="10.140625" style="364"/>
    <col min="14082" max="14082" width="39.7109375" style="364" customWidth="1"/>
    <col min="14083" max="14083" width="21.28515625" style="364" customWidth="1"/>
    <col min="14084" max="14084" width="17.140625" style="364" customWidth="1"/>
    <col min="14085" max="14085" width="23.42578125" style="364" customWidth="1"/>
    <col min="14086" max="14086" width="41.7109375" style="364" customWidth="1"/>
    <col min="14087" max="14337" width="10.140625" style="364"/>
    <col min="14338" max="14338" width="39.7109375" style="364" customWidth="1"/>
    <col min="14339" max="14339" width="21.28515625" style="364" customWidth="1"/>
    <col min="14340" max="14340" width="17.140625" style="364" customWidth="1"/>
    <col min="14341" max="14341" width="23.42578125" style="364" customWidth="1"/>
    <col min="14342" max="14342" width="41.7109375" style="364" customWidth="1"/>
    <col min="14343" max="14593" width="10.140625" style="364"/>
    <col min="14594" max="14594" width="39.7109375" style="364" customWidth="1"/>
    <col min="14595" max="14595" width="21.28515625" style="364" customWidth="1"/>
    <col min="14596" max="14596" width="17.140625" style="364" customWidth="1"/>
    <col min="14597" max="14597" width="23.42578125" style="364" customWidth="1"/>
    <col min="14598" max="14598" width="41.7109375" style="364" customWidth="1"/>
    <col min="14599" max="14849" width="10.140625" style="364"/>
    <col min="14850" max="14850" width="39.7109375" style="364" customWidth="1"/>
    <col min="14851" max="14851" width="21.28515625" style="364" customWidth="1"/>
    <col min="14852" max="14852" width="17.140625" style="364" customWidth="1"/>
    <col min="14853" max="14853" width="23.42578125" style="364" customWidth="1"/>
    <col min="14854" max="14854" width="41.7109375" style="364" customWidth="1"/>
    <col min="14855" max="15105" width="10.140625" style="364"/>
    <col min="15106" max="15106" width="39.7109375" style="364" customWidth="1"/>
    <col min="15107" max="15107" width="21.28515625" style="364" customWidth="1"/>
    <col min="15108" max="15108" width="17.140625" style="364" customWidth="1"/>
    <col min="15109" max="15109" width="23.42578125" style="364" customWidth="1"/>
    <col min="15110" max="15110" width="41.7109375" style="364" customWidth="1"/>
    <col min="15111" max="15361" width="10.140625" style="364"/>
    <col min="15362" max="15362" width="39.7109375" style="364" customWidth="1"/>
    <col min="15363" max="15363" width="21.28515625" style="364" customWidth="1"/>
    <col min="15364" max="15364" width="17.140625" style="364" customWidth="1"/>
    <col min="15365" max="15365" width="23.42578125" style="364" customWidth="1"/>
    <col min="15366" max="15366" width="41.7109375" style="364" customWidth="1"/>
    <col min="15367" max="15617" width="10.140625" style="364"/>
    <col min="15618" max="15618" width="39.7109375" style="364" customWidth="1"/>
    <col min="15619" max="15619" width="21.28515625" style="364" customWidth="1"/>
    <col min="15620" max="15620" width="17.140625" style="364" customWidth="1"/>
    <col min="15621" max="15621" width="23.42578125" style="364" customWidth="1"/>
    <col min="15622" max="15622" width="41.7109375" style="364" customWidth="1"/>
    <col min="15623" max="15873" width="10.140625" style="364"/>
    <col min="15874" max="15874" width="39.7109375" style="364" customWidth="1"/>
    <col min="15875" max="15875" width="21.28515625" style="364" customWidth="1"/>
    <col min="15876" max="15876" width="17.140625" style="364" customWidth="1"/>
    <col min="15877" max="15877" width="23.42578125" style="364" customWidth="1"/>
    <col min="15878" max="15878" width="41.7109375" style="364" customWidth="1"/>
    <col min="15879" max="16129" width="10.140625" style="364"/>
    <col min="16130" max="16130" width="39.7109375" style="364" customWidth="1"/>
    <col min="16131" max="16131" width="21.28515625" style="364" customWidth="1"/>
    <col min="16132" max="16132" width="17.140625" style="364" customWidth="1"/>
    <col min="16133" max="16133" width="23.42578125" style="364" customWidth="1"/>
    <col min="16134" max="16134" width="41.7109375" style="364" customWidth="1"/>
    <col min="16135" max="16384" width="10.140625" style="364"/>
  </cols>
  <sheetData>
    <row r="1" spans="1:9" ht="22.5">
      <c r="A1" s="555" t="s">
        <v>460</v>
      </c>
      <c r="B1" s="555"/>
      <c r="C1" s="555"/>
      <c r="D1" s="555"/>
      <c r="E1" s="555"/>
      <c r="F1" s="555"/>
    </row>
    <row r="2" spans="1:9" ht="33.75" customHeight="1">
      <c r="A2" s="556" t="str">
        <f>'Tổng hợp chung'!A2:J2</f>
        <v xml:space="preserve">Đề tài:  “Nghiên cứu thiết kế chế tạo hệ thống phần mềm kiểm tra chất lượng dữ liệu giám sát hàng không (SMS)” </v>
      </c>
      <c r="B2" s="556"/>
      <c r="C2" s="556"/>
      <c r="D2" s="556"/>
      <c r="E2" s="556"/>
      <c r="F2" s="556"/>
    </row>
    <row r="3" spans="1:9" ht="16.5">
      <c r="A3" s="557" t="s">
        <v>444</v>
      </c>
      <c r="B3" s="558"/>
      <c r="C3" s="558"/>
      <c r="D3" s="558"/>
      <c r="E3" s="558"/>
      <c r="F3" s="558"/>
    </row>
    <row r="4" spans="1:9">
      <c r="A4" s="374"/>
      <c r="B4" s="375"/>
      <c r="C4" s="376"/>
      <c r="D4" s="375"/>
      <c r="E4" s="559"/>
      <c r="F4" s="559"/>
    </row>
    <row r="5" spans="1:9">
      <c r="A5" s="589" t="s">
        <v>7</v>
      </c>
      <c r="B5" s="562" t="s">
        <v>6</v>
      </c>
      <c r="C5" s="562" t="s">
        <v>5</v>
      </c>
      <c r="D5" s="562" t="s">
        <v>405</v>
      </c>
      <c r="E5" s="563" t="s">
        <v>350</v>
      </c>
      <c r="F5" s="564" t="s">
        <v>232</v>
      </c>
    </row>
    <row r="6" spans="1:9" ht="16.5" customHeight="1">
      <c r="A6" s="590"/>
      <c r="B6" s="562"/>
      <c r="C6" s="562"/>
      <c r="D6" s="562"/>
      <c r="E6" s="563"/>
      <c r="F6" s="564"/>
    </row>
    <row r="7" spans="1:9" ht="16.5" customHeight="1">
      <c r="A7" s="377" t="s">
        <v>251</v>
      </c>
      <c r="B7" s="378" t="s">
        <v>252</v>
      </c>
      <c r="C7" s="378" t="s">
        <v>253</v>
      </c>
      <c r="D7" s="378" t="s">
        <v>254</v>
      </c>
      <c r="E7" s="378" t="s">
        <v>255</v>
      </c>
      <c r="F7" s="378" t="s">
        <v>380</v>
      </c>
    </row>
    <row r="8" spans="1:9" ht="16.5">
      <c r="A8" s="379" t="s">
        <v>78</v>
      </c>
      <c r="B8" s="380" t="s">
        <v>411</v>
      </c>
      <c r="C8" s="378" t="s">
        <v>410</v>
      </c>
      <c r="D8" s="378"/>
      <c r="E8" s="378"/>
      <c r="F8" s="381">
        <f>SUM(F9:F12)</f>
        <v>3450000</v>
      </c>
    </row>
    <row r="9" spans="1:9" ht="16.5">
      <c r="A9" s="377">
        <v>1</v>
      </c>
      <c r="B9" s="382" t="s">
        <v>406</v>
      </c>
      <c r="C9" s="378"/>
      <c r="D9" s="378">
        <v>1</v>
      </c>
      <c r="E9" s="383">
        <v>500000</v>
      </c>
      <c r="F9" s="383">
        <f>D9*E9</f>
        <v>500000</v>
      </c>
    </row>
    <row r="10" spans="1:9" ht="16.5">
      <c r="A10" s="377">
        <v>2</v>
      </c>
      <c r="B10" s="382" t="s">
        <v>407</v>
      </c>
      <c r="C10" s="378"/>
      <c r="D10" s="378">
        <v>7</v>
      </c>
      <c r="E10" s="383">
        <v>350000</v>
      </c>
      <c r="F10" s="383">
        <f t="shared" ref="F10:F12" si="0">D10*E10</f>
        <v>2450000</v>
      </c>
    </row>
    <row r="11" spans="1:9" ht="16.5">
      <c r="A11" s="377">
        <v>3</v>
      </c>
      <c r="B11" s="382" t="s">
        <v>408</v>
      </c>
      <c r="C11" s="378"/>
      <c r="D11" s="378">
        <v>1</v>
      </c>
      <c r="E11" s="383">
        <v>200000</v>
      </c>
      <c r="F11" s="383">
        <f t="shared" si="0"/>
        <v>200000</v>
      </c>
    </row>
    <row r="12" spans="1:9" ht="33">
      <c r="A12" s="377">
        <v>4</v>
      </c>
      <c r="B12" s="382" t="s">
        <v>422</v>
      </c>
      <c r="C12" s="378"/>
      <c r="D12" s="378">
        <v>2</v>
      </c>
      <c r="E12" s="383">
        <v>150000</v>
      </c>
      <c r="F12" s="383">
        <f t="shared" si="0"/>
        <v>300000</v>
      </c>
      <c r="G12" s="368"/>
      <c r="H12" s="368"/>
      <c r="I12" s="368"/>
    </row>
    <row r="13" spans="1:9" ht="16.5">
      <c r="A13" s="379" t="s">
        <v>82</v>
      </c>
      <c r="B13" s="380" t="s">
        <v>413</v>
      </c>
      <c r="C13" s="378" t="s">
        <v>410</v>
      </c>
      <c r="D13" s="378"/>
      <c r="E13" s="378"/>
      <c r="F13" s="381">
        <f>SUM(F14,F19)</f>
        <v>4500000</v>
      </c>
      <c r="G13" s="368"/>
      <c r="H13" s="368"/>
      <c r="I13" s="368"/>
    </row>
    <row r="14" spans="1:9" ht="17.25">
      <c r="A14" s="388">
        <v>1</v>
      </c>
      <c r="B14" s="389" t="s">
        <v>414</v>
      </c>
      <c r="C14" s="390"/>
      <c r="D14" s="390"/>
      <c r="E14" s="390"/>
      <c r="F14" s="391">
        <f>SUM(F15:F18)</f>
        <v>2800000</v>
      </c>
      <c r="G14" s="363"/>
      <c r="H14" s="363"/>
      <c r="I14" s="363"/>
    </row>
    <row r="15" spans="1:9" ht="16.5">
      <c r="A15" s="377">
        <v>1.1000000000000001</v>
      </c>
      <c r="B15" s="382" t="s">
        <v>415</v>
      </c>
      <c r="C15" s="378"/>
      <c r="D15" s="378">
        <v>1</v>
      </c>
      <c r="E15" s="383">
        <v>1000000</v>
      </c>
      <c r="F15" s="383">
        <f>D15*E15</f>
        <v>1000000</v>
      </c>
      <c r="G15" s="368"/>
      <c r="H15" s="368"/>
      <c r="I15" s="368"/>
    </row>
    <row r="16" spans="1:9" ht="16.5">
      <c r="A16" s="377">
        <v>1.2</v>
      </c>
      <c r="B16" s="382" t="s">
        <v>416</v>
      </c>
      <c r="C16" s="378"/>
      <c r="D16" s="378">
        <v>2</v>
      </c>
      <c r="E16" s="383">
        <v>650000</v>
      </c>
      <c r="F16" s="383">
        <f t="shared" ref="F16:F18" si="1">D16*E16</f>
        <v>1300000</v>
      </c>
      <c r="G16" s="368"/>
      <c r="H16" s="368"/>
      <c r="I16" s="368"/>
    </row>
    <row r="17" spans="1:9" ht="16.5">
      <c r="A17" s="377">
        <v>1.3</v>
      </c>
      <c r="B17" s="382" t="s">
        <v>417</v>
      </c>
      <c r="C17" s="378"/>
      <c r="D17" s="378">
        <v>1</v>
      </c>
      <c r="E17" s="383">
        <v>200000</v>
      </c>
      <c r="F17" s="383">
        <f t="shared" si="1"/>
        <v>200000</v>
      </c>
      <c r="G17" s="362"/>
      <c r="H17" s="362"/>
      <c r="I17" s="362"/>
    </row>
    <row r="18" spans="1:9" ht="33">
      <c r="A18" s="377">
        <v>1.4</v>
      </c>
      <c r="B18" s="382" t="s">
        <v>422</v>
      </c>
      <c r="C18" s="378"/>
      <c r="D18" s="378">
        <v>2</v>
      </c>
      <c r="E18" s="383">
        <v>150000</v>
      </c>
      <c r="F18" s="383">
        <f t="shared" si="1"/>
        <v>300000</v>
      </c>
      <c r="G18" s="362"/>
      <c r="H18" s="362"/>
      <c r="I18" s="362"/>
    </row>
    <row r="19" spans="1:9" ht="17.25">
      <c r="A19" s="388">
        <v>2</v>
      </c>
      <c r="B19" s="389" t="s">
        <v>418</v>
      </c>
      <c r="C19" s="390"/>
      <c r="D19" s="390"/>
      <c r="E19" s="383"/>
      <c r="F19" s="392">
        <f>SUM(F20:F21)</f>
        <v>1700000</v>
      </c>
      <c r="G19" s="363"/>
      <c r="H19" s="363"/>
      <c r="I19" s="363"/>
    </row>
    <row r="20" spans="1:9" ht="33">
      <c r="A20" s="377">
        <v>1.2</v>
      </c>
      <c r="B20" s="382" t="s">
        <v>419</v>
      </c>
      <c r="C20" s="378"/>
      <c r="D20" s="378">
        <v>2</v>
      </c>
      <c r="E20" s="383">
        <v>350000</v>
      </c>
      <c r="F20" s="383">
        <f>D20*E20</f>
        <v>700000</v>
      </c>
      <c r="G20" s="362"/>
      <c r="H20" s="362"/>
      <c r="I20" s="362"/>
    </row>
    <row r="21" spans="1:9" ht="33">
      <c r="A21" s="377">
        <v>1.3</v>
      </c>
      <c r="B21" s="382" t="s">
        <v>420</v>
      </c>
      <c r="C21" s="361"/>
      <c r="D21" s="378">
        <v>2</v>
      </c>
      <c r="E21" s="383">
        <v>500000</v>
      </c>
      <c r="F21" s="383">
        <f>D21*E21</f>
        <v>1000000</v>
      </c>
      <c r="G21" s="362"/>
      <c r="H21" s="362"/>
      <c r="I21" s="362"/>
    </row>
    <row r="22" spans="1:9" ht="24" customHeight="1">
      <c r="A22" s="384"/>
      <c r="B22" s="393" t="s">
        <v>440</v>
      </c>
      <c r="C22" s="385"/>
      <c r="D22" s="385"/>
      <c r="E22" s="383"/>
      <c r="F22" s="386">
        <f>SUM(F8,F13)</f>
        <v>7950000</v>
      </c>
      <c r="G22" s="368"/>
      <c r="H22" s="368"/>
      <c r="I22" s="360">
        <v>12800000</v>
      </c>
    </row>
    <row r="23" spans="1:9" ht="16.5">
      <c r="A23" s="387"/>
      <c r="B23" s="588"/>
      <c r="C23" s="588"/>
      <c r="D23" s="588"/>
      <c r="E23" s="588"/>
      <c r="F23" s="588"/>
    </row>
    <row r="33" ht="17.25" customHeight="1"/>
  </sheetData>
  <mergeCells count="11">
    <mergeCell ref="B23:F23"/>
    <mergeCell ref="A1:F1"/>
    <mergeCell ref="A2:F2"/>
    <mergeCell ref="A3:F3"/>
    <mergeCell ref="E4:F4"/>
    <mergeCell ref="A5:A6"/>
    <mergeCell ref="B5:B6"/>
    <mergeCell ref="C5:C6"/>
    <mergeCell ref="D5:D6"/>
    <mergeCell ref="E5:E6"/>
    <mergeCell ref="F5:F6"/>
  </mergeCells>
  <printOptions horizontalCentered="1"/>
  <pageMargins left="0.54" right="0.34" top="0.79" bottom="0.79" header="0.3" footer="0.3"/>
  <pageSetup paperSize="9" scale="9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4" zoomScaleNormal="100" workbookViewId="0">
      <selection activeCell="E21" sqref="E21"/>
    </sheetView>
  </sheetViews>
  <sheetFormatPr defaultColWidth="10.140625" defaultRowHeight="16.5"/>
  <cols>
    <col min="1" max="1" width="6.85546875" style="400" customWidth="1"/>
    <col min="2" max="2" width="8.42578125" style="400" customWidth="1"/>
    <col min="3" max="3" width="22.140625" style="400" customWidth="1"/>
    <col min="4" max="5" width="14.42578125" style="400" customWidth="1"/>
    <col min="6" max="6" width="14.5703125" style="400" customWidth="1"/>
    <col min="7" max="8" width="14.7109375" style="400" customWidth="1"/>
    <col min="9" max="9" width="15" style="400" customWidth="1"/>
    <col min="10" max="10" width="15.5703125" style="400" customWidth="1"/>
    <col min="11" max="261" width="10.140625" style="400"/>
    <col min="262" max="262" width="39.7109375" style="400" customWidth="1"/>
    <col min="263" max="263" width="21.28515625" style="400" customWidth="1"/>
    <col min="264" max="264" width="17.140625" style="400" customWidth="1"/>
    <col min="265" max="265" width="23.42578125" style="400" customWidth="1"/>
    <col min="266" max="266" width="41.7109375" style="400" customWidth="1"/>
    <col min="267" max="517" width="10.140625" style="400"/>
    <col min="518" max="518" width="39.7109375" style="400" customWidth="1"/>
    <col min="519" max="519" width="21.28515625" style="400" customWidth="1"/>
    <col min="520" max="520" width="17.140625" style="400" customWidth="1"/>
    <col min="521" max="521" width="23.42578125" style="400" customWidth="1"/>
    <col min="522" max="522" width="41.7109375" style="400" customWidth="1"/>
    <col min="523" max="773" width="10.140625" style="400"/>
    <col min="774" max="774" width="39.7109375" style="400" customWidth="1"/>
    <col min="775" max="775" width="21.28515625" style="400" customWidth="1"/>
    <col min="776" max="776" width="17.140625" style="400" customWidth="1"/>
    <col min="777" max="777" width="23.42578125" style="400" customWidth="1"/>
    <col min="778" max="778" width="41.7109375" style="400" customWidth="1"/>
    <col min="779" max="1029" width="10.140625" style="400"/>
    <col min="1030" max="1030" width="39.7109375" style="400" customWidth="1"/>
    <col min="1031" max="1031" width="21.28515625" style="400" customWidth="1"/>
    <col min="1032" max="1032" width="17.140625" style="400" customWidth="1"/>
    <col min="1033" max="1033" width="23.42578125" style="400" customWidth="1"/>
    <col min="1034" max="1034" width="41.7109375" style="400" customWidth="1"/>
    <col min="1035" max="1285" width="10.140625" style="400"/>
    <col min="1286" max="1286" width="39.7109375" style="400" customWidth="1"/>
    <col min="1287" max="1287" width="21.28515625" style="400" customWidth="1"/>
    <col min="1288" max="1288" width="17.140625" style="400" customWidth="1"/>
    <col min="1289" max="1289" width="23.42578125" style="400" customWidth="1"/>
    <col min="1290" max="1290" width="41.7109375" style="400" customWidth="1"/>
    <col min="1291" max="1541" width="10.140625" style="400"/>
    <col min="1542" max="1542" width="39.7109375" style="400" customWidth="1"/>
    <col min="1543" max="1543" width="21.28515625" style="400" customWidth="1"/>
    <col min="1544" max="1544" width="17.140625" style="400" customWidth="1"/>
    <col min="1545" max="1545" width="23.42578125" style="400" customWidth="1"/>
    <col min="1546" max="1546" width="41.7109375" style="400" customWidth="1"/>
    <col min="1547" max="1797" width="10.140625" style="400"/>
    <col min="1798" max="1798" width="39.7109375" style="400" customWidth="1"/>
    <col min="1799" max="1799" width="21.28515625" style="400" customWidth="1"/>
    <col min="1800" max="1800" width="17.140625" style="400" customWidth="1"/>
    <col min="1801" max="1801" width="23.42578125" style="400" customWidth="1"/>
    <col min="1802" max="1802" width="41.7109375" style="400" customWidth="1"/>
    <col min="1803" max="2053" width="10.140625" style="400"/>
    <col min="2054" max="2054" width="39.7109375" style="400" customWidth="1"/>
    <col min="2055" max="2055" width="21.28515625" style="400" customWidth="1"/>
    <col min="2056" max="2056" width="17.140625" style="400" customWidth="1"/>
    <col min="2057" max="2057" width="23.42578125" style="400" customWidth="1"/>
    <col min="2058" max="2058" width="41.7109375" style="400" customWidth="1"/>
    <col min="2059" max="2309" width="10.140625" style="400"/>
    <col min="2310" max="2310" width="39.7109375" style="400" customWidth="1"/>
    <col min="2311" max="2311" width="21.28515625" style="400" customWidth="1"/>
    <col min="2312" max="2312" width="17.140625" style="400" customWidth="1"/>
    <col min="2313" max="2313" width="23.42578125" style="400" customWidth="1"/>
    <col min="2314" max="2314" width="41.7109375" style="400" customWidth="1"/>
    <col min="2315" max="2565" width="10.140625" style="400"/>
    <col min="2566" max="2566" width="39.7109375" style="400" customWidth="1"/>
    <col min="2567" max="2567" width="21.28515625" style="400" customWidth="1"/>
    <col min="2568" max="2568" width="17.140625" style="400" customWidth="1"/>
    <col min="2569" max="2569" width="23.42578125" style="400" customWidth="1"/>
    <col min="2570" max="2570" width="41.7109375" style="400" customWidth="1"/>
    <col min="2571" max="2821" width="10.140625" style="400"/>
    <col min="2822" max="2822" width="39.7109375" style="400" customWidth="1"/>
    <col min="2823" max="2823" width="21.28515625" style="400" customWidth="1"/>
    <col min="2824" max="2824" width="17.140625" style="400" customWidth="1"/>
    <col min="2825" max="2825" width="23.42578125" style="400" customWidth="1"/>
    <col min="2826" max="2826" width="41.7109375" style="400" customWidth="1"/>
    <col min="2827" max="3077" width="10.140625" style="400"/>
    <col min="3078" max="3078" width="39.7109375" style="400" customWidth="1"/>
    <col min="3079" max="3079" width="21.28515625" style="400" customWidth="1"/>
    <col min="3080" max="3080" width="17.140625" style="400" customWidth="1"/>
    <col min="3081" max="3081" width="23.42578125" style="400" customWidth="1"/>
    <col min="3082" max="3082" width="41.7109375" style="400" customWidth="1"/>
    <col min="3083" max="3333" width="10.140625" style="400"/>
    <col min="3334" max="3334" width="39.7109375" style="400" customWidth="1"/>
    <col min="3335" max="3335" width="21.28515625" style="400" customWidth="1"/>
    <col min="3336" max="3336" width="17.140625" style="400" customWidth="1"/>
    <col min="3337" max="3337" width="23.42578125" style="400" customWidth="1"/>
    <col min="3338" max="3338" width="41.7109375" style="400" customWidth="1"/>
    <col min="3339" max="3589" width="10.140625" style="400"/>
    <col min="3590" max="3590" width="39.7109375" style="400" customWidth="1"/>
    <col min="3591" max="3591" width="21.28515625" style="400" customWidth="1"/>
    <col min="3592" max="3592" width="17.140625" style="400" customWidth="1"/>
    <col min="3593" max="3593" width="23.42578125" style="400" customWidth="1"/>
    <col min="3594" max="3594" width="41.7109375" style="400" customWidth="1"/>
    <col min="3595" max="3845" width="10.140625" style="400"/>
    <col min="3846" max="3846" width="39.7109375" style="400" customWidth="1"/>
    <col min="3847" max="3847" width="21.28515625" style="400" customWidth="1"/>
    <col min="3848" max="3848" width="17.140625" style="400" customWidth="1"/>
    <col min="3849" max="3849" width="23.42578125" style="400" customWidth="1"/>
    <col min="3850" max="3850" width="41.7109375" style="400" customWidth="1"/>
    <col min="3851" max="4101" width="10.140625" style="400"/>
    <col min="4102" max="4102" width="39.7109375" style="400" customWidth="1"/>
    <col min="4103" max="4103" width="21.28515625" style="400" customWidth="1"/>
    <col min="4104" max="4104" width="17.140625" style="400" customWidth="1"/>
    <col min="4105" max="4105" width="23.42578125" style="400" customWidth="1"/>
    <col min="4106" max="4106" width="41.7109375" style="400" customWidth="1"/>
    <col min="4107" max="4357" width="10.140625" style="400"/>
    <col min="4358" max="4358" width="39.7109375" style="400" customWidth="1"/>
    <col min="4359" max="4359" width="21.28515625" style="400" customWidth="1"/>
    <col min="4360" max="4360" width="17.140625" style="400" customWidth="1"/>
    <col min="4361" max="4361" width="23.42578125" style="400" customWidth="1"/>
    <col min="4362" max="4362" width="41.7109375" style="400" customWidth="1"/>
    <col min="4363" max="4613" width="10.140625" style="400"/>
    <col min="4614" max="4614" width="39.7109375" style="400" customWidth="1"/>
    <col min="4615" max="4615" width="21.28515625" style="400" customWidth="1"/>
    <col min="4616" max="4616" width="17.140625" style="400" customWidth="1"/>
    <col min="4617" max="4617" width="23.42578125" style="400" customWidth="1"/>
    <col min="4618" max="4618" width="41.7109375" style="400" customWidth="1"/>
    <col min="4619" max="4869" width="10.140625" style="400"/>
    <col min="4870" max="4870" width="39.7109375" style="400" customWidth="1"/>
    <col min="4871" max="4871" width="21.28515625" style="400" customWidth="1"/>
    <col min="4872" max="4872" width="17.140625" style="400" customWidth="1"/>
    <col min="4873" max="4873" width="23.42578125" style="400" customWidth="1"/>
    <col min="4874" max="4874" width="41.7109375" style="400" customWidth="1"/>
    <col min="4875" max="5125" width="10.140625" style="400"/>
    <col min="5126" max="5126" width="39.7109375" style="400" customWidth="1"/>
    <col min="5127" max="5127" width="21.28515625" style="400" customWidth="1"/>
    <col min="5128" max="5128" width="17.140625" style="400" customWidth="1"/>
    <col min="5129" max="5129" width="23.42578125" style="400" customWidth="1"/>
    <col min="5130" max="5130" width="41.7109375" style="400" customWidth="1"/>
    <col min="5131" max="5381" width="10.140625" style="400"/>
    <col min="5382" max="5382" width="39.7109375" style="400" customWidth="1"/>
    <col min="5383" max="5383" width="21.28515625" style="400" customWidth="1"/>
    <col min="5384" max="5384" width="17.140625" style="400" customWidth="1"/>
    <col min="5385" max="5385" width="23.42578125" style="400" customWidth="1"/>
    <col min="5386" max="5386" width="41.7109375" style="400" customWidth="1"/>
    <col min="5387" max="5637" width="10.140625" style="400"/>
    <col min="5638" max="5638" width="39.7109375" style="400" customWidth="1"/>
    <col min="5639" max="5639" width="21.28515625" style="400" customWidth="1"/>
    <col min="5640" max="5640" width="17.140625" style="400" customWidth="1"/>
    <col min="5641" max="5641" width="23.42578125" style="400" customWidth="1"/>
    <col min="5642" max="5642" width="41.7109375" style="400" customWidth="1"/>
    <col min="5643" max="5893" width="10.140625" style="400"/>
    <col min="5894" max="5894" width="39.7109375" style="400" customWidth="1"/>
    <col min="5895" max="5895" width="21.28515625" style="400" customWidth="1"/>
    <col min="5896" max="5896" width="17.140625" style="400" customWidth="1"/>
    <col min="5897" max="5897" width="23.42578125" style="400" customWidth="1"/>
    <col min="5898" max="5898" width="41.7109375" style="400" customWidth="1"/>
    <col min="5899" max="6149" width="10.140625" style="400"/>
    <col min="6150" max="6150" width="39.7109375" style="400" customWidth="1"/>
    <col min="6151" max="6151" width="21.28515625" style="400" customWidth="1"/>
    <col min="6152" max="6152" width="17.140625" style="400" customWidth="1"/>
    <col min="6153" max="6153" width="23.42578125" style="400" customWidth="1"/>
    <col min="6154" max="6154" width="41.7109375" style="400" customWidth="1"/>
    <col min="6155" max="6405" width="10.140625" style="400"/>
    <col min="6406" max="6406" width="39.7109375" style="400" customWidth="1"/>
    <col min="6407" max="6407" width="21.28515625" style="400" customWidth="1"/>
    <col min="6408" max="6408" width="17.140625" style="400" customWidth="1"/>
    <col min="6409" max="6409" width="23.42578125" style="400" customWidth="1"/>
    <col min="6410" max="6410" width="41.7109375" style="400" customWidth="1"/>
    <col min="6411" max="6661" width="10.140625" style="400"/>
    <col min="6662" max="6662" width="39.7109375" style="400" customWidth="1"/>
    <col min="6663" max="6663" width="21.28515625" style="400" customWidth="1"/>
    <col min="6664" max="6664" width="17.140625" style="400" customWidth="1"/>
    <col min="6665" max="6665" width="23.42578125" style="400" customWidth="1"/>
    <col min="6666" max="6666" width="41.7109375" style="400" customWidth="1"/>
    <col min="6667" max="6917" width="10.140625" style="400"/>
    <col min="6918" max="6918" width="39.7109375" style="400" customWidth="1"/>
    <col min="6919" max="6919" width="21.28515625" style="400" customWidth="1"/>
    <col min="6920" max="6920" width="17.140625" style="400" customWidth="1"/>
    <col min="6921" max="6921" width="23.42578125" style="400" customWidth="1"/>
    <col min="6922" max="6922" width="41.7109375" style="400" customWidth="1"/>
    <col min="6923" max="7173" width="10.140625" style="400"/>
    <col min="7174" max="7174" width="39.7109375" style="400" customWidth="1"/>
    <col min="7175" max="7175" width="21.28515625" style="400" customWidth="1"/>
    <col min="7176" max="7176" width="17.140625" style="400" customWidth="1"/>
    <col min="7177" max="7177" width="23.42578125" style="400" customWidth="1"/>
    <col min="7178" max="7178" width="41.7109375" style="400" customWidth="1"/>
    <col min="7179" max="7429" width="10.140625" style="400"/>
    <col min="7430" max="7430" width="39.7109375" style="400" customWidth="1"/>
    <col min="7431" max="7431" width="21.28515625" style="400" customWidth="1"/>
    <col min="7432" max="7432" width="17.140625" style="400" customWidth="1"/>
    <col min="7433" max="7433" width="23.42578125" style="400" customWidth="1"/>
    <col min="7434" max="7434" width="41.7109375" style="400" customWidth="1"/>
    <col min="7435" max="7685" width="10.140625" style="400"/>
    <col min="7686" max="7686" width="39.7109375" style="400" customWidth="1"/>
    <col min="7687" max="7687" width="21.28515625" style="400" customWidth="1"/>
    <col min="7688" max="7688" width="17.140625" style="400" customWidth="1"/>
    <col min="7689" max="7689" width="23.42578125" style="400" customWidth="1"/>
    <col min="7690" max="7690" width="41.7109375" style="400" customWidth="1"/>
    <col min="7691" max="7941" width="10.140625" style="400"/>
    <col min="7942" max="7942" width="39.7109375" style="400" customWidth="1"/>
    <col min="7943" max="7943" width="21.28515625" style="400" customWidth="1"/>
    <col min="7944" max="7944" width="17.140625" style="400" customWidth="1"/>
    <col min="7945" max="7945" width="23.42578125" style="400" customWidth="1"/>
    <col min="7946" max="7946" width="41.7109375" style="400" customWidth="1"/>
    <col min="7947" max="8197" width="10.140625" style="400"/>
    <col min="8198" max="8198" width="39.7109375" style="400" customWidth="1"/>
    <col min="8199" max="8199" width="21.28515625" style="400" customWidth="1"/>
    <col min="8200" max="8200" width="17.140625" style="400" customWidth="1"/>
    <col min="8201" max="8201" width="23.42578125" style="400" customWidth="1"/>
    <col min="8202" max="8202" width="41.7109375" style="400" customWidth="1"/>
    <col min="8203" max="8453" width="10.140625" style="400"/>
    <col min="8454" max="8454" width="39.7109375" style="400" customWidth="1"/>
    <col min="8455" max="8455" width="21.28515625" style="400" customWidth="1"/>
    <col min="8456" max="8456" width="17.140625" style="400" customWidth="1"/>
    <col min="8457" max="8457" width="23.42578125" style="400" customWidth="1"/>
    <col min="8458" max="8458" width="41.7109375" style="400" customWidth="1"/>
    <col min="8459" max="8709" width="10.140625" style="400"/>
    <col min="8710" max="8710" width="39.7109375" style="400" customWidth="1"/>
    <col min="8711" max="8711" width="21.28515625" style="400" customWidth="1"/>
    <col min="8712" max="8712" width="17.140625" style="400" customWidth="1"/>
    <col min="8713" max="8713" width="23.42578125" style="400" customWidth="1"/>
    <col min="8714" max="8714" width="41.7109375" style="400" customWidth="1"/>
    <col min="8715" max="8965" width="10.140625" style="400"/>
    <col min="8966" max="8966" width="39.7109375" style="400" customWidth="1"/>
    <col min="8967" max="8967" width="21.28515625" style="400" customWidth="1"/>
    <col min="8968" max="8968" width="17.140625" style="400" customWidth="1"/>
    <col min="8969" max="8969" width="23.42578125" style="400" customWidth="1"/>
    <col min="8970" max="8970" width="41.7109375" style="400" customWidth="1"/>
    <col min="8971" max="9221" width="10.140625" style="400"/>
    <col min="9222" max="9222" width="39.7109375" style="400" customWidth="1"/>
    <col min="9223" max="9223" width="21.28515625" style="400" customWidth="1"/>
    <col min="9224" max="9224" width="17.140625" style="400" customWidth="1"/>
    <col min="9225" max="9225" width="23.42578125" style="400" customWidth="1"/>
    <col min="9226" max="9226" width="41.7109375" style="400" customWidth="1"/>
    <col min="9227" max="9477" width="10.140625" style="400"/>
    <col min="9478" max="9478" width="39.7109375" style="400" customWidth="1"/>
    <col min="9479" max="9479" width="21.28515625" style="400" customWidth="1"/>
    <col min="9480" max="9480" width="17.140625" style="400" customWidth="1"/>
    <col min="9481" max="9481" width="23.42578125" style="400" customWidth="1"/>
    <col min="9482" max="9482" width="41.7109375" style="400" customWidth="1"/>
    <col min="9483" max="9733" width="10.140625" style="400"/>
    <col min="9734" max="9734" width="39.7109375" style="400" customWidth="1"/>
    <col min="9735" max="9735" width="21.28515625" style="400" customWidth="1"/>
    <col min="9736" max="9736" width="17.140625" style="400" customWidth="1"/>
    <col min="9737" max="9737" width="23.42578125" style="400" customWidth="1"/>
    <col min="9738" max="9738" width="41.7109375" style="400" customWidth="1"/>
    <col min="9739" max="9989" width="10.140625" style="400"/>
    <col min="9990" max="9990" width="39.7109375" style="400" customWidth="1"/>
    <col min="9991" max="9991" width="21.28515625" style="400" customWidth="1"/>
    <col min="9992" max="9992" width="17.140625" style="400" customWidth="1"/>
    <col min="9993" max="9993" width="23.42578125" style="400" customWidth="1"/>
    <col min="9994" max="9994" width="41.7109375" style="400" customWidth="1"/>
    <col min="9995" max="10245" width="10.140625" style="400"/>
    <col min="10246" max="10246" width="39.7109375" style="400" customWidth="1"/>
    <col min="10247" max="10247" width="21.28515625" style="400" customWidth="1"/>
    <col min="10248" max="10248" width="17.140625" style="400" customWidth="1"/>
    <col min="10249" max="10249" width="23.42578125" style="400" customWidth="1"/>
    <col min="10250" max="10250" width="41.7109375" style="400" customWidth="1"/>
    <col min="10251" max="10501" width="10.140625" style="400"/>
    <col min="10502" max="10502" width="39.7109375" style="400" customWidth="1"/>
    <col min="10503" max="10503" width="21.28515625" style="400" customWidth="1"/>
    <col min="10504" max="10504" width="17.140625" style="400" customWidth="1"/>
    <col min="10505" max="10505" width="23.42578125" style="400" customWidth="1"/>
    <col min="10506" max="10506" width="41.7109375" style="400" customWidth="1"/>
    <col min="10507" max="10757" width="10.140625" style="400"/>
    <col min="10758" max="10758" width="39.7109375" style="400" customWidth="1"/>
    <col min="10759" max="10759" width="21.28515625" style="400" customWidth="1"/>
    <col min="10760" max="10760" width="17.140625" style="400" customWidth="1"/>
    <col min="10761" max="10761" width="23.42578125" style="400" customWidth="1"/>
    <col min="10762" max="10762" width="41.7109375" style="400" customWidth="1"/>
    <col min="10763" max="11013" width="10.140625" style="400"/>
    <col min="11014" max="11014" width="39.7109375" style="400" customWidth="1"/>
    <col min="11015" max="11015" width="21.28515625" style="400" customWidth="1"/>
    <col min="11016" max="11016" width="17.140625" style="400" customWidth="1"/>
    <col min="11017" max="11017" width="23.42578125" style="400" customWidth="1"/>
    <col min="11018" max="11018" width="41.7109375" style="400" customWidth="1"/>
    <col min="11019" max="11269" width="10.140625" style="400"/>
    <col min="11270" max="11270" width="39.7109375" style="400" customWidth="1"/>
    <col min="11271" max="11271" width="21.28515625" style="400" customWidth="1"/>
    <col min="11272" max="11272" width="17.140625" style="400" customWidth="1"/>
    <col min="11273" max="11273" width="23.42578125" style="400" customWidth="1"/>
    <col min="11274" max="11274" width="41.7109375" style="400" customWidth="1"/>
    <col min="11275" max="11525" width="10.140625" style="400"/>
    <col min="11526" max="11526" width="39.7109375" style="400" customWidth="1"/>
    <col min="11527" max="11527" width="21.28515625" style="400" customWidth="1"/>
    <col min="11528" max="11528" width="17.140625" style="400" customWidth="1"/>
    <col min="11529" max="11529" width="23.42578125" style="400" customWidth="1"/>
    <col min="11530" max="11530" width="41.7109375" style="400" customWidth="1"/>
    <col min="11531" max="11781" width="10.140625" style="400"/>
    <col min="11782" max="11782" width="39.7109375" style="400" customWidth="1"/>
    <col min="11783" max="11783" width="21.28515625" style="400" customWidth="1"/>
    <col min="11784" max="11784" width="17.140625" style="400" customWidth="1"/>
    <col min="11785" max="11785" width="23.42578125" style="400" customWidth="1"/>
    <col min="11786" max="11786" width="41.7109375" style="400" customWidth="1"/>
    <col min="11787" max="12037" width="10.140625" style="400"/>
    <col min="12038" max="12038" width="39.7109375" style="400" customWidth="1"/>
    <col min="12039" max="12039" width="21.28515625" style="400" customWidth="1"/>
    <col min="12040" max="12040" width="17.140625" style="400" customWidth="1"/>
    <col min="12041" max="12041" width="23.42578125" style="400" customWidth="1"/>
    <col min="12042" max="12042" width="41.7109375" style="400" customWidth="1"/>
    <col min="12043" max="12293" width="10.140625" style="400"/>
    <col min="12294" max="12294" width="39.7109375" style="400" customWidth="1"/>
    <col min="12295" max="12295" width="21.28515625" style="400" customWidth="1"/>
    <col min="12296" max="12296" width="17.140625" style="400" customWidth="1"/>
    <col min="12297" max="12297" width="23.42578125" style="400" customWidth="1"/>
    <col min="12298" max="12298" width="41.7109375" style="400" customWidth="1"/>
    <col min="12299" max="12549" width="10.140625" style="400"/>
    <col min="12550" max="12550" width="39.7109375" style="400" customWidth="1"/>
    <col min="12551" max="12551" width="21.28515625" style="400" customWidth="1"/>
    <col min="12552" max="12552" width="17.140625" style="400" customWidth="1"/>
    <col min="12553" max="12553" width="23.42578125" style="400" customWidth="1"/>
    <col min="12554" max="12554" width="41.7109375" style="400" customWidth="1"/>
    <col min="12555" max="12805" width="10.140625" style="400"/>
    <col min="12806" max="12806" width="39.7109375" style="400" customWidth="1"/>
    <col min="12807" max="12807" width="21.28515625" style="400" customWidth="1"/>
    <col min="12808" max="12808" width="17.140625" style="400" customWidth="1"/>
    <col min="12809" max="12809" width="23.42578125" style="400" customWidth="1"/>
    <col min="12810" max="12810" width="41.7109375" style="400" customWidth="1"/>
    <col min="12811" max="13061" width="10.140625" style="400"/>
    <col min="13062" max="13062" width="39.7109375" style="400" customWidth="1"/>
    <col min="13063" max="13063" width="21.28515625" style="400" customWidth="1"/>
    <col min="13064" max="13064" width="17.140625" style="400" customWidth="1"/>
    <col min="13065" max="13065" width="23.42578125" style="400" customWidth="1"/>
    <col min="13066" max="13066" width="41.7109375" style="400" customWidth="1"/>
    <col min="13067" max="13317" width="10.140625" style="400"/>
    <col min="13318" max="13318" width="39.7109375" style="400" customWidth="1"/>
    <col min="13319" max="13319" width="21.28515625" style="400" customWidth="1"/>
    <col min="13320" max="13320" width="17.140625" style="400" customWidth="1"/>
    <col min="13321" max="13321" width="23.42578125" style="400" customWidth="1"/>
    <col min="13322" max="13322" width="41.7109375" style="400" customWidth="1"/>
    <col min="13323" max="13573" width="10.140625" style="400"/>
    <col min="13574" max="13574" width="39.7109375" style="400" customWidth="1"/>
    <col min="13575" max="13575" width="21.28515625" style="400" customWidth="1"/>
    <col min="13576" max="13576" width="17.140625" style="400" customWidth="1"/>
    <col min="13577" max="13577" width="23.42578125" style="400" customWidth="1"/>
    <col min="13578" max="13578" width="41.7109375" style="400" customWidth="1"/>
    <col min="13579" max="13829" width="10.140625" style="400"/>
    <col min="13830" max="13830" width="39.7109375" style="400" customWidth="1"/>
    <col min="13831" max="13831" width="21.28515625" style="400" customWidth="1"/>
    <col min="13832" max="13832" width="17.140625" style="400" customWidth="1"/>
    <col min="13833" max="13833" width="23.42578125" style="400" customWidth="1"/>
    <col min="13834" max="13834" width="41.7109375" style="400" customWidth="1"/>
    <col min="13835" max="14085" width="10.140625" style="400"/>
    <col min="14086" max="14086" width="39.7109375" style="400" customWidth="1"/>
    <col min="14087" max="14087" width="21.28515625" style="400" customWidth="1"/>
    <col min="14088" max="14088" width="17.140625" style="400" customWidth="1"/>
    <col min="14089" max="14089" width="23.42578125" style="400" customWidth="1"/>
    <col min="14090" max="14090" width="41.7109375" style="400" customWidth="1"/>
    <col min="14091" max="14341" width="10.140625" style="400"/>
    <col min="14342" max="14342" width="39.7109375" style="400" customWidth="1"/>
    <col min="14343" max="14343" width="21.28515625" style="400" customWidth="1"/>
    <col min="14344" max="14344" width="17.140625" style="400" customWidth="1"/>
    <col min="14345" max="14345" width="23.42578125" style="400" customWidth="1"/>
    <col min="14346" max="14346" width="41.7109375" style="400" customWidth="1"/>
    <col min="14347" max="14597" width="10.140625" style="400"/>
    <col min="14598" max="14598" width="39.7109375" style="400" customWidth="1"/>
    <col min="14599" max="14599" width="21.28515625" style="400" customWidth="1"/>
    <col min="14600" max="14600" width="17.140625" style="400" customWidth="1"/>
    <col min="14601" max="14601" width="23.42578125" style="400" customWidth="1"/>
    <col min="14602" max="14602" width="41.7109375" style="400" customWidth="1"/>
    <col min="14603" max="14853" width="10.140625" style="400"/>
    <col min="14854" max="14854" width="39.7109375" style="400" customWidth="1"/>
    <col min="14855" max="14855" width="21.28515625" style="400" customWidth="1"/>
    <col min="14856" max="14856" width="17.140625" style="400" customWidth="1"/>
    <col min="14857" max="14857" width="23.42578125" style="400" customWidth="1"/>
    <col min="14858" max="14858" width="41.7109375" style="400" customWidth="1"/>
    <col min="14859" max="15109" width="10.140625" style="400"/>
    <col min="15110" max="15110" width="39.7109375" style="400" customWidth="1"/>
    <col min="15111" max="15111" width="21.28515625" style="400" customWidth="1"/>
    <col min="15112" max="15112" width="17.140625" style="400" customWidth="1"/>
    <col min="15113" max="15113" width="23.42578125" style="400" customWidth="1"/>
    <col min="15114" max="15114" width="41.7109375" style="400" customWidth="1"/>
    <col min="15115" max="15365" width="10.140625" style="400"/>
    <col min="15366" max="15366" width="39.7109375" style="400" customWidth="1"/>
    <col min="15367" max="15367" width="21.28515625" style="400" customWidth="1"/>
    <col min="15368" max="15368" width="17.140625" style="400" customWidth="1"/>
    <col min="15369" max="15369" width="23.42578125" style="400" customWidth="1"/>
    <col min="15370" max="15370" width="41.7109375" style="400" customWidth="1"/>
    <col min="15371" max="15621" width="10.140625" style="400"/>
    <col min="15622" max="15622" width="39.7109375" style="400" customWidth="1"/>
    <col min="15623" max="15623" width="21.28515625" style="400" customWidth="1"/>
    <col min="15624" max="15624" width="17.140625" style="400" customWidth="1"/>
    <col min="15625" max="15625" width="23.42578125" style="400" customWidth="1"/>
    <col min="15626" max="15626" width="41.7109375" style="400" customWidth="1"/>
    <col min="15627" max="15877" width="10.140625" style="400"/>
    <col min="15878" max="15878" width="39.7109375" style="400" customWidth="1"/>
    <col min="15879" max="15879" width="21.28515625" style="400" customWidth="1"/>
    <col min="15880" max="15880" width="17.140625" style="400" customWidth="1"/>
    <col min="15881" max="15881" width="23.42578125" style="400" customWidth="1"/>
    <col min="15882" max="15882" width="41.7109375" style="400" customWidth="1"/>
    <col min="15883" max="16133" width="10.140625" style="400"/>
    <col min="16134" max="16134" width="39.7109375" style="400" customWidth="1"/>
    <col min="16135" max="16135" width="21.28515625" style="400" customWidth="1"/>
    <col min="16136" max="16136" width="17.140625" style="400" customWidth="1"/>
    <col min="16137" max="16137" width="23.42578125" style="400" customWidth="1"/>
    <col min="16138" max="16138" width="41.7109375" style="400" customWidth="1"/>
    <col min="16139" max="16384" width="10.140625" style="400"/>
  </cols>
  <sheetData>
    <row r="1" spans="1:16" ht="18.75">
      <c r="A1" s="591" t="s">
        <v>470</v>
      </c>
      <c r="B1" s="591"/>
      <c r="C1" s="591"/>
      <c r="D1" s="591"/>
      <c r="E1" s="591"/>
      <c r="F1" s="591"/>
      <c r="G1" s="591"/>
      <c r="H1" s="591"/>
      <c r="I1" s="591"/>
      <c r="J1" s="591"/>
    </row>
    <row r="2" spans="1:16" ht="33" customHeight="1">
      <c r="A2" s="592" t="str">
        <f>'Tổng hợp chung'!A2:J2</f>
        <v xml:space="preserve">Đề tài:  “Nghiên cứu thiết kế chế tạo hệ thống phần mềm kiểm tra chất lượng dữ liệu giám sát hàng không (SMS)” </v>
      </c>
      <c r="B2" s="592"/>
      <c r="C2" s="593"/>
      <c r="D2" s="593"/>
      <c r="E2" s="593"/>
      <c r="F2" s="593"/>
      <c r="G2" s="593"/>
      <c r="H2" s="593"/>
      <c r="I2" s="593"/>
      <c r="J2" s="593"/>
    </row>
    <row r="3" spans="1:16" ht="18.75">
      <c r="A3" s="594" t="s">
        <v>495</v>
      </c>
      <c r="B3" s="594"/>
      <c r="C3" s="594"/>
      <c r="D3" s="594"/>
      <c r="E3" s="594"/>
      <c r="F3" s="594"/>
      <c r="G3" s="594"/>
      <c r="H3" s="594"/>
      <c r="I3" s="594"/>
      <c r="J3" s="594"/>
    </row>
    <row r="5" spans="1:16" ht="35.25" customHeight="1">
      <c r="A5" s="595" t="s">
        <v>88</v>
      </c>
      <c r="B5" s="597" t="s">
        <v>471</v>
      </c>
      <c r="C5" s="595" t="s">
        <v>472</v>
      </c>
      <c r="D5" s="598" t="s">
        <v>5</v>
      </c>
      <c r="E5" s="598" t="s">
        <v>473</v>
      </c>
      <c r="F5" s="600" t="s">
        <v>231</v>
      </c>
      <c r="G5" s="601"/>
      <c r="H5" s="600" t="s">
        <v>232</v>
      </c>
      <c r="I5" s="602"/>
      <c r="J5" s="601"/>
      <c r="L5" s="401"/>
      <c r="M5" s="402"/>
      <c r="N5" s="403"/>
      <c r="O5" s="403"/>
      <c r="P5" s="403"/>
    </row>
    <row r="6" spans="1:16" ht="35.25" customHeight="1">
      <c r="A6" s="596"/>
      <c r="B6" s="597"/>
      <c r="C6" s="596"/>
      <c r="D6" s="599"/>
      <c r="E6" s="599"/>
      <c r="F6" s="404" t="s">
        <v>474</v>
      </c>
      <c r="G6" s="404" t="s">
        <v>115</v>
      </c>
      <c r="H6" s="404" t="s">
        <v>474</v>
      </c>
      <c r="I6" s="404" t="s">
        <v>115</v>
      </c>
      <c r="J6" s="404" t="s">
        <v>475</v>
      </c>
      <c r="L6" s="401"/>
      <c r="M6" s="402"/>
      <c r="N6" s="403"/>
      <c r="O6" s="403"/>
      <c r="P6" s="403"/>
    </row>
    <row r="7" spans="1:16" ht="16.5" customHeight="1">
      <c r="A7" s="405">
        <v>1</v>
      </c>
      <c r="B7" s="405" t="s">
        <v>403</v>
      </c>
      <c r="C7" s="406" t="s">
        <v>476</v>
      </c>
      <c r="D7" s="407" t="s">
        <v>477</v>
      </c>
      <c r="E7" s="408">
        <v>10</v>
      </c>
      <c r="F7" s="409">
        <v>65000</v>
      </c>
      <c r="G7" s="409">
        <f>F7*0.1</f>
        <v>6500</v>
      </c>
      <c r="H7" s="409">
        <f>E7*F7</f>
        <v>650000</v>
      </c>
      <c r="I7" s="409">
        <f>E7*G7</f>
        <v>65000</v>
      </c>
      <c r="J7" s="410">
        <f>H7+I7</f>
        <v>715000</v>
      </c>
      <c r="L7" s="401"/>
      <c r="M7" s="402"/>
      <c r="N7" s="403"/>
      <c r="O7" s="403"/>
      <c r="P7" s="403"/>
    </row>
    <row r="8" spans="1:16" ht="16.5" customHeight="1">
      <c r="A8" s="405">
        <v>2</v>
      </c>
      <c r="B8" s="405" t="s">
        <v>403</v>
      </c>
      <c r="C8" s="406" t="s">
        <v>478</v>
      </c>
      <c r="D8" s="407" t="s">
        <v>477</v>
      </c>
      <c r="E8" s="408">
        <v>3</v>
      </c>
      <c r="F8" s="409">
        <v>130000</v>
      </c>
      <c r="G8" s="409">
        <f t="shared" ref="G8:G21" si="0">F8*0.1</f>
        <v>13000</v>
      </c>
      <c r="H8" s="409">
        <f t="shared" ref="H8:H21" si="1">E8*F8</f>
        <v>390000</v>
      </c>
      <c r="I8" s="409">
        <f t="shared" ref="I8:I21" si="2">E8*G8</f>
        <v>39000</v>
      </c>
      <c r="J8" s="410">
        <f t="shared" ref="J8:J21" si="3">H8+I8</f>
        <v>429000</v>
      </c>
    </row>
    <row r="9" spans="1:16" ht="16.5" customHeight="1">
      <c r="A9" s="405">
        <v>3</v>
      </c>
      <c r="B9" s="405" t="s">
        <v>403</v>
      </c>
      <c r="C9" s="406" t="s">
        <v>479</v>
      </c>
      <c r="D9" s="407" t="s">
        <v>480</v>
      </c>
      <c r="E9" s="408">
        <v>2</v>
      </c>
      <c r="F9" s="409">
        <v>10000</v>
      </c>
      <c r="G9" s="409">
        <f t="shared" si="0"/>
        <v>1000</v>
      </c>
      <c r="H9" s="409">
        <f t="shared" si="1"/>
        <v>20000</v>
      </c>
      <c r="I9" s="409">
        <f t="shared" si="2"/>
        <v>2000</v>
      </c>
      <c r="J9" s="410">
        <f t="shared" si="3"/>
        <v>22000</v>
      </c>
    </row>
    <row r="10" spans="1:16">
      <c r="A10" s="405">
        <v>4</v>
      </c>
      <c r="B10" s="405" t="s">
        <v>403</v>
      </c>
      <c r="C10" s="406" t="s">
        <v>481</v>
      </c>
      <c r="D10" s="407" t="s">
        <v>14</v>
      </c>
      <c r="E10" s="408">
        <v>7</v>
      </c>
      <c r="F10" s="409">
        <v>50000</v>
      </c>
      <c r="G10" s="409">
        <f t="shared" si="0"/>
        <v>5000</v>
      </c>
      <c r="H10" s="409">
        <f t="shared" si="1"/>
        <v>350000</v>
      </c>
      <c r="I10" s="409">
        <f t="shared" si="2"/>
        <v>35000</v>
      </c>
      <c r="J10" s="410">
        <f t="shared" si="3"/>
        <v>385000</v>
      </c>
    </row>
    <row r="11" spans="1:16">
      <c r="A11" s="405">
        <v>5</v>
      </c>
      <c r="B11" s="405" t="s">
        <v>403</v>
      </c>
      <c r="C11" s="406" t="s">
        <v>482</v>
      </c>
      <c r="D11" s="407" t="s">
        <v>14</v>
      </c>
      <c r="E11" s="408">
        <v>7</v>
      </c>
      <c r="F11" s="409">
        <v>40000</v>
      </c>
      <c r="G11" s="409">
        <f t="shared" si="0"/>
        <v>4000</v>
      </c>
      <c r="H11" s="409">
        <f t="shared" si="1"/>
        <v>280000</v>
      </c>
      <c r="I11" s="409">
        <f t="shared" si="2"/>
        <v>28000</v>
      </c>
      <c r="J11" s="410">
        <f t="shared" si="3"/>
        <v>308000</v>
      </c>
    </row>
    <row r="12" spans="1:16">
      <c r="A12" s="405">
        <v>6</v>
      </c>
      <c r="B12" s="405" t="s">
        <v>403</v>
      </c>
      <c r="C12" s="406" t="s">
        <v>483</v>
      </c>
      <c r="D12" s="407" t="s">
        <v>484</v>
      </c>
      <c r="E12" s="408">
        <v>5</v>
      </c>
      <c r="F12" s="409">
        <v>12000</v>
      </c>
      <c r="G12" s="409">
        <f t="shared" si="0"/>
        <v>1200</v>
      </c>
      <c r="H12" s="409">
        <f t="shared" si="1"/>
        <v>60000</v>
      </c>
      <c r="I12" s="409">
        <f t="shared" si="2"/>
        <v>6000</v>
      </c>
      <c r="J12" s="410">
        <f t="shared" si="3"/>
        <v>66000</v>
      </c>
    </row>
    <row r="13" spans="1:16">
      <c r="A13" s="405">
        <v>7</v>
      </c>
      <c r="B13" s="405" t="s">
        <v>403</v>
      </c>
      <c r="C13" s="406" t="s">
        <v>485</v>
      </c>
      <c r="D13" s="407" t="s">
        <v>484</v>
      </c>
      <c r="E13" s="408">
        <v>3</v>
      </c>
      <c r="F13" s="409">
        <v>15000</v>
      </c>
      <c r="G13" s="409">
        <f t="shared" si="0"/>
        <v>1500</v>
      </c>
      <c r="H13" s="409">
        <f t="shared" si="1"/>
        <v>45000</v>
      </c>
      <c r="I13" s="409">
        <f t="shared" si="2"/>
        <v>4500</v>
      </c>
      <c r="J13" s="410">
        <f t="shared" si="3"/>
        <v>49500</v>
      </c>
    </row>
    <row r="14" spans="1:16">
      <c r="A14" s="405">
        <v>8</v>
      </c>
      <c r="B14" s="405" t="s">
        <v>403</v>
      </c>
      <c r="C14" s="406" t="s">
        <v>486</v>
      </c>
      <c r="D14" s="407" t="s">
        <v>14</v>
      </c>
      <c r="E14" s="408">
        <v>5</v>
      </c>
      <c r="F14" s="409">
        <v>5000</v>
      </c>
      <c r="G14" s="409">
        <f t="shared" si="0"/>
        <v>500</v>
      </c>
      <c r="H14" s="409">
        <f t="shared" si="1"/>
        <v>25000</v>
      </c>
      <c r="I14" s="409">
        <f t="shared" si="2"/>
        <v>2500</v>
      </c>
      <c r="J14" s="410">
        <f t="shared" si="3"/>
        <v>27500</v>
      </c>
    </row>
    <row r="15" spans="1:16">
      <c r="A15" s="405">
        <v>9</v>
      </c>
      <c r="B15" s="405" t="s">
        <v>403</v>
      </c>
      <c r="C15" s="406" t="s">
        <v>487</v>
      </c>
      <c r="D15" s="407" t="s">
        <v>14</v>
      </c>
      <c r="E15" s="408">
        <v>2</v>
      </c>
      <c r="F15" s="409">
        <v>15000</v>
      </c>
      <c r="G15" s="409">
        <f t="shared" si="0"/>
        <v>1500</v>
      </c>
      <c r="H15" s="409">
        <f t="shared" si="1"/>
        <v>30000</v>
      </c>
      <c r="I15" s="409">
        <f t="shared" si="2"/>
        <v>3000</v>
      </c>
      <c r="J15" s="410">
        <f t="shared" si="3"/>
        <v>33000</v>
      </c>
    </row>
    <row r="16" spans="1:16">
      <c r="A16" s="405">
        <v>10</v>
      </c>
      <c r="B16" s="405" t="s">
        <v>403</v>
      </c>
      <c r="C16" s="406" t="s">
        <v>488</v>
      </c>
      <c r="D16" s="407" t="s">
        <v>484</v>
      </c>
      <c r="E16" s="408">
        <v>3</v>
      </c>
      <c r="F16" s="409">
        <v>8000</v>
      </c>
      <c r="G16" s="409">
        <f t="shared" si="0"/>
        <v>800</v>
      </c>
      <c r="H16" s="409">
        <f t="shared" si="1"/>
        <v>24000</v>
      </c>
      <c r="I16" s="409">
        <f t="shared" si="2"/>
        <v>2400</v>
      </c>
      <c r="J16" s="410">
        <f t="shared" si="3"/>
        <v>26400</v>
      </c>
    </row>
    <row r="17" spans="1:10">
      <c r="A17" s="405">
        <v>11</v>
      </c>
      <c r="B17" s="405" t="s">
        <v>403</v>
      </c>
      <c r="C17" s="406" t="s">
        <v>489</v>
      </c>
      <c r="D17" s="407" t="s">
        <v>14</v>
      </c>
      <c r="E17" s="408">
        <v>10</v>
      </c>
      <c r="F17" s="409">
        <v>15000</v>
      </c>
      <c r="G17" s="409">
        <f t="shared" si="0"/>
        <v>1500</v>
      </c>
      <c r="H17" s="409">
        <f t="shared" si="1"/>
        <v>150000</v>
      </c>
      <c r="I17" s="409">
        <f t="shared" si="2"/>
        <v>15000</v>
      </c>
      <c r="J17" s="410">
        <f t="shared" si="3"/>
        <v>165000</v>
      </c>
    </row>
    <row r="18" spans="1:10">
      <c r="A18" s="405">
        <v>12</v>
      </c>
      <c r="B18" s="405" t="s">
        <v>403</v>
      </c>
      <c r="C18" s="406" t="s">
        <v>490</v>
      </c>
      <c r="D18" s="407" t="s">
        <v>491</v>
      </c>
      <c r="E18" s="408">
        <v>1</v>
      </c>
      <c r="F18" s="409">
        <v>80000</v>
      </c>
      <c r="G18" s="409">
        <f t="shared" si="0"/>
        <v>8000</v>
      </c>
      <c r="H18" s="409">
        <f t="shared" si="1"/>
        <v>80000</v>
      </c>
      <c r="I18" s="409">
        <f t="shared" si="2"/>
        <v>8000</v>
      </c>
      <c r="J18" s="410">
        <f t="shared" si="3"/>
        <v>88000</v>
      </c>
    </row>
    <row r="19" spans="1:10">
      <c r="A19" s="405">
        <v>13</v>
      </c>
      <c r="B19" s="405" t="s">
        <v>403</v>
      </c>
      <c r="C19" s="406" t="s">
        <v>492</v>
      </c>
      <c r="D19" s="407" t="s">
        <v>335</v>
      </c>
      <c r="E19" s="408">
        <v>1</v>
      </c>
      <c r="F19" s="409">
        <v>25000</v>
      </c>
      <c r="G19" s="409">
        <f t="shared" si="0"/>
        <v>2500</v>
      </c>
      <c r="H19" s="409">
        <f t="shared" si="1"/>
        <v>25000</v>
      </c>
      <c r="I19" s="409">
        <f t="shared" si="2"/>
        <v>2500</v>
      </c>
      <c r="J19" s="410">
        <f t="shared" si="3"/>
        <v>27500</v>
      </c>
    </row>
    <row r="20" spans="1:10">
      <c r="A20" s="405">
        <v>14</v>
      </c>
      <c r="B20" s="405" t="s">
        <v>403</v>
      </c>
      <c r="C20" s="406" t="s">
        <v>493</v>
      </c>
      <c r="D20" s="407" t="s">
        <v>335</v>
      </c>
      <c r="E20" s="408">
        <v>2</v>
      </c>
      <c r="F20" s="409">
        <v>10000</v>
      </c>
      <c r="G20" s="409">
        <f t="shared" si="0"/>
        <v>1000</v>
      </c>
      <c r="H20" s="409">
        <f t="shared" si="1"/>
        <v>20000</v>
      </c>
      <c r="I20" s="409">
        <f t="shared" si="2"/>
        <v>2000</v>
      </c>
      <c r="J20" s="410">
        <f t="shared" si="3"/>
        <v>22000</v>
      </c>
    </row>
    <row r="21" spans="1:10">
      <c r="A21" s="405">
        <v>15</v>
      </c>
      <c r="B21" s="405" t="s">
        <v>403</v>
      </c>
      <c r="C21" s="406" t="s">
        <v>494</v>
      </c>
      <c r="D21" s="407" t="s">
        <v>14</v>
      </c>
      <c r="E21" s="408">
        <v>20</v>
      </c>
      <c r="F21" s="409">
        <v>5000</v>
      </c>
      <c r="G21" s="409">
        <f t="shared" si="0"/>
        <v>500</v>
      </c>
      <c r="H21" s="409">
        <f t="shared" si="1"/>
        <v>100000</v>
      </c>
      <c r="I21" s="409">
        <f t="shared" si="2"/>
        <v>10000</v>
      </c>
      <c r="J21" s="410">
        <f t="shared" si="3"/>
        <v>110000</v>
      </c>
    </row>
    <row r="22" spans="1:10" s="414" customFormat="1" ht="22.5" customHeight="1">
      <c r="A22" s="411" t="s">
        <v>438</v>
      </c>
      <c r="B22" s="412"/>
      <c r="C22" s="412" t="s">
        <v>496</v>
      </c>
      <c r="D22" s="412"/>
      <c r="E22" s="412"/>
      <c r="F22" s="412"/>
      <c r="G22" s="412"/>
      <c r="H22" s="412"/>
      <c r="I22" s="412"/>
      <c r="J22" s="413">
        <f>SUM(J7:J21)</f>
        <v>2473900</v>
      </c>
    </row>
    <row r="44" ht="17.25" customHeight="1"/>
  </sheetData>
  <mergeCells count="10">
    <mergeCell ref="A1:J1"/>
    <mergeCell ref="A2:J2"/>
    <mergeCell ref="A3:J3"/>
    <mergeCell ref="A5:A6"/>
    <mergeCell ref="B5:B6"/>
    <mergeCell ref="C5:C6"/>
    <mergeCell ref="D5:D6"/>
    <mergeCell ref="E5:E6"/>
    <mergeCell ref="F5:G5"/>
    <mergeCell ref="H5:J5"/>
  </mergeCells>
  <printOptions horizontalCentered="1"/>
  <pageMargins left="0.2" right="0.2"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0"/>
  </sheetPr>
  <dimension ref="A1:F29"/>
  <sheetViews>
    <sheetView zoomScale="77" zoomScaleNormal="77" workbookViewId="0">
      <selection activeCell="D17" sqref="D17"/>
    </sheetView>
  </sheetViews>
  <sheetFormatPr defaultRowHeight="12.75"/>
  <cols>
    <col min="1" max="1" width="6.28515625" style="356" customWidth="1"/>
    <col min="2" max="2" width="28.28515625" style="68" customWidth="1"/>
    <col min="3" max="3" width="28.28515625" style="70" customWidth="1"/>
    <col min="4" max="4" width="26.7109375" style="68" customWidth="1"/>
    <col min="5" max="5" width="28.42578125" style="68" customWidth="1"/>
    <col min="6" max="256" width="9.140625" style="68"/>
    <col min="257" max="257" width="6.28515625" style="68" customWidth="1"/>
    <col min="258" max="258" width="32" style="68" customWidth="1"/>
    <col min="259" max="259" width="30.5703125" style="68" customWidth="1"/>
    <col min="260" max="260" width="33" style="68" customWidth="1"/>
    <col min="261" max="512" width="9.140625" style="68"/>
    <col min="513" max="513" width="6.28515625" style="68" customWidth="1"/>
    <col min="514" max="514" width="32" style="68" customWidth="1"/>
    <col min="515" max="515" width="30.5703125" style="68" customWidth="1"/>
    <col min="516" max="516" width="33" style="68" customWidth="1"/>
    <col min="517" max="768" width="9.140625" style="68"/>
    <col min="769" max="769" width="6.28515625" style="68" customWidth="1"/>
    <col min="770" max="770" width="32" style="68" customWidth="1"/>
    <col min="771" max="771" width="30.5703125" style="68" customWidth="1"/>
    <col min="772" max="772" width="33" style="68" customWidth="1"/>
    <col min="773" max="1024" width="9.140625" style="68"/>
    <col min="1025" max="1025" width="6.28515625" style="68" customWidth="1"/>
    <col min="1026" max="1026" width="32" style="68" customWidth="1"/>
    <col min="1027" max="1027" width="30.5703125" style="68" customWidth="1"/>
    <col min="1028" max="1028" width="33" style="68" customWidth="1"/>
    <col min="1029" max="1280" width="9.140625" style="68"/>
    <col min="1281" max="1281" width="6.28515625" style="68" customWidth="1"/>
    <col min="1282" max="1282" width="32" style="68" customWidth="1"/>
    <col min="1283" max="1283" width="30.5703125" style="68" customWidth="1"/>
    <col min="1284" max="1284" width="33" style="68" customWidth="1"/>
    <col min="1285" max="1536" width="9.140625" style="68"/>
    <col min="1537" max="1537" width="6.28515625" style="68" customWidth="1"/>
    <col min="1538" max="1538" width="32" style="68" customWidth="1"/>
    <col min="1539" max="1539" width="30.5703125" style="68" customWidth="1"/>
    <col min="1540" max="1540" width="33" style="68" customWidth="1"/>
    <col min="1541" max="1792" width="9.140625" style="68"/>
    <col min="1793" max="1793" width="6.28515625" style="68" customWidth="1"/>
    <col min="1794" max="1794" width="32" style="68" customWidth="1"/>
    <col min="1795" max="1795" width="30.5703125" style="68" customWidth="1"/>
    <col min="1796" max="1796" width="33" style="68" customWidth="1"/>
    <col min="1797" max="2048" width="9.140625" style="68"/>
    <col min="2049" max="2049" width="6.28515625" style="68" customWidth="1"/>
    <col min="2050" max="2050" width="32" style="68" customWidth="1"/>
    <col min="2051" max="2051" width="30.5703125" style="68" customWidth="1"/>
    <col min="2052" max="2052" width="33" style="68" customWidth="1"/>
    <col min="2053" max="2304" width="9.140625" style="68"/>
    <col min="2305" max="2305" width="6.28515625" style="68" customWidth="1"/>
    <col min="2306" max="2306" width="32" style="68" customWidth="1"/>
    <col min="2307" max="2307" width="30.5703125" style="68" customWidth="1"/>
    <col min="2308" max="2308" width="33" style="68" customWidth="1"/>
    <col min="2309" max="2560" width="9.140625" style="68"/>
    <col min="2561" max="2561" width="6.28515625" style="68" customWidth="1"/>
    <col min="2562" max="2562" width="32" style="68" customWidth="1"/>
    <col min="2563" max="2563" width="30.5703125" style="68" customWidth="1"/>
    <col min="2564" max="2564" width="33" style="68" customWidth="1"/>
    <col min="2565" max="2816" width="9.140625" style="68"/>
    <col min="2817" max="2817" width="6.28515625" style="68" customWidth="1"/>
    <col min="2818" max="2818" width="32" style="68" customWidth="1"/>
    <col min="2819" max="2819" width="30.5703125" style="68" customWidth="1"/>
    <col min="2820" max="2820" width="33" style="68" customWidth="1"/>
    <col min="2821" max="3072" width="9.140625" style="68"/>
    <col min="3073" max="3073" width="6.28515625" style="68" customWidth="1"/>
    <col min="3074" max="3074" width="32" style="68" customWidth="1"/>
    <col min="3075" max="3075" width="30.5703125" style="68" customWidth="1"/>
    <col min="3076" max="3076" width="33" style="68" customWidth="1"/>
    <col min="3077" max="3328" width="9.140625" style="68"/>
    <col min="3329" max="3329" width="6.28515625" style="68" customWidth="1"/>
    <col min="3330" max="3330" width="32" style="68" customWidth="1"/>
    <col min="3331" max="3331" width="30.5703125" style="68" customWidth="1"/>
    <col min="3332" max="3332" width="33" style="68" customWidth="1"/>
    <col min="3333" max="3584" width="9.140625" style="68"/>
    <col min="3585" max="3585" width="6.28515625" style="68" customWidth="1"/>
    <col min="3586" max="3586" width="32" style="68" customWidth="1"/>
    <col min="3587" max="3587" width="30.5703125" style="68" customWidth="1"/>
    <col min="3588" max="3588" width="33" style="68" customWidth="1"/>
    <col min="3589" max="3840" width="9.140625" style="68"/>
    <col min="3841" max="3841" width="6.28515625" style="68" customWidth="1"/>
    <col min="3842" max="3842" width="32" style="68" customWidth="1"/>
    <col min="3843" max="3843" width="30.5703125" style="68" customWidth="1"/>
    <col min="3844" max="3844" width="33" style="68" customWidth="1"/>
    <col min="3845" max="4096" width="9.140625" style="68"/>
    <col min="4097" max="4097" width="6.28515625" style="68" customWidth="1"/>
    <col min="4098" max="4098" width="32" style="68" customWidth="1"/>
    <col min="4099" max="4099" width="30.5703125" style="68" customWidth="1"/>
    <col min="4100" max="4100" width="33" style="68" customWidth="1"/>
    <col min="4101" max="4352" width="9.140625" style="68"/>
    <col min="4353" max="4353" width="6.28515625" style="68" customWidth="1"/>
    <col min="4354" max="4354" width="32" style="68" customWidth="1"/>
    <col min="4355" max="4355" width="30.5703125" style="68" customWidth="1"/>
    <col min="4356" max="4356" width="33" style="68" customWidth="1"/>
    <col min="4357" max="4608" width="9.140625" style="68"/>
    <col min="4609" max="4609" width="6.28515625" style="68" customWidth="1"/>
    <col min="4610" max="4610" width="32" style="68" customWidth="1"/>
    <col min="4611" max="4611" width="30.5703125" style="68" customWidth="1"/>
    <col min="4612" max="4612" width="33" style="68" customWidth="1"/>
    <col min="4613" max="4864" width="9.140625" style="68"/>
    <col min="4865" max="4865" width="6.28515625" style="68" customWidth="1"/>
    <col min="4866" max="4866" width="32" style="68" customWidth="1"/>
    <col min="4867" max="4867" width="30.5703125" style="68" customWidth="1"/>
    <col min="4868" max="4868" width="33" style="68" customWidth="1"/>
    <col min="4869" max="5120" width="9.140625" style="68"/>
    <col min="5121" max="5121" width="6.28515625" style="68" customWidth="1"/>
    <col min="5122" max="5122" width="32" style="68" customWidth="1"/>
    <col min="5123" max="5123" width="30.5703125" style="68" customWidth="1"/>
    <col min="5124" max="5124" width="33" style="68" customWidth="1"/>
    <col min="5125" max="5376" width="9.140625" style="68"/>
    <col min="5377" max="5377" width="6.28515625" style="68" customWidth="1"/>
    <col min="5378" max="5378" width="32" style="68" customWidth="1"/>
    <col min="5379" max="5379" width="30.5703125" style="68" customWidth="1"/>
    <col min="5380" max="5380" width="33" style="68" customWidth="1"/>
    <col min="5381" max="5632" width="9.140625" style="68"/>
    <col min="5633" max="5633" width="6.28515625" style="68" customWidth="1"/>
    <col min="5634" max="5634" width="32" style="68" customWidth="1"/>
    <col min="5635" max="5635" width="30.5703125" style="68" customWidth="1"/>
    <col min="5636" max="5636" width="33" style="68" customWidth="1"/>
    <col min="5637" max="5888" width="9.140625" style="68"/>
    <col min="5889" max="5889" width="6.28515625" style="68" customWidth="1"/>
    <col min="5890" max="5890" width="32" style="68" customWidth="1"/>
    <col min="5891" max="5891" width="30.5703125" style="68" customWidth="1"/>
    <col min="5892" max="5892" width="33" style="68" customWidth="1"/>
    <col min="5893" max="6144" width="9.140625" style="68"/>
    <col min="6145" max="6145" width="6.28515625" style="68" customWidth="1"/>
    <col min="6146" max="6146" width="32" style="68" customWidth="1"/>
    <col min="6147" max="6147" width="30.5703125" style="68" customWidth="1"/>
    <col min="6148" max="6148" width="33" style="68" customWidth="1"/>
    <col min="6149" max="6400" width="9.140625" style="68"/>
    <col min="6401" max="6401" width="6.28515625" style="68" customWidth="1"/>
    <col min="6402" max="6402" width="32" style="68" customWidth="1"/>
    <col min="6403" max="6403" width="30.5703125" style="68" customWidth="1"/>
    <col min="6404" max="6404" width="33" style="68" customWidth="1"/>
    <col min="6405" max="6656" width="9.140625" style="68"/>
    <col min="6657" max="6657" width="6.28515625" style="68" customWidth="1"/>
    <col min="6658" max="6658" width="32" style="68" customWidth="1"/>
    <col min="6659" max="6659" width="30.5703125" style="68" customWidth="1"/>
    <col min="6660" max="6660" width="33" style="68" customWidth="1"/>
    <col min="6661" max="6912" width="9.140625" style="68"/>
    <col min="6913" max="6913" width="6.28515625" style="68" customWidth="1"/>
    <col min="6914" max="6914" width="32" style="68" customWidth="1"/>
    <col min="6915" max="6915" width="30.5703125" style="68" customWidth="1"/>
    <col min="6916" max="6916" width="33" style="68" customWidth="1"/>
    <col min="6917" max="7168" width="9.140625" style="68"/>
    <col min="7169" max="7169" width="6.28515625" style="68" customWidth="1"/>
    <col min="7170" max="7170" width="32" style="68" customWidth="1"/>
    <col min="7171" max="7171" width="30.5703125" style="68" customWidth="1"/>
    <col min="7172" max="7172" width="33" style="68" customWidth="1"/>
    <col min="7173" max="7424" width="9.140625" style="68"/>
    <col min="7425" max="7425" width="6.28515625" style="68" customWidth="1"/>
    <col min="7426" max="7426" width="32" style="68" customWidth="1"/>
    <col min="7427" max="7427" width="30.5703125" style="68" customWidth="1"/>
    <col min="7428" max="7428" width="33" style="68" customWidth="1"/>
    <col min="7429" max="7680" width="9.140625" style="68"/>
    <col min="7681" max="7681" width="6.28515625" style="68" customWidth="1"/>
    <col min="7682" max="7682" width="32" style="68" customWidth="1"/>
    <col min="7683" max="7683" width="30.5703125" style="68" customWidth="1"/>
    <col min="7684" max="7684" width="33" style="68" customWidth="1"/>
    <col min="7685" max="7936" width="9.140625" style="68"/>
    <col min="7937" max="7937" width="6.28515625" style="68" customWidth="1"/>
    <col min="7938" max="7938" width="32" style="68" customWidth="1"/>
    <col min="7939" max="7939" width="30.5703125" style="68" customWidth="1"/>
    <col min="7940" max="7940" width="33" style="68" customWidth="1"/>
    <col min="7941" max="8192" width="9.140625" style="68"/>
    <col min="8193" max="8193" width="6.28515625" style="68" customWidth="1"/>
    <col min="8194" max="8194" width="32" style="68" customWidth="1"/>
    <col min="8195" max="8195" width="30.5703125" style="68" customWidth="1"/>
    <col min="8196" max="8196" width="33" style="68" customWidth="1"/>
    <col min="8197" max="8448" width="9.140625" style="68"/>
    <col min="8449" max="8449" width="6.28515625" style="68" customWidth="1"/>
    <col min="8450" max="8450" width="32" style="68" customWidth="1"/>
    <col min="8451" max="8451" width="30.5703125" style="68" customWidth="1"/>
    <col min="8452" max="8452" width="33" style="68" customWidth="1"/>
    <col min="8453" max="8704" width="9.140625" style="68"/>
    <col min="8705" max="8705" width="6.28515625" style="68" customWidth="1"/>
    <col min="8706" max="8706" width="32" style="68" customWidth="1"/>
    <col min="8707" max="8707" width="30.5703125" style="68" customWidth="1"/>
    <col min="8708" max="8708" width="33" style="68" customWidth="1"/>
    <col min="8709" max="8960" width="9.140625" style="68"/>
    <col min="8961" max="8961" width="6.28515625" style="68" customWidth="1"/>
    <col min="8962" max="8962" width="32" style="68" customWidth="1"/>
    <col min="8963" max="8963" width="30.5703125" style="68" customWidth="1"/>
    <col min="8964" max="8964" width="33" style="68" customWidth="1"/>
    <col min="8965" max="9216" width="9.140625" style="68"/>
    <col min="9217" max="9217" width="6.28515625" style="68" customWidth="1"/>
    <col min="9218" max="9218" width="32" style="68" customWidth="1"/>
    <col min="9219" max="9219" width="30.5703125" style="68" customWidth="1"/>
    <col min="9220" max="9220" width="33" style="68" customWidth="1"/>
    <col min="9221" max="9472" width="9.140625" style="68"/>
    <col min="9473" max="9473" width="6.28515625" style="68" customWidth="1"/>
    <col min="9474" max="9474" width="32" style="68" customWidth="1"/>
    <col min="9475" max="9475" width="30.5703125" style="68" customWidth="1"/>
    <col min="9476" max="9476" width="33" style="68" customWidth="1"/>
    <col min="9477" max="9728" width="9.140625" style="68"/>
    <col min="9729" max="9729" width="6.28515625" style="68" customWidth="1"/>
    <col min="9730" max="9730" width="32" style="68" customWidth="1"/>
    <col min="9731" max="9731" width="30.5703125" style="68" customWidth="1"/>
    <col min="9732" max="9732" width="33" style="68" customWidth="1"/>
    <col min="9733" max="9984" width="9.140625" style="68"/>
    <col min="9985" max="9985" width="6.28515625" style="68" customWidth="1"/>
    <col min="9986" max="9986" width="32" style="68" customWidth="1"/>
    <col min="9987" max="9987" width="30.5703125" style="68" customWidth="1"/>
    <col min="9988" max="9988" width="33" style="68" customWidth="1"/>
    <col min="9989" max="10240" width="9.140625" style="68"/>
    <col min="10241" max="10241" width="6.28515625" style="68" customWidth="1"/>
    <col min="10242" max="10242" width="32" style="68" customWidth="1"/>
    <col min="10243" max="10243" width="30.5703125" style="68" customWidth="1"/>
    <col min="10244" max="10244" width="33" style="68" customWidth="1"/>
    <col min="10245" max="10496" width="9.140625" style="68"/>
    <col min="10497" max="10497" width="6.28515625" style="68" customWidth="1"/>
    <col min="10498" max="10498" width="32" style="68" customWidth="1"/>
    <col min="10499" max="10499" width="30.5703125" style="68" customWidth="1"/>
    <col min="10500" max="10500" width="33" style="68" customWidth="1"/>
    <col min="10501" max="10752" width="9.140625" style="68"/>
    <col min="10753" max="10753" width="6.28515625" style="68" customWidth="1"/>
    <col min="10754" max="10754" width="32" style="68" customWidth="1"/>
    <col min="10755" max="10755" width="30.5703125" style="68" customWidth="1"/>
    <col min="10756" max="10756" width="33" style="68" customWidth="1"/>
    <col min="10757" max="11008" width="9.140625" style="68"/>
    <col min="11009" max="11009" width="6.28515625" style="68" customWidth="1"/>
    <col min="11010" max="11010" width="32" style="68" customWidth="1"/>
    <col min="11011" max="11011" width="30.5703125" style="68" customWidth="1"/>
    <col min="11012" max="11012" width="33" style="68" customWidth="1"/>
    <col min="11013" max="11264" width="9.140625" style="68"/>
    <col min="11265" max="11265" width="6.28515625" style="68" customWidth="1"/>
    <col min="11266" max="11266" width="32" style="68" customWidth="1"/>
    <col min="11267" max="11267" width="30.5703125" style="68" customWidth="1"/>
    <col min="11268" max="11268" width="33" style="68" customWidth="1"/>
    <col min="11269" max="11520" width="9.140625" style="68"/>
    <col min="11521" max="11521" width="6.28515625" style="68" customWidth="1"/>
    <col min="11522" max="11522" width="32" style="68" customWidth="1"/>
    <col min="11523" max="11523" width="30.5703125" style="68" customWidth="1"/>
    <col min="11524" max="11524" width="33" style="68" customWidth="1"/>
    <col min="11525" max="11776" width="9.140625" style="68"/>
    <col min="11777" max="11777" width="6.28515625" style="68" customWidth="1"/>
    <col min="11778" max="11778" width="32" style="68" customWidth="1"/>
    <col min="11779" max="11779" width="30.5703125" style="68" customWidth="1"/>
    <col min="11780" max="11780" width="33" style="68" customWidth="1"/>
    <col min="11781" max="12032" width="9.140625" style="68"/>
    <col min="12033" max="12033" width="6.28515625" style="68" customWidth="1"/>
    <col min="12034" max="12034" width="32" style="68" customWidth="1"/>
    <col min="12035" max="12035" width="30.5703125" style="68" customWidth="1"/>
    <col min="12036" max="12036" width="33" style="68" customWidth="1"/>
    <col min="12037" max="12288" width="9.140625" style="68"/>
    <col min="12289" max="12289" width="6.28515625" style="68" customWidth="1"/>
    <col min="12290" max="12290" width="32" style="68" customWidth="1"/>
    <col min="12291" max="12291" width="30.5703125" style="68" customWidth="1"/>
    <col min="12292" max="12292" width="33" style="68" customWidth="1"/>
    <col min="12293" max="12544" width="9.140625" style="68"/>
    <col min="12545" max="12545" width="6.28515625" style="68" customWidth="1"/>
    <col min="12546" max="12546" width="32" style="68" customWidth="1"/>
    <col min="12547" max="12547" width="30.5703125" style="68" customWidth="1"/>
    <col min="12548" max="12548" width="33" style="68" customWidth="1"/>
    <col min="12549" max="12800" width="9.140625" style="68"/>
    <col min="12801" max="12801" width="6.28515625" style="68" customWidth="1"/>
    <col min="12802" max="12802" width="32" style="68" customWidth="1"/>
    <col min="12803" max="12803" width="30.5703125" style="68" customWidth="1"/>
    <col min="12804" max="12804" width="33" style="68" customWidth="1"/>
    <col min="12805" max="13056" width="9.140625" style="68"/>
    <col min="13057" max="13057" width="6.28515625" style="68" customWidth="1"/>
    <col min="13058" max="13058" width="32" style="68" customWidth="1"/>
    <col min="13059" max="13059" width="30.5703125" style="68" customWidth="1"/>
    <col min="13060" max="13060" width="33" style="68" customWidth="1"/>
    <col min="13061" max="13312" width="9.140625" style="68"/>
    <col min="13313" max="13313" width="6.28515625" style="68" customWidth="1"/>
    <col min="13314" max="13314" width="32" style="68" customWidth="1"/>
    <col min="13315" max="13315" width="30.5703125" style="68" customWidth="1"/>
    <col min="13316" max="13316" width="33" style="68" customWidth="1"/>
    <col min="13317" max="13568" width="9.140625" style="68"/>
    <col min="13569" max="13569" width="6.28515625" style="68" customWidth="1"/>
    <col min="13570" max="13570" width="32" style="68" customWidth="1"/>
    <col min="13571" max="13571" width="30.5703125" style="68" customWidth="1"/>
    <col min="13572" max="13572" width="33" style="68" customWidth="1"/>
    <col min="13573" max="13824" width="9.140625" style="68"/>
    <col min="13825" max="13825" width="6.28515625" style="68" customWidth="1"/>
    <col min="13826" max="13826" width="32" style="68" customWidth="1"/>
    <col min="13827" max="13827" width="30.5703125" style="68" customWidth="1"/>
    <col min="13828" max="13828" width="33" style="68" customWidth="1"/>
    <col min="13829" max="14080" width="9.140625" style="68"/>
    <col min="14081" max="14081" width="6.28515625" style="68" customWidth="1"/>
    <col min="14082" max="14082" width="32" style="68" customWidth="1"/>
    <col min="14083" max="14083" width="30.5703125" style="68" customWidth="1"/>
    <col min="14084" max="14084" width="33" style="68" customWidth="1"/>
    <col min="14085" max="14336" width="9.140625" style="68"/>
    <col min="14337" max="14337" width="6.28515625" style="68" customWidth="1"/>
    <col min="14338" max="14338" width="32" style="68" customWidth="1"/>
    <col min="14339" max="14339" width="30.5703125" style="68" customWidth="1"/>
    <col min="14340" max="14340" width="33" style="68" customWidth="1"/>
    <col min="14341" max="14592" width="9.140625" style="68"/>
    <col min="14593" max="14593" width="6.28515625" style="68" customWidth="1"/>
    <col min="14594" max="14594" width="32" style="68" customWidth="1"/>
    <col min="14595" max="14595" width="30.5703125" style="68" customWidth="1"/>
    <col min="14596" max="14596" width="33" style="68" customWidth="1"/>
    <col min="14597" max="14848" width="9.140625" style="68"/>
    <col min="14849" max="14849" width="6.28515625" style="68" customWidth="1"/>
    <col min="14850" max="14850" width="32" style="68" customWidth="1"/>
    <col min="14851" max="14851" width="30.5703125" style="68" customWidth="1"/>
    <col min="14852" max="14852" width="33" style="68" customWidth="1"/>
    <col min="14853" max="15104" width="9.140625" style="68"/>
    <col min="15105" max="15105" width="6.28515625" style="68" customWidth="1"/>
    <col min="15106" max="15106" width="32" style="68" customWidth="1"/>
    <col min="15107" max="15107" width="30.5703125" style="68" customWidth="1"/>
    <col min="15108" max="15108" width="33" style="68" customWidth="1"/>
    <col min="15109" max="15360" width="9.140625" style="68"/>
    <col min="15361" max="15361" width="6.28515625" style="68" customWidth="1"/>
    <col min="15362" max="15362" width="32" style="68" customWidth="1"/>
    <col min="15363" max="15363" width="30.5703125" style="68" customWidth="1"/>
    <col min="15364" max="15364" width="33" style="68" customWidth="1"/>
    <col min="15365" max="15616" width="9.140625" style="68"/>
    <col min="15617" max="15617" width="6.28515625" style="68" customWidth="1"/>
    <col min="15618" max="15618" width="32" style="68" customWidth="1"/>
    <col min="15619" max="15619" width="30.5703125" style="68" customWidth="1"/>
    <col min="15620" max="15620" width="33" style="68" customWidth="1"/>
    <col min="15621" max="15872" width="9.140625" style="68"/>
    <col min="15873" max="15873" width="6.28515625" style="68" customWidth="1"/>
    <col min="15874" max="15874" width="32" style="68" customWidth="1"/>
    <col min="15875" max="15875" width="30.5703125" style="68" customWidth="1"/>
    <col min="15876" max="15876" width="33" style="68" customWidth="1"/>
    <col min="15877" max="16128" width="9.140625" style="68"/>
    <col min="16129" max="16129" width="6.28515625" style="68" customWidth="1"/>
    <col min="16130" max="16130" width="32" style="68" customWidth="1"/>
    <col min="16131" max="16131" width="30.5703125" style="68" customWidth="1"/>
    <col min="16132" max="16132" width="33" style="68" customWidth="1"/>
    <col min="16133" max="16384" width="9.140625" style="68"/>
  </cols>
  <sheetData>
    <row r="1" spans="1:6" ht="51" customHeight="1">
      <c r="A1" s="603" t="s">
        <v>498</v>
      </c>
      <c r="B1" s="603"/>
      <c r="C1" s="603"/>
      <c r="D1" s="603"/>
      <c r="E1" s="603"/>
    </row>
    <row r="2" spans="1:6" s="69" customFormat="1" ht="34.5" customHeight="1">
      <c r="A2" s="345" t="s">
        <v>88</v>
      </c>
      <c r="B2" s="345" t="s">
        <v>89</v>
      </c>
      <c r="C2" s="346" t="s">
        <v>426</v>
      </c>
      <c r="D2" s="346" t="s">
        <v>497</v>
      </c>
      <c r="E2" s="346" t="s">
        <v>247</v>
      </c>
    </row>
    <row r="3" spans="1:6" ht="21" hidden="1" customHeight="1">
      <c r="A3" s="347"/>
      <c r="B3" s="348" t="s">
        <v>90</v>
      </c>
      <c r="C3" s="349">
        <v>43434256.166666664</v>
      </c>
      <c r="D3" s="350">
        <f>C3/22</f>
        <v>1974284.3712121211</v>
      </c>
      <c r="E3" s="351"/>
    </row>
    <row r="4" spans="1:6" ht="21" hidden="1" customHeight="1">
      <c r="A4" s="347"/>
      <c r="B4" s="348" t="s">
        <v>91</v>
      </c>
      <c r="C4" s="349">
        <v>30619351.25</v>
      </c>
      <c r="D4" s="350">
        <f t="shared" ref="D4:D12" si="0">C4/22</f>
        <v>1391788.6931818181</v>
      </c>
      <c r="E4" s="351"/>
    </row>
    <row r="5" spans="1:6" ht="21" hidden="1" customHeight="1">
      <c r="A5" s="347"/>
      <c r="B5" s="348" t="s">
        <v>92</v>
      </c>
      <c r="C5" s="349">
        <v>26059061.916666668</v>
      </c>
      <c r="D5" s="350">
        <f t="shared" si="0"/>
        <v>1184502.8143939395</v>
      </c>
      <c r="E5" s="351"/>
    </row>
    <row r="6" spans="1:6" ht="21" hidden="1" customHeight="1">
      <c r="A6" s="347"/>
      <c r="B6" s="348" t="s">
        <v>93</v>
      </c>
      <c r="C6" s="349">
        <v>23940262.75</v>
      </c>
      <c r="D6" s="350">
        <f t="shared" si="0"/>
        <v>1088193.7613636365</v>
      </c>
      <c r="E6" s="351"/>
    </row>
    <row r="7" spans="1:6" ht="21" hidden="1" customHeight="1">
      <c r="A7" s="347"/>
      <c r="B7" s="348" t="s">
        <v>94</v>
      </c>
      <c r="C7" s="349">
        <v>27331759.583333332</v>
      </c>
      <c r="D7" s="350">
        <f t="shared" si="0"/>
        <v>1242352.7083333333</v>
      </c>
      <c r="E7" s="351"/>
    </row>
    <row r="8" spans="1:6" ht="21" hidden="1" customHeight="1">
      <c r="A8" s="347"/>
      <c r="B8" s="348" t="s">
        <v>95</v>
      </c>
      <c r="C8" s="349">
        <v>30612999.583333332</v>
      </c>
      <c r="D8" s="350">
        <f t="shared" si="0"/>
        <v>1391499.981060606</v>
      </c>
      <c r="E8" s="351"/>
    </row>
    <row r="9" spans="1:6" ht="21" hidden="1" customHeight="1">
      <c r="A9" s="347"/>
      <c r="B9" s="348" t="s">
        <v>96</v>
      </c>
      <c r="C9" s="349">
        <v>27431348.666666668</v>
      </c>
      <c r="D9" s="350">
        <f t="shared" si="0"/>
        <v>1246879.4848484849</v>
      </c>
      <c r="E9" s="351"/>
    </row>
    <row r="10" spans="1:6" ht="47.25" customHeight="1">
      <c r="A10" s="347">
        <v>1</v>
      </c>
      <c r="B10" s="352" t="s">
        <v>91</v>
      </c>
      <c r="C10" s="353">
        <v>35432280</v>
      </c>
      <c r="D10" s="350">
        <f t="shared" si="0"/>
        <v>1610558.1818181819</v>
      </c>
      <c r="E10" s="354" t="s">
        <v>427</v>
      </c>
    </row>
    <row r="11" spans="1:6" ht="53.25" customHeight="1">
      <c r="A11" s="347">
        <v>2</v>
      </c>
      <c r="B11" s="352" t="s">
        <v>97</v>
      </c>
      <c r="C11" s="353">
        <v>18626355</v>
      </c>
      <c r="D11" s="355">
        <f t="shared" si="0"/>
        <v>846652.5</v>
      </c>
      <c r="E11" s="354" t="s">
        <v>428</v>
      </c>
    </row>
    <row r="12" spans="1:6" ht="53.25" customHeight="1">
      <c r="A12" s="347">
        <v>3</v>
      </c>
      <c r="B12" s="352" t="s">
        <v>98</v>
      </c>
      <c r="C12" s="353">
        <v>15661800</v>
      </c>
      <c r="D12" s="355">
        <f t="shared" si="0"/>
        <v>711900</v>
      </c>
      <c r="E12" s="354" t="s">
        <v>429</v>
      </c>
    </row>
    <row r="13" spans="1:6" ht="21" customHeight="1">
      <c r="F13" s="251"/>
    </row>
    <row r="14" spans="1:6" ht="21" customHeight="1"/>
    <row r="15" spans="1:6" ht="21" customHeight="1"/>
    <row r="16" spans="1:6" ht="21" customHeight="1"/>
    <row r="17" ht="21" customHeight="1"/>
    <row r="18" ht="21" customHeight="1"/>
    <row r="19" ht="21" customHeight="1"/>
    <row r="20" ht="25.5" customHeight="1"/>
    <row r="21" ht="21" customHeight="1"/>
    <row r="22" ht="21" customHeight="1"/>
    <row r="23" ht="21" customHeight="1"/>
    <row r="24" ht="21" customHeight="1"/>
    <row r="25" ht="21" customHeight="1"/>
    <row r="26" ht="21" customHeight="1"/>
    <row r="28" ht="19.5" customHeight="1"/>
    <row r="29" ht="24" customHeight="1"/>
  </sheetData>
  <mergeCells count="1">
    <mergeCell ref="A1:E1"/>
  </mergeCells>
  <printOptions horizontalCentered="1"/>
  <pageMargins left="0.79" right="0.59" top="0.79" bottom="0.79" header="0.3" footer="0.3"/>
  <pageSetup paperSize="9" scale="9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A10" zoomScaleNormal="100" workbookViewId="0">
      <selection activeCell="G19" sqref="G19"/>
    </sheetView>
  </sheetViews>
  <sheetFormatPr defaultRowHeight="12.75"/>
  <cols>
    <col min="1" max="1" width="6.7109375" style="6" customWidth="1"/>
    <col min="2" max="2" width="35.5703125" style="6" customWidth="1"/>
    <col min="3" max="3" width="11.140625" style="6" customWidth="1"/>
    <col min="4" max="4" width="13.42578125" style="6" customWidth="1"/>
    <col min="5" max="5" width="12" style="6" customWidth="1"/>
    <col min="6" max="6" width="14.7109375" style="6" customWidth="1"/>
    <col min="7" max="7" width="22.42578125" style="6" customWidth="1"/>
    <col min="8" max="8" width="14.5703125" style="6" customWidth="1"/>
    <col min="9" max="10" width="9.140625" style="6"/>
    <col min="11" max="11" width="12.7109375" style="6" customWidth="1"/>
    <col min="12" max="12" width="13" style="6" customWidth="1"/>
    <col min="13" max="258" width="9.140625" style="6"/>
    <col min="259" max="259" width="5.7109375" style="6" customWidth="1"/>
    <col min="260" max="260" width="35.5703125" style="6" customWidth="1"/>
    <col min="261" max="262" width="8.7109375" style="6" customWidth="1"/>
    <col min="263" max="263" width="20.7109375" style="6" customWidth="1"/>
    <col min="264" max="264" width="14.5703125" style="6" customWidth="1"/>
    <col min="265" max="266" width="9.140625" style="6"/>
    <col min="267" max="267" width="12.7109375" style="6" customWidth="1"/>
    <col min="268" max="268" width="13" style="6" customWidth="1"/>
    <col min="269" max="514" width="9.140625" style="6"/>
    <col min="515" max="515" width="5.7109375" style="6" customWidth="1"/>
    <col min="516" max="516" width="35.5703125" style="6" customWidth="1"/>
    <col min="517" max="518" width="8.7109375" style="6" customWidth="1"/>
    <col min="519" max="519" width="20.7109375" style="6" customWidth="1"/>
    <col min="520" max="520" width="14.5703125" style="6" customWidth="1"/>
    <col min="521" max="522" width="9.140625" style="6"/>
    <col min="523" max="523" width="12.7109375" style="6" customWidth="1"/>
    <col min="524" max="524" width="13" style="6" customWidth="1"/>
    <col min="525" max="770" width="9.140625" style="6"/>
    <col min="771" max="771" width="5.7109375" style="6" customWidth="1"/>
    <col min="772" max="772" width="35.5703125" style="6" customWidth="1"/>
    <col min="773" max="774" width="8.7109375" style="6" customWidth="1"/>
    <col min="775" max="775" width="20.7109375" style="6" customWidth="1"/>
    <col min="776" max="776" width="14.5703125" style="6" customWidth="1"/>
    <col min="777" max="778" width="9.140625" style="6"/>
    <col min="779" max="779" width="12.7109375" style="6" customWidth="1"/>
    <col min="780" max="780" width="13" style="6" customWidth="1"/>
    <col min="781" max="1026" width="9.140625" style="6"/>
    <col min="1027" max="1027" width="5.7109375" style="6" customWidth="1"/>
    <col min="1028" max="1028" width="35.5703125" style="6" customWidth="1"/>
    <col min="1029" max="1030" width="8.7109375" style="6" customWidth="1"/>
    <col min="1031" max="1031" width="20.7109375" style="6" customWidth="1"/>
    <col min="1032" max="1032" width="14.5703125" style="6" customWidth="1"/>
    <col min="1033" max="1034" width="9.140625" style="6"/>
    <col min="1035" max="1035" width="12.7109375" style="6" customWidth="1"/>
    <col min="1036" max="1036" width="13" style="6" customWidth="1"/>
    <col min="1037" max="1282" width="9.140625" style="6"/>
    <col min="1283" max="1283" width="5.7109375" style="6" customWidth="1"/>
    <col min="1284" max="1284" width="35.5703125" style="6" customWidth="1"/>
    <col min="1285" max="1286" width="8.7109375" style="6" customWidth="1"/>
    <col min="1287" max="1287" width="20.7109375" style="6" customWidth="1"/>
    <col min="1288" max="1288" width="14.5703125" style="6" customWidth="1"/>
    <col min="1289" max="1290" width="9.140625" style="6"/>
    <col min="1291" max="1291" width="12.7109375" style="6" customWidth="1"/>
    <col min="1292" max="1292" width="13" style="6" customWidth="1"/>
    <col min="1293" max="1538" width="9.140625" style="6"/>
    <col min="1539" max="1539" width="5.7109375" style="6" customWidth="1"/>
    <col min="1540" max="1540" width="35.5703125" style="6" customWidth="1"/>
    <col min="1541" max="1542" width="8.7109375" style="6" customWidth="1"/>
    <col min="1543" max="1543" width="20.7109375" style="6" customWidth="1"/>
    <col min="1544" max="1544" width="14.5703125" style="6" customWidth="1"/>
    <col min="1545" max="1546" width="9.140625" style="6"/>
    <col min="1547" max="1547" width="12.7109375" style="6" customWidth="1"/>
    <col min="1548" max="1548" width="13" style="6" customWidth="1"/>
    <col min="1549" max="1794" width="9.140625" style="6"/>
    <col min="1795" max="1795" width="5.7109375" style="6" customWidth="1"/>
    <col min="1796" max="1796" width="35.5703125" style="6" customWidth="1"/>
    <col min="1797" max="1798" width="8.7109375" style="6" customWidth="1"/>
    <col min="1799" max="1799" width="20.7109375" style="6" customWidth="1"/>
    <col min="1800" max="1800" width="14.5703125" style="6" customWidth="1"/>
    <col min="1801" max="1802" width="9.140625" style="6"/>
    <col min="1803" max="1803" width="12.7109375" style="6" customWidth="1"/>
    <col min="1804" max="1804" width="13" style="6" customWidth="1"/>
    <col min="1805" max="2050" width="9.140625" style="6"/>
    <col min="2051" max="2051" width="5.7109375" style="6" customWidth="1"/>
    <col min="2052" max="2052" width="35.5703125" style="6" customWidth="1"/>
    <col min="2053" max="2054" width="8.7109375" style="6" customWidth="1"/>
    <col min="2055" max="2055" width="20.7109375" style="6" customWidth="1"/>
    <col min="2056" max="2056" width="14.5703125" style="6" customWidth="1"/>
    <col min="2057" max="2058" width="9.140625" style="6"/>
    <col min="2059" max="2059" width="12.7109375" style="6" customWidth="1"/>
    <col min="2060" max="2060" width="13" style="6" customWidth="1"/>
    <col min="2061" max="2306" width="9.140625" style="6"/>
    <col min="2307" max="2307" width="5.7109375" style="6" customWidth="1"/>
    <col min="2308" max="2308" width="35.5703125" style="6" customWidth="1"/>
    <col min="2309" max="2310" width="8.7109375" style="6" customWidth="1"/>
    <col min="2311" max="2311" width="20.7109375" style="6" customWidth="1"/>
    <col min="2312" max="2312" width="14.5703125" style="6" customWidth="1"/>
    <col min="2313" max="2314" width="9.140625" style="6"/>
    <col min="2315" max="2315" width="12.7109375" style="6" customWidth="1"/>
    <col min="2316" max="2316" width="13" style="6" customWidth="1"/>
    <col min="2317" max="2562" width="9.140625" style="6"/>
    <col min="2563" max="2563" width="5.7109375" style="6" customWidth="1"/>
    <col min="2564" max="2564" width="35.5703125" style="6" customWidth="1"/>
    <col min="2565" max="2566" width="8.7109375" style="6" customWidth="1"/>
    <col min="2567" max="2567" width="20.7109375" style="6" customWidth="1"/>
    <col min="2568" max="2568" width="14.5703125" style="6" customWidth="1"/>
    <col min="2569" max="2570" width="9.140625" style="6"/>
    <col min="2571" max="2571" width="12.7109375" style="6" customWidth="1"/>
    <col min="2572" max="2572" width="13" style="6" customWidth="1"/>
    <col min="2573" max="2818" width="9.140625" style="6"/>
    <col min="2819" max="2819" width="5.7109375" style="6" customWidth="1"/>
    <col min="2820" max="2820" width="35.5703125" style="6" customWidth="1"/>
    <col min="2821" max="2822" width="8.7109375" style="6" customWidth="1"/>
    <col min="2823" max="2823" width="20.7109375" style="6" customWidth="1"/>
    <col min="2824" max="2824" width="14.5703125" style="6" customWidth="1"/>
    <col min="2825" max="2826" width="9.140625" style="6"/>
    <col min="2827" max="2827" width="12.7109375" style="6" customWidth="1"/>
    <col min="2828" max="2828" width="13" style="6" customWidth="1"/>
    <col min="2829" max="3074" width="9.140625" style="6"/>
    <col min="3075" max="3075" width="5.7109375" style="6" customWidth="1"/>
    <col min="3076" max="3076" width="35.5703125" style="6" customWidth="1"/>
    <col min="3077" max="3078" width="8.7109375" style="6" customWidth="1"/>
    <col min="3079" max="3079" width="20.7109375" style="6" customWidth="1"/>
    <col min="3080" max="3080" width="14.5703125" style="6" customWidth="1"/>
    <col min="3081" max="3082" width="9.140625" style="6"/>
    <col min="3083" max="3083" width="12.7109375" style="6" customWidth="1"/>
    <col min="3084" max="3084" width="13" style="6" customWidth="1"/>
    <col min="3085" max="3330" width="9.140625" style="6"/>
    <col min="3331" max="3331" width="5.7109375" style="6" customWidth="1"/>
    <col min="3332" max="3332" width="35.5703125" style="6" customWidth="1"/>
    <col min="3333" max="3334" width="8.7109375" style="6" customWidth="1"/>
    <col min="3335" max="3335" width="20.7109375" style="6" customWidth="1"/>
    <col min="3336" max="3336" width="14.5703125" style="6" customWidth="1"/>
    <col min="3337" max="3338" width="9.140625" style="6"/>
    <col min="3339" max="3339" width="12.7109375" style="6" customWidth="1"/>
    <col min="3340" max="3340" width="13" style="6" customWidth="1"/>
    <col min="3341" max="3586" width="9.140625" style="6"/>
    <col min="3587" max="3587" width="5.7109375" style="6" customWidth="1"/>
    <col min="3588" max="3588" width="35.5703125" style="6" customWidth="1"/>
    <col min="3589" max="3590" width="8.7109375" style="6" customWidth="1"/>
    <col min="3591" max="3591" width="20.7109375" style="6" customWidth="1"/>
    <col min="3592" max="3592" width="14.5703125" style="6" customWidth="1"/>
    <col min="3593" max="3594" width="9.140625" style="6"/>
    <col min="3595" max="3595" width="12.7109375" style="6" customWidth="1"/>
    <col min="3596" max="3596" width="13" style="6" customWidth="1"/>
    <col min="3597" max="3842" width="9.140625" style="6"/>
    <col min="3843" max="3843" width="5.7109375" style="6" customWidth="1"/>
    <col min="3844" max="3844" width="35.5703125" style="6" customWidth="1"/>
    <col min="3845" max="3846" width="8.7109375" style="6" customWidth="1"/>
    <col min="3847" max="3847" width="20.7109375" style="6" customWidth="1"/>
    <col min="3848" max="3848" width="14.5703125" style="6" customWidth="1"/>
    <col min="3849" max="3850" width="9.140625" style="6"/>
    <col min="3851" max="3851" width="12.7109375" style="6" customWidth="1"/>
    <col min="3852" max="3852" width="13" style="6" customWidth="1"/>
    <col min="3853" max="4098" width="9.140625" style="6"/>
    <col min="4099" max="4099" width="5.7109375" style="6" customWidth="1"/>
    <col min="4100" max="4100" width="35.5703125" style="6" customWidth="1"/>
    <col min="4101" max="4102" width="8.7109375" style="6" customWidth="1"/>
    <col min="4103" max="4103" width="20.7109375" style="6" customWidth="1"/>
    <col min="4104" max="4104" width="14.5703125" style="6" customWidth="1"/>
    <col min="4105" max="4106" width="9.140625" style="6"/>
    <col min="4107" max="4107" width="12.7109375" style="6" customWidth="1"/>
    <col min="4108" max="4108" width="13" style="6" customWidth="1"/>
    <col min="4109" max="4354" width="9.140625" style="6"/>
    <col min="4355" max="4355" width="5.7109375" style="6" customWidth="1"/>
    <col min="4356" max="4356" width="35.5703125" style="6" customWidth="1"/>
    <col min="4357" max="4358" width="8.7109375" style="6" customWidth="1"/>
    <col min="4359" max="4359" width="20.7109375" style="6" customWidth="1"/>
    <col min="4360" max="4360" width="14.5703125" style="6" customWidth="1"/>
    <col min="4361" max="4362" width="9.140625" style="6"/>
    <col min="4363" max="4363" width="12.7109375" style="6" customWidth="1"/>
    <col min="4364" max="4364" width="13" style="6" customWidth="1"/>
    <col min="4365" max="4610" width="9.140625" style="6"/>
    <col min="4611" max="4611" width="5.7109375" style="6" customWidth="1"/>
    <col min="4612" max="4612" width="35.5703125" style="6" customWidth="1"/>
    <col min="4613" max="4614" width="8.7109375" style="6" customWidth="1"/>
    <col min="4615" max="4615" width="20.7109375" style="6" customWidth="1"/>
    <col min="4616" max="4616" width="14.5703125" style="6" customWidth="1"/>
    <col min="4617" max="4618" width="9.140625" style="6"/>
    <col min="4619" max="4619" width="12.7109375" style="6" customWidth="1"/>
    <col min="4620" max="4620" width="13" style="6" customWidth="1"/>
    <col min="4621" max="4866" width="9.140625" style="6"/>
    <col min="4867" max="4867" width="5.7109375" style="6" customWidth="1"/>
    <col min="4868" max="4868" width="35.5703125" style="6" customWidth="1"/>
    <col min="4869" max="4870" width="8.7109375" style="6" customWidth="1"/>
    <col min="4871" max="4871" width="20.7109375" style="6" customWidth="1"/>
    <col min="4872" max="4872" width="14.5703125" style="6" customWidth="1"/>
    <col min="4873" max="4874" width="9.140625" style="6"/>
    <col min="4875" max="4875" width="12.7109375" style="6" customWidth="1"/>
    <col min="4876" max="4876" width="13" style="6" customWidth="1"/>
    <col min="4877" max="5122" width="9.140625" style="6"/>
    <col min="5123" max="5123" width="5.7109375" style="6" customWidth="1"/>
    <col min="5124" max="5124" width="35.5703125" style="6" customWidth="1"/>
    <col min="5125" max="5126" width="8.7109375" style="6" customWidth="1"/>
    <col min="5127" max="5127" width="20.7109375" style="6" customWidth="1"/>
    <col min="5128" max="5128" width="14.5703125" style="6" customWidth="1"/>
    <col min="5129" max="5130" width="9.140625" style="6"/>
    <col min="5131" max="5131" width="12.7109375" style="6" customWidth="1"/>
    <col min="5132" max="5132" width="13" style="6" customWidth="1"/>
    <col min="5133" max="5378" width="9.140625" style="6"/>
    <col min="5379" max="5379" width="5.7109375" style="6" customWidth="1"/>
    <col min="5380" max="5380" width="35.5703125" style="6" customWidth="1"/>
    <col min="5381" max="5382" width="8.7109375" style="6" customWidth="1"/>
    <col min="5383" max="5383" width="20.7109375" style="6" customWidth="1"/>
    <col min="5384" max="5384" width="14.5703125" style="6" customWidth="1"/>
    <col min="5385" max="5386" width="9.140625" style="6"/>
    <col min="5387" max="5387" width="12.7109375" style="6" customWidth="1"/>
    <col min="5388" max="5388" width="13" style="6" customWidth="1"/>
    <col min="5389" max="5634" width="9.140625" style="6"/>
    <col min="5635" max="5635" width="5.7109375" style="6" customWidth="1"/>
    <col min="5636" max="5636" width="35.5703125" style="6" customWidth="1"/>
    <col min="5637" max="5638" width="8.7109375" style="6" customWidth="1"/>
    <col min="5639" max="5639" width="20.7109375" style="6" customWidth="1"/>
    <col min="5640" max="5640" width="14.5703125" style="6" customWidth="1"/>
    <col min="5641" max="5642" width="9.140625" style="6"/>
    <col min="5643" max="5643" width="12.7109375" style="6" customWidth="1"/>
    <col min="5644" max="5644" width="13" style="6" customWidth="1"/>
    <col min="5645" max="5890" width="9.140625" style="6"/>
    <col min="5891" max="5891" width="5.7109375" style="6" customWidth="1"/>
    <col min="5892" max="5892" width="35.5703125" style="6" customWidth="1"/>
    <col min="5893" max="5894" width="8.7109375" style="6" customWidth="1"/>
    <col min="5895" max="5895" width="20.7109375" style="6" customWidth="1"/>
    <col min="5896" max="5896" width="14.5703125" style="6" customWidth="1"/>
    <col min="5897" max="5898" width="9.140625" style="6"/>
    <col min="5899" max="5899" width="12.7109375" style="6" customWidth="1"/>
    <col min="5900" max="5900" width="13" style="6" customWidth="1"/>
    <col min="5901" max="6146" width="9.140625" style="6"/>
    <col min="6147" max="6147" width="5.7109375" style="6" customWidth="1"/>
    <col min="6148" max="6148" width="35.5703125" style="6" customWidth="1"/>
    <col min="6149" max="6150" width="8.7109375" style="6" customWidth="1"/>
    <col min="6151" max="6151" width="20.7109375" style="6" customWidth="1"/>
    <col min="6152" max="6152" width="14.5703125" style="6" customWidth="1"/>
    <col min="6153" max="6154" width="9.140625" style="6"/>
    <col min="6155" max="6155" width="12.7109375" style="6" customWidth="1"/>
    <col min="6156" max="6156" width="13" style="6" customWidth="1"/>
    <col min="6157" max="6402" width="9.140625" style="6"/>
    <col min="6403" max="6403" width="5.7109375" style="6" customWidth="1"/>
    <col min="6404" max="6404" width="35.5703125" style="6" customWidth="1"/>
    <col min="6405" max="6406" width="8.7109375" style="6" customWidth="1"/>
    <col min="6407" max="6407" width="20.7109375" style="6" customWidth="1"/>
    <col min="6408" max="6408" width="14.5703125" style="6" customWidth="1"/>
    <col min="6409" max="6410" width="9.140625" style="6"/>
    <col min="6411" max="6411" width="12.7109375" style="6" customWidth="1"/>
    <col min="6412" max="6412" width="13" style="6" customWidth="1"/>
    <col min="6413" max="6658" width="9.140625" style="6"/>
    <col min="6659" max="6659" width="5.7109375" style="6" customWidth="1"/>
    <col min="6660" max="6660" width="35.5703125" style="6" customWidth="1"/>
    <col min="6661" max="6662" width="8.7109375" style="6" customWidth="1"/>
    <col min="6663" max="6663" width="20.7109375" style="6" customWidth="1"/>
    <col min="6664" max="6664" width="14.5703125" style="6" customWidth="1"/>
    <col min="6665" max="6666" width="9.140625" style="6"/>
    <col min="6667" max="6667" width="12.7109375" style="6" customWidth="1"/>
    <col min="6668" max="6668" width="13" style="6" customWidth="1"/>
    <col min="6669" max="6914" width="9.140625" style="6"/>
    <col min="6915" max="6915" width="5.7109375" style="6" customWidth="1"/>
    <col min="6916" max="6916" width="35.5703125" style="6" customWidth="1"/>
    <col min="6917" max="6918" width="8.7109375" style="6" customWidth="1"/>
    <col min="6919" max="6919" width="20.7109375" style="6" customWidth="1"/>
    <col min="6920" max="6920" width="14.5703125" style="6" customWidth="1"/>
    <col min="6921" max="6922" width="9.140625" style="6"/>
    <col min="6923" max="6923" width="12.7109375" style="6" customWidth="1"/>
    <col min="6924" max="6924" width="13" style="6" customWidth="1"/>
    <col min="6925" max="7170" width="9.140625" style="6"/>
    <col min="7171" max="7171" width="5.7109375" style="6" customWidth="1"/>
    <col min="7172" max="7172" width="35.5703125" style="6" customWidth="1"/>
    <col min="7173" max="7174" width="8.7109375" style="6" customWidth="1"/>
    <col min="7175" max="7175" width="20.7109375" style="6" customWidth="1"/>
    <col min="7176" max="7176" width="14.5703125" style="6" customWidth="1"/>
    <col min="7177" max="7178" width="9.140625" style="6"/>
    <col min="7179" max="7179" width="12.7109375" style="6" customWidth="1"/>
    <col min="7180" max="7180" width="13" style="6" customWidth="1"/>
    <col min="7181" max="7426" width="9.140625" style="6"/>
    <col min="7427" max="7427" width="5.7109375" style="6" customWidth="1"/>
    <col min="7428" max="7428" width="35.5703125" style="6" customWidth="1"/>
    <col min="7429" max="7430" width="8.7109375" style="6" customWidth="1"/>
    <col min="7431" max="7431" width="20.7109375" style="6" customWidth="1"/>
    <col min="7432" max="7432" width="14.5703125" style="6" customWidth="1"/>
    <col min="7433" max="7434" width="9.140625" style="6"/>
    <col min="7435" max="7435" width="12.7109375" style="6" customWidth="1"/>
    <col min="7436" max="7436" width="13" style="6" customWidth="1"/>
    <col min="7437" max="7682" width="9.140625" style="6"/>
    <col min="7683" max="7683" width="5.7109375" style="6" customWidth="1"/>
    <col min="7684" max="7684" width="35.5703125" style="6" customWidth="1"/>
    <col min="7685" max="7686" width="8.7109375" style="6" customWidth="1"/>
    <col min="7687" max="7687" width="20.7109375" style="6" customWidth="1"/>
    <col min="7688" max="7688" width="14.5703125" style="6" customWidth="1"/>
    <col min="7689" max="7690" width="9.140625" style="6"/>
    <col min="7691" max="7691" width="12.7109375" style="6" customWidth="1"/>
    <col min="7692" max="7692" width="13" style="6" customWidth="1"/>
    <col min="7693" max="7938" width="9.140625" style="6"/>
    <col min="7939" max="7939" width="5.7109375" style="6" customWidth="1"/>
    <col min="7940" max="7940" width="35.5703125" style="6" customWidth="1"/>
    <col min="7941" max="7942" width="8.7109375" style="6" customWidth="1"/>
    <col min="7943" max="7943" width="20.7109375" style="6" customWidth="1"/>
    <col min="7944" max="7944" width="14.5703125" style="6" customWidth="1"/>
    <col min="7945" max="7946" width="9.140625" style="6"/>
    <col min="7947" max="7947" width="12.7109375" style="6" customWidth="1"/>
    <col min="7948" max="7948" width="13" style="6" customWidth="1"/>
    <col min="7949" max="8194" width="9.140625" style="6"/>
    <col min="8195" max="8195" width="5.7109375" style="6" customWidth="1"/>
    <col min="8196" max="8196" width="35.5703125" style="6" customWidth="1"/>
    <col min="8197" max="8198" width="8.7109375" style="6" customWidth="1"/>
    <col min="8199" max="8199" width="20.7109375" style="6" customWidth="1"/>
    <col min="8200" max="8200" width="14.5703125" style="6" customWidth="1"/>
    <col min="8201" max="8202" width="9.140625" style="6"/>
    <col min="8203" max="8203" width="12.7109375" style="6" customWidth="1"/>
    <col min="8204" max="8204" width="13" style="6" customWidth="1"/>
    <col min="8205" max="8450" width="9.140625" style="6"/>
    <col min="8451" max="8451" width="5.7109375" style="6" customWidth="1"/>
    <col min="8452" max="8452" width="35.5703125" style="6" customWidth="1"/>
    <col min="8453" max="8454" width="8.7109375" style="6" customWidth="1"/>
    <col min="8455" max="8455" width="20.7109375" style="6" customWidth="1"/>
    <col min="8456" max="8456" width="14.5703125" style="6" customWidth="1"/>
    <col min="8457" max="8458" width="9.140625" style="6"/>
    <col min="8459" max="8459" width="12.7109375" style="6" customWidth="1"/>
    <col min="8460" max="8460" width="13" style="6" customWidth="1"/>
    <col min="8461" max="8706" width="9.140625" style="6"/>
    <col min="8707" max="8707" width="5.7109375" style="6" customWidth="1"/>
    <col min="8708" max="8708" width="35.5703125" style="6" customWidth="1"/>
    <col min="8709" max="8710" width="8.7109375" style="6" customWidth="1"/>
    <col min="8711" max="8711" width="20.7109375" style="6" customWidth="1"/>
    <col min="8712" max="8712" width="14.5703125" style="6" customWidth="1"/>
    <col min="8713" max="8714" width="9.140625" style="6"/>
    <col min="8715" max="8715" width="12.7109375" style="6" customWidth="1"/>
    <col min="8716" max="8716" width="13" style="6" customWidth="1"/>
    <col min="8717" max="8962" width="9.140625" style="6"/>
    <col min="8963" max="8963" width="5.7109375" style="6" customWidth="1"/>
    <col min="8964" max="8964" width="35.5703125" style="6" customWidth="1"/>
    <col min="8965" max="8966" width="8.7109375" style="6" customWidth="1"/>
    <col min="8967" max="8967" width="20.7109375" style="6" customWidth="1"/>
    <col min="8968" max="8968" width="14.5703125" style="6" customWidth="1"/>
    <col min="8969" max="8970" width="9.140625" style="6"/>
    <col min="8971" max="8971" width="12.7109375" style="6" customWidth="1"/>
    <col min="8972" max="8972" width="13" style="6" customWidth="1"/>
    <col min="8973" max="9218" width="9.140625" style="6"/>
    <col min="9219" max="9219" width="5.7109375" style="6" customWidth="1"/>
    <col min="9220" max="9220" width="35.5703125" style="6" customWidth="1"/>
    <col min="9221" max="9222" width="8.7109375" style="6" customWidth="1"/>
    <col min="9223" max="9223" width="20.7109375" style="6" customWidth="1"/>
    <col min="9224" max="9224" width="14.5703125" style="6" customWidth="1"/>
    <col min="9225" max="9226" width="9.140625" style="6"/>
    <col min="9227" max="9227" width="12.7109375" style="6" customWidth="1"/>
    <col min="9228" max="9228" width="13" style="6" customWidth="1"/>
    <col min="9229" max="9474" width="9.140625" style="6"/>
    <col min="9475" max="9475" width="5.7109375" style="6" customWidth="1"/>
    <col min="9476" max="9476" width="35.5703125" style="6" customWidth="1"/>
    <col min="9477" max="9478" width="8.7109375" style="6" customWidth="1"/>
    <col min="9479" max="9479" width="20.7109375" style="6" customWidth="1"/>
    <col min="9480" max="9480" width="14.5703125" style="6" customWidth="1"/>
    <col min="9481" max="9482" width="9.140625" style="6"/>
    <col min="9483" max="9483" width="12.7109375" style="6" customWidth="1"/>
    <col min="9484" max="9484" width="13" style="6" customWidth="1"/>
    <col min="9485" max="9730" width="9.140625" style="6"/>
    <col min="9731" max="9731" width="5.7109375" style="6" customWidth="1"/>
    <col min="9732" max="9732" width="35.5703125" style="6" customWidth="1"/>
    <col min="9733" max="9734" width="8.7109375" style="6" customWidth="1"/>
    <col min="9735" max="9735" width="20.7109375" style="6" customWidth="1"/>
    <col min="9736" max="9736" width="14.5703125" style="6" customWidth="1"/>
    <col min="9737" max="9738" width="9.140625" style="6"/>
    <col min="9739" max="9739" width="12.7109375" style="6" customWidth="1"/>
    <col min="9740" max="9740" width="13" style="6" customWidth="1"/>
    <col min="9741" max="9986" width="9.140625" style="6"/>
    <col min="9987" max="9987" width="5.7109375" style="6" customWidth="1"/>
    <col min="9988" max="9988" width="35.5703125" style="6" customWidth="1"/>
    <col min="9989" max="9990" width="8.7109375" style="6" customWidth="1"/>
    <col min="9991" max="9991" width="20.7109375" style="6" customWidth="1"/>
    <col min="9992" max="9992" width="14.5703125" style="6" customWidth="1"/>
    <col min="9993" max="9994" width="9.140625" style="6"/>
    <col min="9995" max="9995" width="12.7109375" style="6" customWidth="1"/>
    <col min="9996" max="9996" width="13" style="6" customWidth="1"/>
    <col min="9997" max="10242" width="9.140625" style="6"/>
    <col min="10243" max="10243" width="5.7109375" style="6" customWidth="1"/>
    <col min="10244" max="10244" width="35.5703125" style="6" customWidth="1"/>
    <col min="10245" max="10246" width="8.7109375" style="6" customWidth="1"/>
    <col min="10247" max="10247" width="20.7109375" style="6" customWidth="1"/>
    <col min="10248" max="10248" width="14.5703125" style="6" customWidth="1"/>
    <col min="10249" max="10250" width="9.140625" style="6"/>
    <col min="10251" max="10251" width="12.7109375" style="6" customWidth="1"/>
    <col min="10252" max="10252" width="13" style="6" customWidth="1"/>
    <col min="10253" max="10498" width="9.140625" style="6"/>
    <col min="10499" max="10499" width="5.7109375" style="6" customWidth="1"/>
    <col min="10500" max="10500" width="35.5703125" style="6" customWidth="1"/>
    <col min="10501" max="10502" width="8.7109375" style="6" customWidth="1"/>
    <col min="10503" max="10503" width="20.7109375" style="6" customWidth="1"/>
    <col min="10504" max="10504" width="14.5703125" style="6" customWidth="1"/>
    <col min="10505" max="10506" width="9.140625" style="6"/>
    <col min="10507" max="10507" width="12.7109375" style="6" customWidth="1"/>
    <col min="10508" max="10508" width="13" style="6" customWidth="1"/>
    <col min="10509" max="10754" width="9.140625" style="6"/>
    <col min="10755" max="10755" width="5.7109375" style="6" customWidth="1"/>
    <col min="10756" max="10756" width="35.5703125" style="6" customWidth="1"/>
    <col min="10757" max="10758" width="8.7109375" style="6" customWidth="1"/>
    <col min="10759" max="10759" width="20.7109375" style="6" customWidth="1"/>
    <col min="10760" max="10760" width="14.5703125" style="6" customWidth="1"/>
    <col min="10761" max="10762" width="9.140625" style="6"/>
    <col min="10763" max="10763" width="12.7109375" style="6" customWidth="1"/>
    <col min="10764" max="10764" width="13" style="6" customWidth="1"/>
    <col min="10765" max="11010" width="9.140625" style="6"/>
    <col min="11011" max="11011" width="5.7109375" style="6" customWidth="1"/>
    <col min="11012" max="11012" width="35.5703125" style="6" customWidth="1"/>
    <col min="11013" max="11014" width="8.7109375" style="6" customWidth="1"/>
    <col min="11015" max="11015" width="20.7109375" style="6" customWidth="1"/>
    <col min="11016" max="11016" width="14.5703125" style="6" customWidth="1"/>
    <col min="11017" max="11018" width="9.140625" style="6"/>
    <col min="11019" max="11019" width="12.7109375" style="6" customWidth="1"/>
    <col min="11020" max="11020" width="13" style="6" customWidth="1"/>
    <col min="11021" max="11266" width="9.140625" style="6"/>
    <col min="11267" max="11267" width="5.7109375" style="6" customWidth="1"/>
    <col min="11268" max="11268" width="35.5703125" style="6" customWidth="1"/>
    <col min="11269" max="11270" width="8.7109375" style="6" customWidth="1"/>
    <col min="11271" max="11271" width="20.7109375" style="6" customWidth="1"/>
    <col min="11272" max="11272" width="14.5703125" style="6" customWidth="1"/>
    <col min="11273" max="11274" width="9.140625" style="6"/>
    <col min="11275" max="11275" width="12.7109375" style="6" customWidth="1"/>
    <col min="11276" max="11276" width="13" style="6" customWidth="1"/>
    <col min="11277" max="11522" width="9.140625" style="6"/>
    <col min="11523" max="11523" width="5.7109375" style="6" customWidth="1"/>
    <col min="11524" max="11524" width="35.5703125" style="6" customWidth="1"/>
    <col min="11525" max="11526" width="8.7109375" style="6" customWidth="1"/>
    <col min="11527" max="11527" width="20.7109375" style="6" customWidth="1"/>
    <col min="11528" max="11528" width="14.5703125" style="6" customWidth="1"/>
    <col min="11529" max="11530" width="9.140625" style="6"/>
    <col min="11531" max="11531" width="12.7109375" style="6" customWidth="1"/>
    <col min="11532" max="11532" width="13" style="6" customWidth="1"/>
    <col min="11533" max="11778" width="9.140625" style="6"/>
    <col min="11779" max="11779" width="5.7109375" style="6" customWidth="1"/>
    <col min="11780" max="11780" width="35.5703125" style="6" customWidth="1"/>
    <col min="11781" max="11782" width="8.7109375" style="6" customWidth="1"/>
    <col min="11783" max="11783" width="20.7109375" style="6" customWidth="1"/>
    <col min="11784" max="11784" width="14.5703125" style="6" customWidth="1"/>
    <col min="11785" max="11786" width="9.140625" style="6"/>
    <col min="11787" max="11787" width="12.7109375" style="6" customWidth="1"/>
    <col min="11788" max="11788" width="13" style="6" customWidth="1"/>
    <col min="11789" max="12034" width="9.140625" style="6"/>
    <col min="12035" max="12035" width="5.7109375" style="6" customWidth="1"/>
    <col min="12036" max="12036" width="35.5703125" style="6" customWidth="1"/>
    <col min="12037" max="12038" width="8.7109375" style="6" customWidth="1"/>
    <col min="12039" max="12039" width="20.7109375" style="6" customWidth="1"/>
    <col min="12040" max="12040" width="14.5703125" style="6" customWidth="1"/>
    <col min="12041" max="12042" width="9.140625" style="6"/>
    <col min="12043" max="12043" width="12.7109375" style="6" customWidth="1"/>
    <col min="12044" max="12044" width="13" style="6" customWidth="1"/>
    <col min="12045" max="12290" width="9.140625" style="6"/>
    <col min="12291" max="12291" width="5.7109375" style="6" customWidth="1"/>
    <col min="12292" max="12292" width="35.5703125" style="6" customWidth="1"/>
    <col min="12293" max="12294" width="8.7109375" style="6" customWidth="1"/>
    <col min="12295" max="12295" width="20.7109375" style="6" customWidth="1"/>
    <col min="12296" max="12296" width="14.5703125" style="6" customWidth="1"/>
    <col min="12297" max="12298" width="9.140625" style="6"/>
    <col min="12299" max="12299" width="12.7109375" style="6" customWidth="1"/>
    <col min="12300" max="12300" width="13" style="6" customWidth="1"/>
    <col min="12301" max="12546" width="9.140625" style="6"/>
    <col min="12547" max="12547" width="5.7109375" style="6" customWidth="1"/>
    <col min="12548" max="12548" width="35.5703125" style="6" customWidth="1"/>
    <col min="12549" max="12550" width="8.7109375" style="6" customWidth="1"/>
    <col min="12551" max="12551" width="20.7109375" style="6" customWidth="1"/>
    <col min="12552" max="12552" width="14.5703125" style="6" customWidth="1"/>
    <col min="12553" max="12554" width="9.140625" style="6"/>
    <col min="12555" max="12555" width="12.7109375" style="6" customWidth="1"/>
    <col min="12556" max="12556" width="13" style="6" customWidth="1"/>
    <col min="12557" max="12802" width="9.140625" style="6"/>
    <col min="12803" max="12803" width="5.7109375" style="6" customWidth="1"/>
    <col min="12804" max="12804" width="35.5703125" style="6" customWidth="1"/>
    <col min="12805" max="12806" width="8.7109375" style="6" customWidth="1"/>
    <col min="12807" max="12807" width="20.7109375" style="6" customWidth="1"/>
    <col min="12808" max="12808" width="14.5703125" style="6" customWidth="1"/>
    <col min="12809" max="12810" width="9.140625" style="6"/>
    <col min="12811" max="12811" width="12.7109375" style="6" customWidth="1"/>
    <col min="12812" max="12812" width="13" style="6" customWidth="1"/>
    <col min="12813" max="13058" width="9.140625" style="6"/>
    <col min="13059" max="13059" width="5.7109375" style="6" customWidth="1"/>
    <col min="13060" max="13060" width="35.5703125" style="6" customWidth="1"/>
    <col min="13061" max="13062" width="8.7109375" style="6" customWidth="1"/>
    <col min="13063" max="13063" width="20.7109375" style="6" customWidth="1"/>
    <col min="13064" max="13064" width="14.5703125" style="6" customWidth="1"/>
    <col min="13065" max="13066" width="9.140625" style="6"/>
    <col min="13067" max="13067" width="12.7109375" style="6" customWidth="1"/>
    <col min="13068" max="13068" width="13" style="6" customWidth="1"/>
    <col min="13069" max="13314" width="9.140625" style="6"/>
    <col min="13315" max="13315" width="5.7109375" style="6" customWidth="1"/>
    <col min="13316" max="13316" width="35.5703125" style="6" customWidth="1"/>
    <col min="13317" max="13318" width="8.7109375" style="6" customWidth="1"/>
    <col min="13319" max="13319" width="20.7109375" style="6" customWidth="1"/>
    <col min="13320" max="13320" width="14.5703125" style="6" customWidth="1"/>
    <col min="13321" max="13322" width="9.140625" style="6"/>
    <col min="13323" max="13323" width="12.7109375" style="6" customWidth="1"/>
    <col min="13324" max="13324" width="13" style="6" customWidth="1"/>
    <col min="13325" max="13570" width="9.140625" style="6"/>
    <col min="13571" max="13571" width="5.7109375" style="6" customWidth="1"/>
    <col min="13572" max="13572" width="35.5703125" style="6" customWidth="1"/>
    <col min="13573" max="13574" width="8.7109375" style="6" customWidth="1"/>
    <col min="13575" max="13575" width="20.7109375" style="6" customWidth="1"/>
    <col min="13576" max="13576" width="14.5703125" style="6" customWidth="1"/>
    <col min="13577" max="13578" width="9.140625" style="6"/>
    <col min="13579" max="13579" width="12.7109375" style="6" customWidth="1"/>
    <col min="13580" max="13580" width="13" style="6" customWidth="1"/>
    <col min="13581" max="13826" width="9.140625" style="6"/>
    <col min="13827" max="13827" width="5.7109375" style="6" customWidth="1"/>
    <col min="13828" max="13828" width="35.5703125" style="6" customWidth="1"/>
    <col min="13829" max="13830" width="8.7109375" style="6" customWidth="1"/>
    <col min="13831" max="13831" width="20.7109375" style="6" customWidth="1"/>
    <col min="13832" max="13832" width="14.5703125" style="6" customWidth="1"/>
    <col min="13833" max="13834" width="9.140625" style="6"/>
    <col min="13835" max="13835" width="12.7109375" style="6" customWidth="1"/>
    <col min="13836" max="13836" width="13" style="6" customWidth="1"/>
    <col min="13837" max="14082" width="9.140625" style="6"/>
    <col min="14083" max="14083" width="5.7109375" style="6" customWidth="1"/>
    <col min="14084" max="14084" width="35.5703125" style="6" customWidth="1"/>
    <col min="14085" max="14086" width="8.7109375" style="6" customWidth="1"/>
    <col min="14087" max="14087" width="20.7109375" style="6" customWidth="1"/>
    <col min="14088" max="14088" width="14.5703125" style="6" customWidth="1"/>
    <col min="14089" max="14090" width="9.140625" style="6"/>
    <col min="14091" max="14091" width="12.7109375" style="6" customWidth="1"/>
    <col min="14092" max="14092" width="13" style="6" customWidth="1"/>
    <col min="14093" max="14338" width="9.140625" style="6"/>
    <col min="14339" max="14339" width="5.7109375" style="6" customWidth="1"/>
    <col min="14340" max="14340" width="35.5703125" style="6" customWidth="1"/>
    <col min="14341" max="14342" width="8.7109375" style="6" customWidth="1"/>
    <col min="14343" max="14343" width="20.7109375" style="6" customWidth="1"/>
    <col min="14344" max="14344" width="14.5703125" style="6" customWidth="1"/>
    <col min="14345" max="14346" width="9.140625" style="6"/>
    <col min="14347" max="14347" width="12.7109375" style="6" customWidth="1"/>
    <col min="14348" max="14348" width="13" style="6" customWidth="1"/>
    <col min="14349" max="14594" width="9.140625" style="6"/>
    <col min="14595" max="14595" width="5.7109375" style="6" customWidth="1"/>
    <col min="14596" max="14596" width="35.5703125" style="6" customWidth="1"/>
    <col min="14597" max="14598" width="8.7109375" style="6" customWidth="1"/>
    <col min="14599" max="14599" width="20.7109375" style="6" customWidth="1"/>
    <col min="14600" max="14600" width="14.5703125" style="6" customWidth="1"/>
    <col min="14601" max="14602" width="9.140625" style="6"/>
    <col min="14603" max="14603" width="12.7109375" style="6" customWidth="1"/>
    <col min="14604" max="14604" width="13" style="6" customWidth="1"/>
    <col min="14605" max="14850" width="9.140625" style="6"/>
    <col min="14851" max="14851" width="5.7109375" style="6" customWidth="1"/>
    <col min="14852" max="14852" width="35.5703125" style="6" customWidth="1"/>
    <col min="14853" max="14854" width="8.7109375" style="6" customWidth="1"/>
    <col min="14855" max="14855" width="20.7109375" style="6" customWidth="1"/>
    <col min="14856" max="14856" width="14.5703125" style="6" customWidth="1"/>
    <col min="14857" max="14858" width="9.140625" style="6"/>
    <col min="14859" max="14859" width="12.7109375" style="6" customWidth="1"/>
    <col min="14860" max="14860" width="13" style="6" customWidth="1"/>
    <col min="14861" max="15106" width="9.140625" style="6"/>
    <col min="15107" max="15107" width="5.7109375" style="6" customWidth="1"/>
    <col min="15108" max="15108" width="35.5703125" style="6" customWidth="1"/>
    <col min="15109" max="15110" width="8.7109375" style="6" customWidth="1"/>
    <col min="15111" max="15111" width="20.7109375" style="6" customWidth="1"/>
    <col min="15112" max="15112" width="14.5703125" style="6" customWidth="1"/>
    <col min="15113" max="15114" width="9.140625" style="6"/>
    <col min="15115" max="15115" width="12.7109375" style="6" customWidth="1"/>
    <col min="15116" max="15116" width="13" style="6" customWidth="1"/>
    <col min="15117" max="15362" width="9.140625" style="6"/>
    <col min="15363" max="15363" width="5.7109375" style="6" customWidth="1"/>
    <col min="15364" max="15364" width="35.5703125" style="6" customWidth="1"/>
    <col min="15365" max="15366" width="8.7109375" style="6" customWidth="1"/>
    <col min="15367" max="15367" width="20.7109375" style="6" customWidth="1"/>
    <col min="15368" max="15368" width="14.5703125" style="6" customWidth="1"/>
    <col min="15369" max="15370" width="9.140625" style="6"/>
    <col min="15371" max="15371" width="12.7109375" style="6" customWidth="1"/>
    <col min="15372" max="15372" width="13" style="6" customWidth="1"/>
    <col min="15373" max="15618" width="9.140625" style="6"/>
    <col min="15619" max="15619" width="5.7109375" style="6" customWidth="1"/>
    <col min="15620" max="15620" width="35.5703125" style="6" customWidth="1"/>
    <col min="15621" max="15622" width="8.7109375" style="6" customWidth="1"/>
    <col min="15623" max="15623" width="20.7109375" style="6" customWidth="1"/>
    <col min="15624" max="15624" width="14.5703125" style="6" customWidth="1"/>
    <col min="15625" max="15626" width="9.140625" style="6"/>
    <col min="15627" max="15627" width="12.7109375" style="6" customWidth="1"/>
    <col min="15628" max="15628" width="13" style="6" customWidth="1"/>
    <col min="15629" max="15874" width="9.140625" style="6"/>
    <col min="15875" max="15875" width="5.7109375" style="6" customWidth="1"/>
    <col min="15876" max="15876" width="35.5703125" style="6" customWidth="1"/>
    <col min="15877" max="15878" width="8.7109375" style="6" customWidth="1"/>
    <col min="15879" max="15879" width="20.7109375" style="6" customWidth="1"/>
    <col min="15880" max="15880" width="14.5703125" style="6" customWidth="1"/>
    <col min="15881" max="15882" width="9.140625" style="6"/>
    <col min="15883" max="15883" width="12.7109375" style="6" customWidth="1"/>
    <col min="15884" max="15884" width="13" style="6" customWidth="1"/>
    <col min="15885" max="16130" width="9.140625" style="6"/>
    <col min="16131" max="16131" width="5.7109375" style="6" customWidth="1"/>
    <col min="16132" max="16132" width="35.5703125" style="6" customWidth="1"/>
    <col min="16133" max="16134" width="8.7109375" style="6" customWidth="1"/>
    <col min="16135" max="16135" width="20.7109375" style="6" customWidth="1"/>
    <col min="16136" max="16136" width="14.5703125" style="6" customWidth="1"/>
    <col min="16137" max="16138" width="9.140625" style="6"/>
    <col min="16139" max="16139" width="12.7109375" style="6" customWidth="1"/>
    <col min="16140" max="16140" width="13" style="6" customWidth="1"/>
    <col min="16141" max="16384" width="9.140625" style="6"/>
  </cols>
  <sheetData>
    <row r="1" spans="1:12" s="424" customFormat="1" ht="61.5" customHeight="1">
      <c r="A1" s="607"/>
      <c r="B1" s="607"/>
      <c r="C1" s="607"/>
      <c r="D1" s="607"/>
      <c r="E1" s="607"/>
      <c r="F1" s="607"/>
      <c r="G1" s="607"/>
      <c r="H1" s="607"/>
    </row>
    <row r="2" spans="1:12" s="424" customFormat="1" ht="19.5" customHeight="1">
      <c r="A2" s="608" t="s">
        <v>8</v>
      </c>
      <c r="B2" s="608"/>
      <c r="C2" s="608"/>
      <c r="D2" s="608"/>
      <c r="E2" s="608"/>
      <c r="F2" s="608"/>
      <c r="G2" s="608"/>
      <c r="H2" s="608"/>
    </row>
    <row r="3" spans="1:12" s="424" customFormat="1" ht="40.5" customHeight="1">
      <c r="B3" s="609" t="s">
        <v>499</v>
      </c>
      <c r="C3" s="610"/>
      <c r="D3" s="610"/>
      <c r="E3" s="610"/>
      <c r="F3" s="610"/>
      <c r="G3" s="610"/>
      <c r="H3" s="610"/>
    </row>
    <row r="4" spans="1:12" s="424" customFormat="1" ht="20.25" customHeight="1">
      <c r="A4" s="425"/>
      <c r="B4" s="611" t="s">
        <v>500</v>
      </c>
      <c r="C4" s="612"/>
      <c r="D4" s="612"/>
      <c r="E4" s="612"/>
      <c r="F4" s="612"/>
      <c r="G4" s="612"/>
      <c r="H4" s="612"/>
    </row>
    <row r="5" spans="1:12" s="424" customFormat="1" ht="31.5">
      <c r="A5" s="430" t="s">
        <v>7</v>
      </c>
      <c r="B5" s="430" t="s">
        <v>6</v>
      </c>
      <c r="C5" s="430" t="s">
        <v>5</v>
      </c>
      <c r="D5" s="430" t="s">
        <v>231</v>
      </c>
      <c r="E5" s="430" t="s">
        <v>4</v>
      </c>
      <c r="F5" s="430" t="s">
        <v>232</v>
      </c>
      <c r="G5" s="431" t="s">
        <v>3</v>
      </c>
      <c r="H5" s="431" t="s">
        <v>2</v>
      </c>
    </row>
    <row r="6" spans="1:12" s="424" customFormat="1" ht="31.5">
      <c r="A6" s="415" t="s">
        <v>78</v>
      </c>
      <c r="B6" s="418" t="s">
        <v>501</v>
      </c>
      <c r="C6" s="416"/>
      <c r="D6" s="416"/>
      <c r="E6" s="416"/>
      <c r="F6" s="416"/>
      <c r="G6" s="416"/>
      <c r="H6" s="417"/>
    </row>
    <row r="7" spans="1:12" s="424" customFormat="1" ht="47.25">
      <c r="A7" s="416">
        <v>1</v>
      </c>
      <c r="B7" s="419" t="s">
        <v>525</v>
      </c>
      <c r="C7" s="416"/>
      <c r="D7" s="416"/>
      <c r="E7" s="416"/>
      <c r="F7" s="455">
        <f>SUM(F8:F17)</f>
        <v>32000000</v>
      </c>
      <c r="G7" s="450"/>
      <c r="H7" s="417"/>
      <c r="K7" s="421"/>
      <c r="L7" s="421"/>
    </row>
    <row r="8" spans="1:12" s="424" customFormat="1" ht="15.75">
      <c r="A8" s="416">
        <v>1.1000000000000001</v>
      </c>
      <c r="B8" s="419" t="s">
        <v>524</v>
      </c>
      <c r="C8" s="416" t="s">
        <v>528</v>
      </c>
      <c r="D8" s="447">
        <v>3000000</v>
      </c>
      <c r="E8" s="416">
        <v>1</v>
      </c>
      <c r="F8" s="450">
        <f>D8*E8</f>
        <v>3000000</v>
      </c>
      <c r="G8" s="416" t="s">
        <v>527</v>
      </c>
      <c r="H8" s="417"/>
      <c r="K8" s="422"/>
      <c r="L8" s="422"/>
    </row>
    <row r="9" spans="1:12" s="424" customFormat="1" ht="16.5">
      <c r="A9" s="416">
        <v>1.2</v>
      </c>
      <c r="B9" s="448" t="s">
        <v>529</v>
      </c>
      <c r="C9" s="416" t="s">
        <v>528</v>
      </c>
      <c r="D9" s="447">
        <v>3000000</v>
      </c>
      <c r="E9" s="416">
        <v>1</v>
      </c>
      <c r="F9" s="450">
        <f t="shared" ref="F9:F17" si="0">D9*E9</f>
        <v>3000000</v>
      </c>
      <c r="G9" s="416" t="s">
        <v>527</v>
      </c>
      <c r="H9" s="417"/>
    </row>
    <row r="10" spans="1:12" s="424" customFormat="1" ht="15.75">
      <c r="A10" s="416">
        <v>1.3</v>
      </c>
      <c r="B10" s="419" t="s">
        <v>530</v>
      </c>
      <c r="C10" s="416" t="s">
        <v>528</v>
      </c>
      <c r="D10" s="447">
        <v>3000000</v>
      </c>
      <c r="E10" s="416">
        <v>1</v>
      </c>
      <c r="F10" s="450">
        <f t="shared" si="0"/>
        <v>3000000</v>
      </c>
      <c r="G10" s="416" t="s">
        <v>527</v>
      </c>
      <c r="H10" s="417"/>
    </row>
    <row r="11" spans="1:12" s="424" customFormat="1" ht="31.5">
      <c r="A11" s="416">
        <v>1.4</v>
      </c>
      <c r="B11" s="419" t="s">
        <v>531</v>
      </c>
      <c r="C11" s="416" t="s">
        <v>528</v>
      </c>
      <c r="D11" s="447">
        <v>3000000</v>
      </c>
      <c r="E11" s="416">
        <v>1</v>
      </c>
      <c r="F11" s="450">
        <f t="shared" si="0"/>
        <v>3000000</v>
      </c>
      <c r="G11" s="416" t="s">
        <v>527</v>
      </c>
      <c r="H11" s="417"/>
    </row>
    <row r="12" spans="1:12" s="424" customFormat="1" ht="31.5">
      <c r="A12" s="416">
        <v>1.5</v>
      </c>
      <c r="B12" s="419" t="s">
        <v>532</v>
      </c>
      <c r="C12" s="416" t="s">
        <v>528</v>
      </c>
      <c r="D12" s="447">
        <v>3000000</v>
      </c>
      <c r="E12" s="416">
        <v>1</v>
      </c>
      <c r="F12" s="450">
        <f t="shared" si="0"/>
        <v>3000000</v>
      </c>
      <c r="G12" s="416" t="s">
        <v>527</v>
      </c>
      <c r="H12" s="417"/>
    </row>
    <row r="13" spans="1:12" s="424" customFormat="1" ht="31.5">
      <c r="A13" s="416">
        <v>1.6</v>
      </c>
      <c r="B13" s="419" t="s">
        <v>533</v>
      </c>
      <c r="C13" s="416" t="s">
        <v>528</v>
      </c>
      <c r="D13" s="447">
        <v>3000000</v>
      </c>
      <c r="E13" s="416">
        <v>1</v>
      </c>
      <c r="F13" s="450">
        <f t="shared" si="0"/>
        <v>3000000</v>
      </c>
      <c r="G13" s="416" t="s">
        <v>527</v>
      </c>
      <c r="H13" s="417"/>
    </row>
    <row r="14" spans="1:12" s="424" customFormat="1" ht="15.75">
      <c r="A14" s="416">
        <v>1.7</v>
      </c>
      <c r="B14" s="419" t="s">
        <v>534</v>
      </c>
      <c r="C14" s="416" t="s">
        <v>528</v>
      </c>
      <c r="D14" s="447">
        <v>3000000</v>
      </c>
      <c r="E14" s="416">
        <v>1</v>
      </c>
      <c r="F14" s="450">
        <f t="shared" si="0"/>
        <v>3000000</v>
      </c>
      <c r="G14" s="416" t="s">
        <v>527</v>
      </c>
      <c r="H14" s="417"/>
    </row>
    <row r="15" spans="1:12" s="424" customFormat="1" ht="31.5">
      <c r="A15" s="416">
        <v>1.8</v>
      </c>
      <c r="B15" s="419" t="s">
        <v>535</v>
      </c>
      <c r="C15" s="416" t="s">
        <v>528</v>
      </c>
      <c r="D15" s="447">
        <v>4000000</v>
      </c>
      <c r="E15" s="416">
        <v>1</v>
      </c>
      <c r="F15" s="450">
        <f t="shared" si="0"/>
        <v>4000000</v>
      </c>
      <c r="G15" s="416" t="s">
        <v>527</v>
      </c>
      <c r="H15" s="417"/>
    </row>
    <row r="16" spans="1:12" s="424" customFormat="1" ht="15.75">
      <c r="A16" s="416">
        <v>1.9</v>
      </c>
      <c r="B16" s="419" t="s">
        <v>536</v>
      </c>
      <c r="C16" s="416" t="s">
        <v>528</v>
      </c>
      <c r="D16" s="447">
        <v>4000000</v>
      </c>
      <c r="E16" s="416">
        <v>1</v>
      </c>
      <c r="F16" s="450">
        <f t="shared" si="0"/>
        <v>4000000</v>
      </c>
      <c r="G16" s="416" t="s">
        <v>527</v>
      </c>
      <c r="H16" s="417"/>
    </row>
    <row r="17" spans="1:11" s="424" customFormat="1" ht="15.75">
      <c r="A17" s="449" t="s">
        <v>538</v>
      </c>
      <c r="B17" s="419" t="s">
        <v>537</v>
      </c>
      <c r="C17" s="416" t="s">
        <v>528</v>
      </c>
      <c r="D17" s="447">
        <v>3000000</v>
      </c>
      <c r="E17" s="416">
        <v>1</v>
      </c>
      <c r="F17" s="450">
        <f t="shared" si="0"/>
        <v>3000000</v>
      </c>
      <c r="G17" s="416" t="s">
        <v>527</v>
      </c>
      <c r="H17" s="417"/>
    </row>
    <row r="18" spans="1:11" s="424" customFormat="1" ht="31.5">
      <c r="A18" s="415" t="s">
        <v>82</v>
      </c>
      <c r="B18" s="418" t="s">
        <v>502</v>
      </c>
      <c r="C18" s="614"/>
      <c r="D18" s="615"/>
      <c r="E18" s="416"/>
      <c r="F18" s="416"/>
      <c r="G18" s="416"/>
      <c r="H18" s="417"/>
    </row>
    <row r="19" spans="1:11" s="424" customFormat="1" ht="39" customHeight="1">
      <c r="A19" s="416">
        <v>1</v>
      </c>
      <c r="B19" s="419" t="s">
        <v>515</v>
      </c>
      <c r="C19" s="614" t="s">
        <v>236</v>
      </c>
      <c r="D19" s="615"/>
      <c r="E19" s="416">
        <v>11</v>
      </c>
      <c r="F19" s="416"/>
      <c r="G19" s="416" t="s">
        <v>516</v>
      </c>
      <c r="H19" s="417"/>
      <c r="K19" s="424" t="s">
        <v>438</v>
      </c>
    </row>
    <row r="20" spans="1:11" s="424" customFormat="1" ht="39" customHeight="1">
      <c r="A20" s="416">
        <v>2</v>
      </c>
      <c r="B20" s="419" t="s">
        <v>518</v>
      </c>
      <c r="C20" s="614" t="s">
        <v>236</v>
      </c>
      <c r="D20" s="615"/>
      <c r="E20" s="416">
        <v>23</v>
      </c>
      <c r="F20" s="416"/>
      <c r="G20" s="416" t="s">
        <v>520</v>
      </c>
      <c r="H20" s="417"/>
    </row>
    <row r="21" spans="1:11" s="424" customFormat="1" ht="39" customHeight="1">
      <c r="A21" s="416">
        <v>3</v>
      </c>
      <c r="B21" s="419" t="s">
        <v>519</v>
      </c>
      <c r="C21" s="614" t="s">
        <v>236</v>
      </c>
      <c r="D21" s="615"/>
      <c r="E21" s="416">
        <v>16</v>
      </c>
      <c r="F21" s="416"/>
      <c r="G21" s="416" t="s">
        <v>521</v>
      </c>
      <c r="H21" s="417"/>
    </row>
    <row r="22" spans="1:11" s="424" customFormat="1" ht="39" customHeight="1">
      <c r="A22" s="416">
        <v>4</v>
      </c>
      <c r="B22" s="419" t="s">
        <v>503</v>
      </c>
      <c r="C22" s="614" t="s">
        <v>236</v>
      </c>
      <c r="D22" s="615"/>
      <c r="E22" s="416">
        <v>6</v>
      </c>
      <c r="F22" s="416"/>
      <c r="G22" s="416" t="s">
        <v>522</v>
      </c>
      <c r="H22" s="417"/>
    </row>
    <row r="23" spans="1:11" s="424" customFormat="1" ht="39" customHeight="1">
      <c r="A23" s="416">
        <v>5</v>
      </c>
      <c r="B23" s="419" t="s">
        <v>433</v>
      </c>
      <c r="C23" s="614" t="s">
        <v>236</v>
      </c>
      <c r="D23" s="615"/>
      <c r="E23" s="416">
        <v>12</v>
      </c>
      <c r="F23" s="416"/>
      <c r="G23" s="416" t="s">
        <v>517</v>
      </c>
      <c r="H23" s="417"/>
    </row>
    <row r="24" spans="1:11" s="424" customFormat="1" ht="18" customHeight="1">
      <c r="A24" s="432"/>
      <c r="B24" s="433"/>
      <c r="C24" s="432"/>
      <c r="D24" s="432"/>
      <c r="E24" s="432"/>
      <c r="F24" s="432"/>
      <c r="G24" s="432"/>
      <c r="H24" s="426"/>
    </row>
    <row r="25" spans="1:11" s="424" customFormat="1" ht="15.75">
      <c r="A25" s="426"/>
      <c r="C25" s="426"/>
      <c r="D25" s="442"/>
      <c r="E25" s="426"/>
      <c r="F25" s="446"/>
      <c r="G25" s="613" t="s">
        <v>504</v>
      </c>
      <c r="H25" s="613"/>
    </row>
    <row r="26" spans="1:11" s="424" customFormat="1" ht="15.75">
      <c r="A26" s="427"/>
      <c r="B26" s="423"/>
      <c r="C26" s="428"/>
      <c r="D26" s="428"/>
      <c r="E26" s="428"/>
      <c r="F26" s="428"/>
      <c r="G26" s="604" t="s">
        <v>0</v>
      </c>
      <c r="H26" s="604"/>
    </row>
    <row r="27" spans="1:11" s="424" customFormat="1" ht="39" customHeight="1">
      <c r="B27" s="605" t="s">
        <v>223</v>
      </c>
      <c r="C27" s="605"/>
      <c r="D27" s="441"/>
      <c r="E27" s="429"/>
      <c r="F27" s="429"/>
    </row>
    <row r="28" spans="1:11" s="424" customFormat="1" ht="15.75">
      <c r="B28" s="606"/>
      <c r="C28" s="606"/>
      <c r="D28" s="606"/>
      <c r="E28" s="606"/>
      <c r="F28" s="445"/>
    </row>
    <row r="29" spans="1:11" s="424" customFormat="1" ht="15.75"/>
    <row r="30" spans="1:11" s="424" customFormat="1" ht="15.75"/>
    <row r="31" spans="1:11" s="424" customFormat="1" ht="15.75"/>
    <row r="32" spans="1:11" s="424" customFormat="1" ht="15.75"/>
    <row r="33" spans="2:7" s="424" customFormat="1" ht="15.75"/>
    <row r="34" spans="2:7" s="424" customFormat="1" ht="15.75"/>
    <row r="35" spans="2:7" s="424" customFormat="1" ht="15.75"/>
    <row r="36" spans="2:7" s="424" customFormat="1" ht="15.75">
      <c r="B36" s="427"/>
      <c r="C36" s="423"/>
      <c r="D36" s="423"/>
      <c r="E36" s="428"/>
      <c r="F36" s="428"/>
      <c r="G36" s="428"/>
    </row>
    <row r="37" spans="2:7" ht="14.25">
      <c r="C37" s="420"/>
      <c r="D37" s="420"/>
      <c r="E37" s="420"/>
      <c r="F37" s="420"/>
      <c r="G37" s="420"/>
    </row>
  </sheetData>
  <mergeCells count="14">
    <mergeCell ref="G26:H26"/>
    <mergeCell ref="B27:C27"/>
    <mergeCell ref="B28:E28"/>
    <mergeCell ref="A1:H1"/>
    <mergeCell ref="A2:H2"/>
    <mergeCell ref="B3:H3"/>
    <mergeCell ref="B4:H4"/>
    <mergeCell ref="G25:H25"/>
    <mergeCell ref="C19:D19"/>
    <mergeCell ref="C20:D20"/>
    <mergeCell ref="C21:D21"/>
    <mergeCell ref="C22:D22"/>
    <mergeCell ref="C23:D23"/>
    <mergeCell ref="C18:D18"/>
  </mergeCells>
  <printOptions horizontalCentered="1"/>
  <pageMargins left="0.45" right="0.45" top="0.5" bottom="0.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topLeftCell="A10" zoomScale="85" zoomScaleNormal="85" workbookViewId="0">
      <selection activeCell="B12" sqref="B12:K12"/>
    </sheetView>
  </sheetViews>
  <sheetFormatPr defaultColWidth="8.42578125" defaultRowHeight="15" customHeight="1"/>
  <cols>
    <col min="1" max="1" width="2.42578125" style="104" customWidth="1"/>
    <col min="2" max="2" width="10.85546875" style="104" customWidth="1"/>
    <col min="3" max="3" width="12.42578125" style="104" customWidth="1"/>
    <col min="4" max="4" width="4.140625" style="104" customWidth="1"/>
    <col min="5" max="5" width="17.28515625" style="104" customWidth="1"/>
    <col min="6" max="6" width="10.42578125" style="104" customWidth="1"/>
    <col min="7" max="7" width="12" style="104" customWidth="1"/>
    <col min="8" max="8" width="13.28515625" style="104" customWidth="1"/>
    <col min="9" max="9" width="24" style="104" customWidth="1"/>
    <col min="10" max="10" width="8.42578125" style="104"/>
    <col min="11" max="11" width="21.28515625" style="104" customWidth="1"/>
    <col min="12" max="12" width="3.42578125" style="104" customWidth="1"/>
    <col min="13" max="13" width="8.42578125" style="104" hidden="1" customWidth="1"/>
    <col min="14" max="14" width="0.5703125" style="104" customWidth="1"/>
    <col min="15" max="15" width="8.42578125" style="111"/>
    <col min="16" max="16" width="8.42578125" style="105"/>
    <col min="17" max="18" width="8.42578125" style="106"/>
    <col min="19" max="19" width="8.42578125" style="107"/>
    <col min="20" max="20" width="8.42578125" style="104"/>
    <col min="21" max="21" width="8.42578125" style="107"/>
    <col min="22" max="256" width="8.42578125" style="104"/>
    <col min="257" max="257" width="2.42578125" style="104" customWidth="1"/>
    <col min="258" max="258" width="10.85546875" style="104" customWidth="1"/>
    <col min="259" max="259" width="12.42578125" style="104" customWidth="1"/>
    <col min="260" max="260" width="4.140625" style="104" customWidth="1"/>
    <col min="261" max="261" width="17.28515625" style="104" customWidth="1"/>
    <col min="262" max="262" width="10.42578125" style="104" customWidth="1"/>
    <col min="263" max="263" width="12" style="104" customWidth="1"/>
    <col min="264" max="264" width="13.28515625" style="104" customWidth="1"/>
    <col min="265" max="265" width="24" style="104" customWidth="1"/>
    <col min="266" max="266" width="8.42578125" style="104"/>
    <col min="267" max="267" width="21.28515625" style="104" customWidth="1"/>
    <col min="268" max="268" width="3.42578125" style="104" customWidth="1"/>
    <col min="269" max="269" width="0" style="104" hidden="1" customWidth="1"/>
    <col min="270" max="270" width="0.5703125" style="104" customWidth="1"/>
    <col min="271" max="512" width="8.42578125" style="104"/>
    <col min="513" max="513" width="2.42578125" style="104" customWidth="1"/>
    <col min="514" max="514" width="10.85546875" style="104" customWidth="1"/>
    <col min="515" max="515" width="12.42578125" style="104" customWidth="1"/>
    <col min="516" max="516" width="4.140625" style="104" customWidth="1"/>
    <col min="517" max="517" width="17.28515625" style="104" customWidth="1"/>
    <col min="518" max="518" width="10.42578125" style="104" customWidth="1"/>
    <col min="519" max="519" width="12" style="104" customWidth="1"/>
    <col min="520" max="520" width="13.28515625" style="104" customWidth="1"/>
    <col min="521" max="521" width="24" style="104" customWidth="1"/>
    <col min="522" max="522" width="8.42578125" style="104"/>
    <col min="523" max="523" width="21.28515625" style="104" customWidth="1"/>
    <col min="524" max="524" width="3.42578125" style="104" customWidth="1"/>
    <col min="525" max="525" width="0" style="104" hidden="1" customWidth="1"/>
    <col min="526" max="526" width="0.5703125" style="104" customWidth="1"/>
    <col min="527" max="768" width="8.42578125" style="104"/>
    <col min="769" max="769" width="2.42578125" style="104" customWidth="1"/>
    <col min="770" max="770" width="10.85546875" style="104" customWidth="1"/>
    <col min="771" max="771" width="12.42578125" style="104" customWidth="1"/>
    <col min="772" max="772" width="4.140625" style="104" customWidth="1"/>
    <col min="773" max="773" width="17.28515625" style="104" customWidth="1"/>
    <col min="774" max="774" width="10.42578125" style="104" customWidth="1"/>
    <col min="775" max="775" width="12" style="104" customWidth="1"/>
    <col min="776" max="776" width="13.28515625" style="104" customWidth="1"/>
    <col min="777" max="777" width="24" style="104" customWidth="1"/>
    <col min="778" max="778" width="8.42578125" style="104"/>
    <col min="779" max="779" width="21.28515625" style="104" customWidth="1"/>
    <col min="780" max="780" width="3.42578125" style="104" customWidth="1"/>
    <col min="781" max="781" width="0" style="104" hidden="1" customWidth="1"/>
    <col min="782" max="782" width="0.5703125" style="104" customWidth="1"/>
    <col min="783" max="1024" width="8.42578125" style="104"/>
    <col min="1025" max="1025" width="2.42578125" style="104" customWidth="1"/>
    <col min="1026" max="1026" width="10.85546875" style="104" customWidth="1"/>
    <col min="1027" max="1027" width="12.42578125" style="104" customWidth="1"/>
    <col min="1028" max="1028" width="4.140625" style="104" customWidth="1"/>
    <col min="1029" max="1029" width="17.28515625" style="104" customWidth="1"/>
    <col min="1030" max="1030" width="10.42578125" style="104" customWidth="1"/>
    <col min="1031" max="1031" width="12" style="104" customWidth="1"/>
    <col min="1032" max="1032" width="13.28515625" style="104" customWidth="1"/>
    <col min="1033" max="1033" width="24" style="104" customWidth="1"/>
    <col min="1034" max="1034" width="8.42578125" style="104"/>
    <col min="1035" max="1035" width="21.28515625" style="104" customWidth="1"/>
    <col min="1036" max="1036" width="3.42578125" style="104" customWidth="1"/>
    <col min="1037" max="1037" width="0" style="104" hidden="1" customWidth="1"/>
    <col min="1038" max="1038" width="0.5703125" style="104" customWidth="1"/>
    <col min="1039" max="1280" width="8.42578125" style="104"/>
    <col min="1281" max="1281" width="2.42578125" style="104" customWidth="1"/>
    <col min="1282" max="1282" width="10.85546875" style="104" customWidth="1"/>
    <col min="1283" max="1283" width="12.42578125" style="104" customWidth="1"/>
    <col min="1284" max="1284" width="4.140625" style="104" customWidth="1"/>
    <col min="1285" max="1285" width="17.28515625" style="104" customWidth="1"/>
    <col min="1286" max="1286" width="10.42578125" style="104" customWidth="1"/>
    <col min="1287" max="1287" width="12" style="104" customWidth="1"/>
    <col min="1288" max="1288" width="13.28515625" style="104" customWidth="1"/>
    <col min="1289" max="1289" width="24" style="104" customWidth="1"/>
    <col min="1290" max="1290" width="8.42578125" style="104"/>
    <col min="1291" max="1291" width="21.28515625" style="104" customWidth="1"/>
    <col min="1292" max="1292" width="3.42578125" style="104" customWidth="1"/>
    <col min="1293" max="1293" width="0" style="104" hidden="1" customWidth="1"/>
    <col min="1294" max="1294" width="0.5703125" style="104" customWidth="1"/>
    <col min="1295" max="1536" width="8.42578125" style="104"/>
    <col min="1537" max="1537" width="2.42578125" style="104" customWidth="1"/>
    <col min="1538" max="1538" width="10.85546875" style="104" customWidth="1"/>
    <col min="1539" max="1539" width="12.42578125" style="104" customWidth="1"/>
    <col min="1540" max="1540" width="4.140625" style="104" customWidth="1"/>
    <col min="1541" max="1541" width="17.28515625" style="104" customWidth="1"/>
    <col min="1542" max="1542" width="10.42578125" style="104" customWidth="1"/>
    <col min="1543" max="1543" width="12" style="104" customWidth="1"/>
    <col min="1544" max="1544" width="13.28515625" style="104" customWidth="1"/>
    <col min="1545" max="1545" width="24" style="104" customWidth="1"/>
    <col min="1546" max="1546" width="8.42578125" style="104"/>
    <col min="1547" max="1547" width="21.28515625" style="104" customWidth="1"/>
    <col min="1548" max="1548" width="3.42578125" style="104" customWidth="1"/>
    <col min="1549" max="1549" width="0" style="104" hidden="1" customWidth="1"/>
    <col min="1550" max="1550" width="0.5703125" style="104" customWidth="1"/>
    <col min="1551" max="1792" width="8.42578125" style="104"/>
    <col min="1793" max="1793" width="2.42578125" style="104" customWidth="1"/>
    <col min="1794" max="1794" width="10.85546875" style="104" customWidth="1"/>
    <col min="1795" max="1795" width="12.42578125" style="104" customWidth="1"/>
    <col min="1796" max="1796" width="4.140625" style="104" customWidth="1"/>
    <col min="1797" max="1797" width="17.28515625" style="104" customWidth="1"/>
    <col min="1798" max="1798" width="10.42578125" style="104" customWidth="1"/>
    <col min="1799" max="1799" width="12" style="104" customWidth="1"/>
    <col min="1800" max="1800" width="13.28515625" style="104" customWidth="1"/>
    <col min="1801" max="1801" width="24" style="104" customWidth="1"/>
    <col min="1802" max="1802" width="8.42578125" style="104"/>
    <col min="1803" max="1803" width="21.28515625" style="104" customWidth="1"/>
    <col min="1804" max="1804" width="3.42578125" style="104" customWidth="1"/>
    <col min="1805" max="1805" width="0" style="104" hidden="1" customWidth="1"/>
    <col min="1806" max="1806" width="0.5703125" style="104" customWidth="1"/>
    <col min="1807" max="2048" width="8.42578125" style="104"/>
    <col min="2049" max="2049" width="2.42578125" style="104" customWidth="1"/>
    <col min="2050" max="2050" width="10.85546875" style="104" customWidth="1"/>
    <col min="2051" max="2051" width="12.42578125" style="104" customWidth="1"/>
    <col min="2052" max="2052" width="4.140625" style="104" customWidth="1"/>
    <col min="2053" max="2053" width="17.28515625" style="104" customWidth="1"/>
    <col min="2054" max="2054" width="10.42578125" style="104" customWidth="1"/>
    <col min="2055" max="2055" width="12" style="104" customWidth="1"/>
    <col min="2056" max="2056" width="13.28515625" style="104" customWidth="1"/>
    <col min="2057" max="2057" width="24" style="104" customWidth="1"/>
    <col min="2058" max="2058" width="8.42578125" style="104"/>
    <col min="2059" max="2059" width="21.28515625" style="104" customWidth="1"/>
    <col min="2060" max="2060" width="3.42578125" style="104" customWidth="1"/>
    <col min="2061" max="2061" width="0" style="104" hidden="1" customWidth="1"/>
    <col min="2062" max="2062" width="0.5703125" style="104" customWidth="1"/>
    <col min="2063" max="2304" width="8.42578125" style="104"/>
    <col min="2305" max="2305" width="2.42578125" style="104" customWidth="1"/>
    <col min="2306" max="2306" width="10.85546875" style="104" customWidth="1"/>
    <col min="2307" max="2307" width="12.42578125" style="104" customWidth="1"/>
    <col min="2308" max="2308" width="4.140625" style="104" customWidth="1"/>
    <col min="2309" max="2309" width="17.28515625" style="104" customWidth="1"/>
    <col min="2310" max="2310" width="10.42578125" style="104" customWidth="1"/>
    <col min="2311" max="2311" width="12" style="104" customWidth="1"/>
    <col min="2312" max="2312" width="13.28515625" style="104" customWidth="1"/>
    <col min="2313" max="2313" width="24" style="104" customWidth="1"/>
    <col min="2314" max="2314" width="8.42578125" style="104"/>
    <col min="2315" max="2315" width="21.28515625" style="104" customWidth="1"/>
    <col min="2316" max="2316" width="3.42578125" style="104" customWidth="1"/>
    <col min="2317" max="2317" width="0" style="104" hidden="1" customWidth="1"/>
    <col min="2318" max="2318" width="0.5703125" style="104" customWidth="1"/>
    <col min="2319" max="2560" width="8.42578125" style="104"/>
    <col min="2561" max="2561" width="2.42578125" style="104" customWidth="1"/>
    <col min="2562" max="2562" width="10.85546875" style="104" customWidth="1"/>
    <col min="2563" max="2563" width="12.42578125" style="104" customWidth="1"/>
    <col min="2564" max="2564" width="4.140625" style="104" customWidth="1"/>
    <col min="2565" max="2565" width="17.28515625" style="104" customWidth="1"/>
    <col min="2566" max="2566" width="10.42578125" style="104" customWidth="1"/>
    <col min="2567" max="2567" width="12" style="104" customWidth="1"/>
    <col min="2568" max="2568" width="13.28515625" style="104" customWidth="1"/>
    <col min="2569" max="2569" width="24" style="104" customWidth="1"/>
    <col min="2570" max="2570" width="8.42578125" style="104"/>
    <col min="2571" max="2571" width="21.28515625" style="104" customWidth="1"/>
    <col min="2572" max="2572" width="3.42578125" style="104" customWidth="1"/>
    <col min="2573" max="2573" width="0" style="104" hidden="1" customWidth="1"/>
    <col min="2574" max="2574" width="0.5703125" style="104" customWidth="1"/>
    <col min="2575" max="2816" width="8.42578125" style="104"/>
    <col min="2817" max="2817" width="2.42578125" style="104" customWidth="1"/>
    <col min="2818" max="2818" width="10.85546875" style="104" customWidth="1"/>
    <col min="2819" max="2819" width="12.42578125" style="104" customWidth="1"/>
    <col min="2820" max="2820" width="4.140625" style="104" customWidth="1"/>
    <col min="2821" max="2821" width="17.28515625" style="104" customWidth="1"/>
    <col min="2822" max="2822" width="10.42578125" style="104" customWidth="1"/>
    <col min="2823" max="2823" width="12" style="104" customWidth="1"/>
    <col min="2824" max="2824" width="13.28515625" style="104" customWidth="1"/>
    <col min="2825" max="2825" width="24" style="104" customWidth="1"/>
    <col min="2826" max="2826" width="8.42578125" style="104"/>
    <col min="2827" max="2827" width="21.28515625" style="104" customWidth="1"/>
    <col min="2828" max="2828" width="3.42578125" style="104" customWidth="1"/>
    <col min="2829" max="2829" width="0" style="104" hidden="1" customWidth="1"/>
    <col min="2830" max="2830" width="0.5703125" style="104" customWidth="1"/>
    <col min="2831" max="3072" width="8.42578125" style="104"/>
    <col min="3073" max="3073" width="2.42578125" style="104" customWidth="1"/>
    <col min="3074" max="3074" width="10.85546875" style="104" customWidth="1"/>
    <col min="3075" max="3075" width="12.42578125" style="104" customWidth="1"/>
    <col min="3076" max="3076" width="4.140625" style="104" customWidth="1"/>
    <col min="3077" max="3077" width="17.28515625" style="104" customWidth="1"/>
    <col min="3078" max="3078" width="10.42578125" style="104" customWidth="1"/>
    <col min="3079" max="3079" width="12" style="104" customWidth="1"/>
    <col min="3080" max="3080" width="13.28515625" style="104" customWidth="1"/>
    <col min="3081" max="3081" width="24" style="104" customWidth="1"/>
    <col min="3082" max="3082" width="8.42578125" style="104"/>
    <col min="3083" max="3083" width="21.28515625" style="104" customWidth="1"/>
    <col min="3084" max="3084" width="3.42578125" style="104" customWidth="1"/>
    <col min="3085" max="3085" width="0" style="104" hidden="1" customWidth="1"/>
    <col min="3086" max="3086" width="0.5703125" style="104" customWidth="1"/>
    <col min="3087" max="3328" width="8.42578125" style="104"/>
    <col min="3329" max="3329" width="2.42578125" style="104" customWidth="1"/>
    <col min="3330" max="3330" width="10.85546875" style="104" customWidth="1"/>
    <col min="3331" max="3331" width="12.42578125" style="104" customWidth="1"/>
    <col min="3332" max="3332" width="4.140625" style="104" customWidth="1"/>
    <col min="3333" max="3333" width="17.28515625" style="104" customWidth="1"/>
    <col min="3334" max="3334" width="10.42578125" style="104" customWidth="1"/>
    <col min="3335" max="3335" width="12" style="104" customWidth="1"/>
    <col min="3336" max="3336" width="13.28515625" style="104" customWidth="1"/>
    <col min="3337" max="3337" width="24" style="104" customWidth="1"/>
    <col min="3338" max="3338" width="8.42578125" style="104"/>
    <col min="3339" max="3339" width="21.28515625" style="104" customWidth="1"/>
    <col min="3340" max="3340" width="3.42578125" style="104" customWidth="1"/>
    <col min="3341" max="3341" width="0" style="104" hidden="1" customWidth="1"/>
    <col min="3342" max="3342" width="0.5703125" style="104" customWidth="1"/>
    <col min="3343" max="3584" width="8.42578125" style="104"/>
    <col min="3585" max="3585" width="2.42578125" style="104" customWidth="1"/>
    <col min="3586" max="3586" width="10.85546875" style="104" customWidth="1"/>
    <col min="3587" max="3587" width="12.42578125" style="104" customWidth="1"/>
    <col min="3588" max="3588" width="4.140625" style="104" customWidth="1"/>
    <col min="3589" max="3589" width="17.28515625" style="104" customWidth="1"/>
    <col min="3590" max="3590" width="10.42578125" style="104" customWidth="1"/>
    <col min="3591" max="3591" width="12" style="104" customWidth="1"/>
    <col min="3592" max="3592" width="13.28515625" style="104" customWidth="1"/>
    <col min="3593" max="3593" width="24" style="104" customWidth="1"/>
    <col min="3594" max="3594" width="8.42578125" style="104"/>
    <col min="3595" max="3595" width="21.28515625" style="104" customWidth="1"/>
    <col min="3596" max="3596" width="3.42578125" style="104" customWidth="1"/>
    <col min="3597" max="3597" width="0" style="104" hidden="1" customWidth="1"/>
    <col min="3598" max="3598" width="0.5703125" style="104" customWidth="1"/>
    <col min="3599" max="3840" width="8.42578125" style="104"/>
    <col min="3841" max="3841" width="2.42578125" style="104" customWidth="1"/>
    <col min="3842" max="3842" width="10.85546875" style="104" customWidth="1"/>
    <col min="3843" max="3843" width="12.42578125" style="104" customWidth="1"/>
    <col min="3844" max="3844" width="4.140625" style="104" customWidth="1"/>
    <col min="3845" max="3845" width="17.28515625" style="104" customWidth="1"/>
    <col min="3846" max="3846" width="10.42578125" style="104" customWidth="1"/>
    <col min="3847" max="3847" width="12" style="104" customWidth="1"/>
    <col min="3848" max="3848" width="13.28515625" style="104" customWidth="1"/>
    <col min="3849" max="3849" width="24" style="104" customWidth="1"/>
    <col min="3850" max="3850" width="8.42578125" style="104"/>
    <col min="3851" max="3851" width="21.28515625" style="104" customWidth="1"/>
    <col min="3852" max="3852" width="3.42578125" style="104" customWidth="1"/>
    <col min="3853" max="3853" width="0" style="104" hidden="1" customWidth="1"/>
    <col min="3854" max="3854" width="0.5703125" style="104" customWidth="1"/>
    <col min="3855" max="4096" width="8.42578125" style="104"/>
    <col min="4097" max="4097" width="2.42578125" style="104" customWidth="1"/>
    <col min="4098" max="4098" width="10.85546875" style="104" customWidth="1"/>
    <col min="4099" max="4099" width="12.42578125" style="104" customWidth="1"/>
    <col min="4100" max="4100" width="4.140625" style="104" customWidth="1"/>
    <col min="4101" max="4101" width="17.28515625" style="104" customWidth="1"/>
    <col min="4102" max="4102" width="10.42578125" style="104" customWidth="1"/>
    <col min="4103" max="4103" width="12" style="104" customWidth="1"/>
    <col min="4104" max="4104" width="13.28515625" style="104" customWidth="1"/>
    <col min="4105" max="4105" width="24" style="104" customWidth="1"/>
    <col min="4106" max="4106" width="8.42578125" style="104"/>
    <col min="4107" max="4107" width="21.28515625" style="104" customWidth="1"/>
    <col min="4108" max="4108" width="3.42578125" style="104" customWidth="1"/>
    <col min="4109" max="4109" width="0" style="104" hidden="1" customWidth="1"/>
    <col min="4110" max="4110" width="0.5703125" style="104" customWidth="1"/>
    <col min="4111" max="4352" width="8.42578125" style="104"/>
    <col min="4353" max="4353" width="2.42578125" style="104" customWidth="1"/>
    <col min="4354" max="4354" width="10.85546875" style="104" customWidth="1"/>
    <col min="4355" max="4355" width="12.42578125" style="104" customWidth="1"/>
    <col min="4356" max="4356" width="4.140625" style="104" customWidth="1"/>
    <col min="4357" max="4357" width="17.28515625" style="104" customWidth="1"/>
    <col min="4358" max="4358" width="10.42578125" style="104" customWidth="1"/>
    <col min="4359" max="4359" width="12" style="104" customWidth="1"/>
    <col min="4360" max="4360" width="13.28515625" style="104" customWidth="1"/>
    <col min="4361" max="4361" width="24" style="104" customWidth="1"/>
    <col min="4362" max="4362" width="8.42578125" style="104"/>
    <col min="4363" max="4363" width="21.28515625" style="104" customWidth="1"/>
    <col min="4364" max="4364" width="3.42578125" style="104" customWidth="1"/>
    <col min="4365" max="4365" width="0" style="104" hidden="1" customWidth="1"/>
    <col min="4366" max="4366" width="0.5703125" style="104" customWidth="1"/>
    <col min="4367" max="4608" width="8.42578125" style="104"/>
    <col min="4609" max="4609" width="2.42578125" style="104" customWidth="1"/>
    <col min="4610" max="4610" width="10.85546875" style="104" customWidth="1"/>
    <col min="4611" max="4611" width="12.42578125" style="104" customWidth="1"/>
    <col min="4612" max="4612" width="4.140625" style="104" customWidth="1"/>
    <col min="4613" max="4613" width="17.28515625" style="104" customWidth="1"/>
    <col min="4614" max="4614" width="10.42578125" style="104" customWidth="1"/>
    <col min="4615" max="4615" width="12" style="104" customWidth="1"/>
    <col min="4616" max="4616" width="13.28515625" style="104" customWidth="1"/>
    <col min="4617" max="4617" width="24" style="104" customWidth="1"/>
    <col min="4618" max="4618" width="8.42578125" style="104"/>
    <col min="4619" max="4619" width="21.28515625" style="104" customWidth="1"/>
    <col min="4620" max="4620" width="3.42578125" style="104" customWidth="1"/>
    <col min="4621" max="4621" width="0" style="104" hidden="1" customWidth="1"/>
    <col min="4622" max="4622" width="0.5703125" style="104" customWidth="1"/>
    <col min="4623" max="4864" width="8.42578125" style="104"/>
    <col min="4865" max="4865" width="2.42578125" style="104" customWidth="1"/>
    <col min="4866" max="4866" width="10.85546875" style="104" customWidth="1"/>
    <col min="4867" max="4867" width="12.42578125" style="104" customWidth="1"/>
    <col min="4868" max="4868" width="4.140625" style="104" customWidth="1"/>
    <col min="4869" max="4869" width="17.28515625" style="104" customWidth="1"/>
    <col min="4870" max="4870" width="10.42578125" style="104" customWidth="1"/>
    <col min="4871" max="4871" width="12" style="104" customWidth="1"/>
    <col min="4872" max="4872" width="13.28515625" style="104" customWidth="1"/>
    <col min="4873" max="4873" width="24" style="104" customWidth="1"/>
    <col min="4874" max="4874" width="8.42578125" style="104"/>
    <col min="4875" max="4875" width="21.28515625" style="104" customWidth="1"/>
    <col min="4876" max="4876" width="3.42578125" style="104" customWidth="1"/>
    <col min="4877" max="4877" width="0" style="104" hidden="1" customWidth="1"/>
    <col min="4878" max="4878" width="0.5703125" style="104" customWidth="1"/>
    <col min="4879" max="5120" width="8.42578125" style="104"/>
    <col min="5121" max="5121" width="2.42578125" style="104" customWidth="1"/>
    <col min="5122" max="5122" width="10.85546875" style="104" customWidth="1"/>
    <col min="5123" max="5123" width="12.42578125" style="104" customWidth="1"/>
    <col min="5124" max="5124" width="4.140625" style="104" customWidth="1"/>
    <col min="5125" max="5125" width="17.28515625" style="104" customWidth="1"/>
    <col min="5126" max="5126" width="10.42578125" style="104" customWidth="1"/>
    <col min="5127" max="5127" width="12" style="104" customWidth="1"/>
    <col min="5128" max="5128" width="13.28515625" style="104" customWidth="1"/>
    <col min="5129" max="5129" width="24" style="104" customWidth="1"/>
    <col min="5130" max="5130" width="8.42578125" style="104"/>
    <col min="5131" max="5131" width="21.28515625" style="104" customWidth="1"/>
    <col min="5132" max="5132" width="3.42578125" style="104" customWidth="1"/>
    <col min="5133" max="5133" width="0" style="104" hidden="1" customWidth="1"/>
    <col min="5134" max="5134" width="0.5703125" style="104" customWidth="1"/>
    <col min="5135" max="5376" width="8.42578125" style="104"/>
    <col min="5377" max="5377" width="2.42578125" style="104" customWidth="1"/>
    <col min="5378" max="5378" width="10.85546875" style="104" customWidth="1"/>
    <col min="5379" max="5379" width="12.42578125" style="104" customWidth="1"/>
    <col min="5380" max="5380" width="4.140625" style="104" customWidth="1"/>
    <col min="5381" max="5381" width="17.28515625" style="104" customWidth="1"/>
    <col min="5382" max="5382" width="10.42578125" style="104" customWidth="1"/>
    <col min="5383" max="5383" width="12" style="104" customWidth="1"/>
    <col min="5384" max="5384" width="13.28515625" style="104" customWidth="1"/>
    <col min="5385" max="5385" width="24" style="104" customWidth="1"/>
    <col min="5386" max="5386" width="8.42578125" style="104"/>
    <col min="5387" max="5387" width="21.28515625" style="104" customWidth="1"/>
    <col min="5388" max="5388" width="3.42578125" style="104" customWidth="1"/>
    <col min="5389" max="5389" width="0" style="104" hidden="1" customWidth="1"/>
    <col min="5390" max="5390" width="0.5703125" style="104" customWidth="1"/>
    <col min="5391" max="5632" width="8.42578125" style="104"/>
    <col min="5633" max="5633" width="2.42578125" style="104" customWidth="1"/>
    <col min="5634" max="5634" width="10.85546875" style="104" customWidth="1"/>
    <col min="5635" max="5635" width="12.42578125" style="104" customWidth="1"/>
    <col min="5636" max="5636" width="4.140625" style="104" customWidth="1"/>
    <col min="5637" max="5637" width="17.28515625" style="104" customWidth="1"/>
    <col min="5638" max="5638" width="10.42578125" style="104" customWidth="1"/>
    <col min="5639" max="5639" width="12" style="104" customWidth="1"/>
    <col min="5640" max="5640" width="13.28515625" style="104" customWidth="1"/>
    <col min="5641" max="5641" width="24" style="104" customWidth="1"/>
    <col min="5642" max="5642" width="8.42578125" style="104"/>
    <col min="5643" max="5643" width="21.28515625" style="104" customWidth="1"/>
    <col min="5644" max="5644" width="3.42578125" style="104" customWidth="1"/>
    <col min="5645" max="5645" width="0" style="104" hidden="1" customWidth="1"/>
    <col min="5646" max="5646" width="0.5703125" style="104" customWidth="1"/>
    <col min="5647" max="5888" width="8.42578125" style="104"/>
    <col min="5889" max="5889" width="2.42578125" style="104" customWidth="1"/>
    <col min="5890" max="5890" width="10.85546875" style="104" customWidth="1"/>
    <col min="5891" max="5891" width="12.42578125" style="104" customWidth="1"/>
    <col min="5892" max="5892" width="4.140625" style="104" customWidth="1"/>
    <col min="5893" max="5893" width="17.28515625" style="104" customWidth="1"/>
    <col min="5894" max="5894" width="10.42578125" style="104" customWidth="1"/>
    <col min="5895" max="5895" width="12" style="104" customWidth="1"/>
    <col min="5896" max="5896" width="13.28515625" style="104" customWidth="1"/>
    <col min="5897" max="5897" width="24" style="104" customWidth="1"/>
    <col min="5898" max="5898" width="8.42578125" style="104"/>
    <col min="5899" max="5899" width="21.28515625" style="104" customWidth="1"/>
    <col min="5900" max="5900" width="3.42578125" style="104" customWidth="1"/>
    <col min="5901" max="5901" width="0" style="104" hidden="1" customWidth="1"/>
    <col min="5902" max="5902" width="0.5703125" style="104" customWidth="1"/>
    <col min="5903" max="6144" width="8.42578125" style="104"/>
    <col min="6145" max="6145" width="2.42578125" style="104" customWidth="1"/>
    <col min="6146" max="6146" width="10.85546875" style="104" customWidth="1"/>
    <col min="6147" max="6147" width="12.42578125" style="104" customWidth="1"/>
    <col min="6148" max="6148" width="4.140625" style="104" customWidth="1"/>
    <col min="6149" max="6149" width="17.28515625" style="104" customWidth="1"/>
    <col min="6150" max="6150" width="10.42578125" style="104" customWidth="1"/>
    <col min="6151" max="6151" width="12" style="104" customWidth="1"/>
    <col min="6152" max="6152" width="13.28515625" style="104" customWidth="1"/>
    <col min="6153" max="6153" width="24" style="104" customWidth="1"/>
    <col min="6154" max="6154" width="8.42578125" style="104"/>
    <col min="6155" max="6155" width="21.28515625" style="104" customWidth="1"/>
    <col min="6156" max="6156" width="3.42578125" style="104" customWidth="1"/>
    <col min="6157" max="6157" width="0" style="104" hidden="1" customWidth="1"/>
    <col min="6158" max="6158" width="0.5703125" style="104" customWidth="1"/>
    <col min="6159" max="6400" width="8.42578125" style="104"/>
    <col min="6401" max="6401" width="2.42578125" style="104" customWidth="1"/>
    <col min="6402" max="6402" width="10.85546875" style="104" customWidth="1"/>
    <col min="6403" max="6403" width="12.42578125" style="104" customWidth="1"/>
    <col min="6404" max="6404" width="4.140625" style="104" customWidth="1"/>
    <col min="6405" max="6405" width="17.28515625" style="104" customWidth="1"/>
    <col min="6406" max="6406" width="10.42578125" style="104" customWidth="1"/>
    <col min="6407" max="6407" width="12" style="104" customWidth="1"/>
    <col min="6408" max="6408" width="13.28515625" style="104" customWidth="1"/>
    <col min="6409" max="6409" width="24" style="104" customWidth="1"/>
    <col min="6410" max="6410" width="8.42578125" style="104"/>
    <col min="6411" max="6411" width="21.28515625" style="104" customWidth="1"/>
    <col min="6412" max="6412" width="3.42578125" style="104" customWidth="1"/>
    <col min="6413" max="6413" width="0" style="104" hidden="1" customWidth="1"/>
    <col min="6414" max="6414" width="0.5703125" style="104" customWidth="1"/>
    <col min="6415" max="6656" width="8.42578125" style="104"/>
    <col min="6657" max="6657" width="2.42578125" style="104" customWidth="1"/>
    <col min="6658" max="6658" width="10.85546875" style="104" customWidth="1"/>
    <col min="6659" max="6659" width="12.42578125" style="104" customWidth="1"/>
    <col min="6660" max="6660" width="4.140625" style="104" customWidth="1"/>
    <col min="6661" max="6661" width="17.28515625" style="104" customWidth="1"/>
    <col min="6662" max="6662" width="10.42578125" style="104" customWidth="1"/>
    <col min="6663" max="6663" width="12" style="104" customWidth="1"/>
    <col min="6664" max="6664" width="13.28515625" style="104" customWidth="1"/>
    <col min="6665" max="6665" width="24" style="104" customWidth="1"/>
    <col min="6666" max="6666" width="8.42578125" style="104"/>
    <col min="6667" max="6667" width="21.28515625" style="104" customWidth="1"/>
    <col min="6668" max="6668" width="3.42578125" style="104" customWidth="1"/>
    <col min="6669" max="6669" width="0" style="104" hidden="1" customWidth="1"/>
    <col min="6670" max="6670" width="0.5703125" style="104" customWidth="1"/>
    <col min="6671" max="6912" width="8.42578125" style="104"/>
    <col min="6913" max="6913" width="2.42578125" style="104" customWidth="1"/>
    <col min="6914" max="6914" width="10.85546875" style="104" customWidth="1"/>
    <col min="6915" max="6915" width="12.42578125" style="104" customWidth="1"/>
    <col min="6916" max="6916" width="4.140625" style="104" customWidth="1"/>
    <col min="6917" max="6917" width="17.28515625" style="104" customWidth="1"/>
    <col min="6918" max="6918" width="10.42578125" style="104" customWidth="1"/>
    <col min="6919" max="6919" width="12" style="104" customWidth="1"/>
    <col min="6920" max="6920" width="13.28515625" style="104" customWidth="1"/>
    <col min="6921" max="6921" width="24" style="104" customWidth="1"/>
    <col min="6922" max="6922" width="8.42578125" style="104"/>
    <col min="6923" max="6923" width="21.28515625" style="104" customWidth="1"/>
    <col min="6924" max="6924" width="3.42578125" style="104" customWidth="1"/>
    <col min="6925" max="6925" width="0" style="104" hidden="1" customWidth="1"/>
    <col min="6926" max="6926" width="0.5703125" style="104" customWidth="1"/>
    <col min="6927" max="7168" width="8.42578125" style="104"/>
    <col min="7169" max="7169" width="2.42578125" style="104" customWidth="1"/>
    <col min="7170" max="7170" width="10.85546875" style="104" customWidth="1"/>
    <col min="7171" max="7171" width="12.42578125" style="104" customWidth="1"/>
    <col min="7172" max="7172" width="4.140625" style="104" customWidth="1"/>
    <col min="7173" max="7173" width="17.28515625" style="104" customWidth="1"/>
    <col min="7174" max="7174" width="10.42578125" style="104" customWidth="1"/>
    <col min="7175" max="7175" width="12" style="104" customWidth="1"/>
    <col min="7176" max="7176" width="13.28515625" style="104" customWidth="1"/>
    <col min="7177" max="7177" width="24" style="104" customWidth="1"/>
    <col min="7178" max="7178" width="8.42578125" style="104"/>
    <col min="7179" max="7179" width="21.28515625" style="104" customWidth="1"/>
    <col min="7180" max="7180" width="3.42578125" style="104" customWidth="1"/>
    <col min="7181" max="7181" width="0" style="104" hidden="1" customWidth="1"/>
    <col min="7182" max="7182" width="0.5703125" style="104" customWidth="1"/>
    <col min="7183" max="7424" width="8.42578125" style="104"/>
    <col min="7425" max="7425" width="2.42578125" style="104" customWidth="1"/>
    <col min="7426" max="7426" width="10.85546875" style="104" customWidth="1"/>
    <col min="7427" max="7427" width="12.42578125" style="104" customWidth="1"/>
    <col min="7428" max="7428" width="4.140625" style="104" customWidth="1"/>
    <col min="7429" max="7429" width="17.28515625" style="104" customWidth="1"/>
    <col min="7430" max="7430" width="10.42578125" style="104" customWidth="1"/>
    <col min="7431" max="7431" width="12" style="104" customWidth="1"/>
    <col min="7432" max="7432" width="13.28515625" style="104" customWidth="1"/>
    <col min="7433" max="7433" width="24" style="104" customWidth="1"/>
    <col min="7434" max="7434" width="8.42578125" style="104"/>
    <col min="7435" max="7435" width="21.28515625" style="104" customWidth="1"/>
    <col min="7436" max="7436" width="3.42578125" style="104" customWidth="1"/>
    <col min="7437" max="7437" width="0" style="104" hidden="1" customWidth="1"/>
    <col min="7438" max="7438" width="0.5703125" style="104" customWidth="1"/>
    <col min="7439" max="7680" width="8.42578125" style="104"/>
    <col min="7681" max="7681" width="2.42578125" style="104" customWidth="1"/>
    <col min="7682" max="7682" width="10.85546875" style="104" customWidth="1"/>
    <col min="7683" max="7683" width="12.42578125" style="104" customWidth="1"/>
    <col min="7684" max="7684" width="4.140625" style="104" customWidth="1"/>
    <col min="7685" max="7685" width="17.28515625" style="104" customWidth="1"/>
    <col min="7686" max="7686" width="10.42578125" style="104" customWidth="1"/>
    <col min="7687" max="7687" width="12" style="104" customWidth="1"/>
    <col min="7688" max="7688" width="13.28515625" style="104" customWidth="1"/>
    <col min="7689" max="7689" width="24" style="104" customWidth="1"/>
    <col min="7690" max="7690" width="8.42578125" style="104"/>
    <col min="7691" max="7691" width="21.28515625" style="104" customWidth="1"/>
    <col min="7692" max="7692" width="3.42578125" style="104" customWidth="1"/>
    <col min="7693" max="7693" width="0" style="104" hidden="1" customWidth="1"/>
    <col min="7694" max="7694" width="0.5703125" style="104" customWidth="1"/>
    <col min="7695" max="7936" width="8.42578125" style="104"/>
    <col min="7937" max="7937" width="2.42578125" style="104" customWidth="1"/>
    <col min="7938" max="7938" width="10.85546875" style="104" customWidth="1"/>
    <col min="7939" max="7939" width="12.42578125" style="104" customWidth="1"/>
    <col min="7940" max="7940" width="4.140625" style="104" customWidth="1"/>
    <col min="7941" max="7941" width="17.28515625" style="104" customWidth="1"/>
    <col min="7942" max="7942" width="10.42578125" style="104" customWidth="1"/>
    <col min="7943" max="7943" width="12" style="104" customWidth="1"/>
    <col min="7944" max="7944" width="13.28515625" style="104" customWidth="1"/>
    <col min="7945" max="7945" width="24" style="104" customWidth="1"/>
    <col min="7946" max="7946" width="8.42578125" style="104"/>
    <col min="7947" max="7947" width="21.28515625" style="104" customWidth="1"/>
    <col min="7948" max="7948" width="3.42578125" style="104" customWidth="1"/>
    <col min="7949" max="7949" width="0" style="104" hidden="1" customWidth="1"/>
    <col min="7950" max="7950" width="0.5703125" style="104" customWidth="1"/>
    <col min="7951" max="8192" width="8.42578125" style="104"/>
    <col min="8193" max="8193" width="2.42578125" style="104" customWidth="1"/>
    <col min="8194" max="8194" width="10.85546875" style="104" customWidth="1"/>
    <col min="8195" max="8195" width="12.42578125" style="104" customWidth="1"/>
    <col min="8196" max="8196" width="4.140625" style="104" customWidth="1"/>
    <col min="8197" max="8197" width="17.28515625" style="104" customWidth="1"/>
    <col min="8198" max="8198" width="10.42578125" style="104" customWidth="1"/>
    <col min="8199" max="8199" width="12" style="104" customWidth="1"/>
    <col min="8200" max="8200" width="13.28515625" style="104" customWidth="1"/>
    <col min="8201" max="8201" width="24" style="104" customWidth="1"/>
    <col min="8202" max="8202" width="8.42578125" style="104"/>
    <col min="8203" max="8203" width="21.28515625" style="104" customWidth="1"/>
    <col min="8204" max="8204" width="3.42578125" style="104" customWidth="1"/>
    <col min="8205" max="8205" width="0" style="104" hidden="1" customWidth="1"/>
    <col min="8206" max="8206" width="0.5703125" style="104" customWidth="1"/>
    <col min="8207" max="8448" width="8.42578125" style="104"/>
    <col min="8449" max="8449" width="2.42578125" style="104" customWidth="1"/>
    <col min="8450" max="8450" width="10.85546875" style="104" customWidth="1"/>
    <col min="8451" max="8451" width="12.42578125" style="104" customWidth="1"/>
    <col min="8452" max="8452" width="4.140625" style="104" customWidth="1"/>
    <col min="8453" max="8453" width="17.28515625" style="104" customWidth="1"/>
    <col min="8454" max="8454" width="10.42578125" style="104" customWidth="1"/>
    <col min="8455" max="8455" width="12" style="104" customWidth="1"/>
    <col min="8456" max="8456" width="13.28515625" style="104" customWidth="1"/>
    <col min="8457" max="8457" width="24" style="104" customWidth="1"/>
    <col min="8458" max="8458" width="8.42578125" style="104"/>
    <col min="8459" max="8459" width="21.28515625" style="104" customWidth="1"/>
    <col min="8460" max="8460" width="3.42578125" style="104" customWidth="1"/>
    <col min="8461" max="8461" width="0" style="104" hidden="1" customWidth="1"/>
    <col min="8462" max="8462" width="0.5703125" style="104" customWidth="1"/>
    <col min="8463" max="8704" width="8.42578125" style="104"/>
    <col min="8705" max="8705" width="2.42578125" style="104" customWidth="1"/>
    <col min="8706" max="8706" width="10.85546875" style="104" customWidth="1"/>
    <col min="8707" max="8707" width="12.42578125" style="104" customWidth="1"/>
    <col min="8708" max="8708" width="4.140625" style="104" customWidth="1"/>
    <col min="8709" max="8709" width="17.28515625" style="104" customWidth="1"/>
    <col min="8710" max="8710" width="10.42578125" style="104" customWidth="1"/>
    <col min="8711" max="8711" width="12" style="104" customWidth="1"/>
    <col min="8712" max="8712" width="13.28515625" style="104" customWidth="1"/>
    <col min="8713" max="8713" width="24" style="104" customWidth="1"/>
    <col min="8714" max="8714" width="8.42578125" style="104"/>
    <col min="8715" max="8715" width="21.28515625" style="104" customWidth="1"/>
    <col min="8716" max="8716" width="3.42578125" style="104" customWidth="1"/>
    <col min="8717" max="8717" width="0" style="104" hidden="1" customWidth="1"/>
    <col min="8718" max="8718" width="0.5703125" style="104" customWidth="1"/>
    <col min="8719" max="8960" width="8.42578125" style="104"/>
    <col min="8961" max="8961" width="2.42578125" style="104" customWidth="1"/>
    <col min="8962" max="8962" width="10.85546875" style="104" customWidth="1"/>
    <col min="8963" max="8963" width="12.42578125" style="104" customWidth="1"/>
    <col min="8964" max="8964" width="4.140625" style="104" customWidth="1"/>
    <col min="8965" max="8965" width="17.28515625" style="104" customWidth="1"/>
    <col min="8966" max="8966" width="10.42578125" style="104" customWidth="1"/>
    <col min="8967" max="8967" width="12" style="104" customWidth="1"/>
    <col min="8968" max="8968" width="13.28515625" style="104" customWidth="1"/>
    <col min="8969" max="8969" width="24" style="104" customWidth="1"/>
    <col min="8970" max="8970" width="8.42578125" style="104"/>
    <col min="8971" max="8971" width="21.28515625" style="104" customWidth="1"/>
    <col min="8972" max="8972" width="3.42578125" style="104" customWidth="1"/>
    <col min="8973" max="8973" width="0" style="104" hidden="1" customWidth="1"/>
    <col min="8974" max="8974" width="0.5703125" style="104" customWidth="1"/>
    <col min="8975" max="9216" width="8.42578125" style="104"/>
    <col min="9217" max="9217" width="2.42578125" style="104" customWidth="1"/>
    <col min="9218" max="9218" width="10.85546875" style="104" customWidth="1"/>
    <col min="9219" max="9219" width="12.42578125" style="104" customWidth="1"/>
    <col min="9220" max="9220" width="4.140625" style="104" customWidth="1"/>
    <col min="9221" max="9221" width="17.28515625" style="104" customWidth="1"/>
    <col min="9222" max="9222" width="10.42578125" style="104" customWidth="1"/>
    <col min="9223" max="9223" width="12" style="104" customWidth="1"/>
    <col min="9224" max="9224" width="13.28515625" style="104" customWidth="1"/>
    <col min="9225" max="9225" width="24" style="104" customWidth="1"/>
    <col min="9226" max="9226" width="8.42578125" style="104"/>
    <col min="9227" max="9227" width="21.28515625" style="104" customWidth="1"/>
    <col min="9228" max="9228" width="3.42578125" style="104" customWidth="1"/>
    <col min="9229" max="9229" width="0" style="104" hidden="1" customWidth="1"/>
    <col min="9230" max="9230" width="0.5703125" style="104" customWidth="1"/>
    <col min="9231" max="9472" width="8.42578125" style="104"/>
    <col min="9473" max="9473" width="2.42578125" style="104" customWidth="1"/>
    <col min="9474" max="9474" width="10.85546875" style="104" customWidth="1"/>
    <col min="9475" max="9475" width="12.42578125" style="104" customWidth="1"/>
    <col min="9476" max="9476" width="4.140625" style="104" customWidth="1"/>
    <col min="9477" max="9477" width="17.28515625" style="104" customWidth="1"/>
    <col min="9478" max="9478" width="10.42578125" style="104" customWidth="1"/>
    <col min="9479" max="9479" width="12" style="104" customWidth="1"/>
    <col min="9480" max="9480" width="13.28515625" style="104" customWidth="1"/>
    <col min="9481" max="9481" width="24" style="104" customWidth="1"/>
    <col min="9482" max="9482" width="8.42578125" style="104"/>
    <col min="9483" max="9483" width="21.28515625" style="104" customWidth="1"/>
    <col min="9484" max="9484" width="3.42578125" style="104" customWidth="1"/>
    <col min="9485" max="9485" width="0" style="104" hidden="1" customWidth="1"/>
    <col min="9486" max="9486" width="0.5703125" style="104" customWidth="1"/>
    <col min="9487" max="9728" width="8.42578125" style="104"/>
    <col min="9729" max="9729" width="2.42578125" style="104" customWidth="1"/>
    <col min="9730" max="9730" width="10.85546875" style="104" customWidth="1"/>
    <col min="9731" max="9731" width="12.42578125" style="104" customWidth="1"/>
    <col min="9732" max="9732" width="4.140625" style="104" customWidth="1"/>
    <col min="9733" max="9733" width="17.28515625" style="104" customWidth="1"/>
    <col min="9734" max="9734" width="10.42578125" style="104" customWidth="1"/>
    <col min="9735" max="9735" width="12" style="104" customWidth="1"/>
    <col min="9736" max="9736" width="13.28515625" style="104" customWidth="1"/>
    <col min="9737" max="9737" width="24" style="104" customWidth="1"/>
    <col min="9738" max="9738" width="8.42578125" style="104"/>
    <col min="9739" max="9739" width="21.28515625" style="104" customWidth="1"/>
    <col min="9740" max="9740" width="3.42578125" style="104" customWidth="1"/>
    <col min="9741" max="9741" width="0" style="104" hidden="1" customWidth="1"/>
    <col min="9742" max="9742" width="0.5703125" style="104" customWidth="1"/>
    <col min="9743" max="9984" width="8.42578125" style="104"/>
    <col min="9985" max="9985" width="2.42578125" style="104" customWidth="1"/>
    <col min="9986" max="9986" width="10.85546875" style="104" customWidth="1"/>
    <col min="9987" max="9987" width="12.42578125" style="104" customWidth="1"/>
    <col min="9988" max="9988" width="4.140625" style="104" customWidth="1"/>
    <col min="9989" max="9989" width="17.28515625" style="104" customWidth="1"/>
    <col min="9990" max="9990" width="10.42578125" style="104" customWidth="1"/>
    <col min="9991" max="9991" width="12" style="104" customWidth="1"/>
    <col min="9992" max="9992" width="13.28515625" style="104" customWidth="1"/>
    <col min="9993" max="9993" width="24" style="104" customWidth="1"/>
    <col min="9994" max="9994" width="8.42578125" style="104"/>
    <col min="9995" max="9995" width="21.28515625" style="104" customWidth="1"/>
    <col min="9996" max="9996" width="3.42578125" style="104" customWidth="1"/>
    <col min="9997" max="9997" width="0" style="104" hidden="1" customWidth="1"/>
    <col min="9998" max="9998" width="0.5703125" style="104" customWidth="1"/>
    <col min="9999" max="10240" width="8.42578125" style="104"/>
    <col min="10241" max="10241" width="2.42578125" style="104" customWidth="1"/>
    <col min="10242" max="10242" width="10.85546875" style="104" customWidth="1"/>
    <col min="10243" max="10243" width="12.42578125" style="104" customWidth="1"/>
    <col min="10244" max="10244" width="4.140625" style="104" customWidth="1"/>
    <col min="10245" max="10245" width="17.28515625" style="104" customWidth="1"/>
    <col min="10246" max="10246" width="10.42578125" style="104" customWidth="1"/>
    <col min="10247" max="10247" width="12" style="104" customWidth="1"/>
    <col min="10248" max="10248" width="13.28515625" style="104" customWidth="1"/>
    <col min="10249" max="10249" width="24" style="104" customWidth="1"/>
    <col min="10250" max="10250" width="8.42578125" style="104"/>
    <col min="10251" max="10251" width="21.28515625" style="104" customWidth="1"/>
    <col min="10252" max="10252" width="3.42578125" style="104" customWidth="1"/>
    <col min="10253" max="10253" width="0" style="104" hidden="1" customWidth="1"/>
    <col min="10254" max="10254" width="0.5703125" style="104" customWidth="1"/>
    <col min="10255" max="10496" width="8.42578125" style="104"/>
    <col min="10497" max="10497" width="2.42578125" style="104" customWidth="1"/>
    <col min="10498" max="10498" width="10.85546875" style="104" customWidth="1"/>
    <col min="10499" max="10499" width="12.42578125" style="104" customWidth="1"/>
    <col min="10500" max="10500" width="4.140625" style="104" customWidth="1"/>
    <col min="10501" max="10501" width="17.28515625" style="104" customWidth="1"/>
    <col min="10502" max="10502" width="10.42578125" style="104" customWidth="1"/>
    <col min="10503" max="10503" width="12" style="104" customWidth="1"/>
    <col min="10504" max="10504" width="13.28515625" style="104" customWidth="1"/>
    <col min="10505" max="10505" width="24" style="104" customWidth="1"/>
    <col min="10506" max="10506" width="8.42578125" style="104"/>
    <col min="10507" max="10507" width="21.28515625" style="104" customWidth="1"/>
    <col min="10508" max="10508" width="3.42578125" style="104" customWidth="1"/>
    <col min="10509" max="10509" width="0" style="104" hidden="1" customWidth="1"/>
    <col min="10510" max="10510" width="0.5703125" style="104" customWidth="1"/>
    <col min="10511" max="10752" width="8.42578125" style="104"/>
    <col min="10753" max="10753" width="2.42578125" style="104" customWidth="1"/>
    <col min="10754" max="10754" width="10.85546875" style="104" customWidth="1"/>
    <col min="10755" max="10755" width="12.42578125" style="104" customWidth="1"/>
    <col min="10756" max="10756" width="4.140625" style="104" customWidth="1"/>
    <col min="10757" max="10757" width="17.28515625" style="104" customWidth="1"/>
    <col min="10758" max="10758" width="10.42578125" style="104" customWidth="1"/>
    <col min="10759" max="10759" width="12" style="104" customWidth="1"/>
    <col min="10760" max="10760" width="13.28515625" style="104" customWidth="1"/>
    <col min="10761" max="10761" width="24" style="104" customWidth="1"/>
    <col min="10762" max="10762" width="8.42578125" style="104"/>
    <col min="10763" max="10763" width="21.28515625" style="104" customWidth="1"/>
    <col min="10764" max="10764" width="3.42578125" style="104" customWidth="1"/>
    <col min="10765" max="10765" width="0" style="104" hidden="1" customWidth="1"/>
    <col min="10766" max="10766" width="0.5703125" style="104" customWidth="1"/>
    <col min="10767" max="11008" width="8.42578125" style="104"/>
    <col min="11009" max="11009" width="2.42578125" style="104" customWidth="1"/>
    <col min="11010" max="11010" width="10.85546875" style="104" customWidth="1"/>
    <col min="11011" max="11011" width="12.42578125" style="104" customWidth="1"/>
    <col min="11012" max="11012" width="4.140625" style="104" customWidth="1"/>
    <col min="11013" max="11013" width="17.28515625" style="104" customWidth="1"/>
    <col min="11014" max="11014" width="10.42578125" style="104" customWidth="1"/>
    <col min="11015" max="11015" width="12" style="104" customWidth="1"/>
    <col min="11016" max="11016" width="13.28515625" style="104" customWidth="1"/>
    <col min="11017" max="11017" width="24" style="104" customWidth="1"/>
    <col min="11018" max="11018" width="8.42578125" style="104"/>
    <col min="11019" max="11019" width="21.28515625" style="104" customWidth="1"/>
    <col min="11020" max="11020" width="3.42578125" style="104" customWidth="1"/>
    <col min="11021" max="11021" width="0" style="104" hidden="1" customWidth="1"/>
    <col min="11022" max="11022" width="0.5703125" style="104" customWidth="1"/>
    <col min="11023" max="11264" width="8.42578125" style="104"/>
    <col min="11265" max="11265" width="2.42578125" style="104" customWidth="1"/>
    <col min="11266" max="11266" width="10.85546875" style="104" customWidth="1"/>
    <col min="11267" max="11267" width="12.42578125" style="104" customWidth="1"/>
    <col min="11268" max="11268" width="4.140625" style="104" customWidth="1"/>
    <col min="11269" max="11269" width="17.28515625" style="104" customWidth="1"/>
    <col min="11270" max="11270" width="10.42578125" style="104" customWidth="1"/>
    <col min="11271" max="11271" width="12" style="104" customWidth="1"/>
    <col min="11272" max="11272" width="13.28515625" style="104" customWidth="1"/>
    <col min="11273" max="11273" width="24" style="104" customWidth="1"/>
    <col min="11274" max="11274" width="8.42578125" style="104"/>
    <col min="11275" max="11275" width="21.28515625" style="104" customWidth="1"/>
    <col min="11276" max="11276" width="3.42578125" style="104" customWidth="1"/>
    <col min="11277" max="11277" width="0" style="104" hidden="1" customWidth="1"/>
    <col min="11278" max="11278" width="0.5703125" style="104" customWidth="1"/>
    <col min="11279" max="11520" width="8.42578125" style="104"/>
    <col min="11521" max="11521" width="2.42578125" style="104" customWidth="1"/>
    <col min="11522" max="11522" width="10.85546875" style="104" customWidth="1"/>
    <col min="11523" max="11523" width="12.42578125" style="104" customWidth="1"/>
    <col min="11524" max="11524" width="4.140625" style="104" customWidth="1"/>
    <col min="11525" max="11525" width="17.28515625" style="104" customWidth="1"/>
    <col min="11526" max="11526" width="10.42578125" style="104" customWidth="1"/>
    <col min="11527" max="11527" width="12" style="104" customWidth="1"/>
    <col min="11528" max="11528" width="13.28515625" style="104" customWidth="1"/>
    <col min="11529" max="11529" width="24" style="104" customWidth="1"/>
    <col min="11530" max="11530" width="8.42578125" style="104"/>
    <col min="11531" max="11531" width="21.28515625" style="104" customWidth="1"/>
    <col min="11532" max="11532" width="3.42578125" style="104" customWidth="1"/>
    <col min="11533" max="11533" width="0" style="104" hidden="1" customWidth="1"/>
    <col min="11534" max="11534" width="0.5703125" style="104" customWidth="1"/>
    <col min="11535" max="11776" width="8.42578125" style="104"/>
    <col min="11777" max="11777" width="2.42578125" style="104" customWidth="1"/>
    <col min="11778" max="11778" width="10.85546875" style="104" customWidth="1"/>
    <col min="11779" max="11779" width="12.42578125" style="104" customWidth="1"/>
    <col min="11780" max="11780" width="4.140625" style="104" customWidth="1"/>
    <col min="11781" max="11781" width="17.28515625" style="104" customWidth="1"/>
    <col min="11782" max="11782" width="10.42578125" style="104" customWidth="1"/>
    <col min="11783" max="11783" width="12" style="104" customWidth="1"/>
    <col min="11784" max="11784" width="13.28515625" style="104" customWidth="1"/>
    <col min="11785" max="11785" width="24" style="104" customWidth="1"/>
    <col min="11786" max="11786" width="8.42578125" style="104"/>
    <col min="11787" max="11787" width="21.28515625" style="104" customWidth="1"/>
    <col min="11788" max="11788" width="3.42578125" style="104" customWidth="1"/>
    <col min="11789" max="11789" width="0" style="104" hidden="1" customWidth="1"/>
    <col min="11790" max="11790" width="0.5703125" style="104" customWidth="1"/>
    <col min="11791" max="12032" width="8.42578125" style="104"/>
    <col min="12033" max="12033" width="2.42578125" style="104" customWidth="1"/>
    <col min="12034" max="12034" width="10.85546875" style="104" customWidth="1"/>
    <col min="12035" max="12035" width="12.42578125" style="104" customWidth="1"/>
    <col min="12036" max="12036" width="4.140625" style="104" customWidth="1"/>
    <col min="12037" max="12037" width="17.28515625" style="104" customWidth="1"/>
    <col min="12038" max="12038" width="10.42578125" style="104" customWidth="1"/>
    <col min="12039" max="12039" width="12" style="104" customWidth="1"/>
    <col min="12040" max="12040" width="13.28515625" style="104" customWidth="1"/>
    <col min="12041" max="12041" width="24" style="104" customWidth="1"/>
    <col min="12042" max="12042" width="8.42578125" style="104"/>
    <col min="12043" max="12043" width="21.28515625" style="104" customWidth="1"/>
    <col min="12044" max="12044" width="3.42578125" style="104" customWidth="1"/>
    <col min="12045" max="12045" width="0" style="104" hidden="1" customWidth="1"/>
    <col min="12046" max="12046" width="0.5703125" style="104" customWidth="1"/>
    <col min="12047" max="12288" width="8.42578125" style="104"/>
    <col min="12289" max="12289" width="2.42578125" style="104" customWidth="1"/>
    <col min="12290" max="12290" width="10.85546875" style="104" customWidth="1"/>
    <col min="12291" max="12291" width="12.42578125" style="104" customWidth="1"/>
    <col min="12292" max="12292" width="4.140625" style="104" customWidth="1"/>
    <col min="12293" max="12293" width="17.28515625" style="104" customWidth="1"/>
    <col min="12294" max="12294" width="10.42578125" style="104" customWidth="1"/>
    <col min="12295" max="12295" width="12" style="104" customWidth="1"/>
    <col min="12296" max="12296" width="13.28515625" style="104" customWidth="1"/>
    <col min="12297" max="12297" width="24" style="104" customWidth="1"/>
    <col min="12298" max="12298" width="8.42578125" style="104"/>
    <col min="12299" max="12299" width="21.28515625" style="104" customWidth="1"/>
    <col min="12300" max="12300" width="3.42578125" style="104" customWidth="1"/>
    <col min="12301" max="12301" width="0" style="104" hidden="1" customWidth="1"/>
    <col min="12302" max="12302" width="0.5703125" style="104" customWidth="1"/>
    <col min="12303" max="12544" width="8.42578125" style="104"/>
    <col min="12545" max="12545" width="2.42578125" style="104" customWidth="1"/>
    <col min="12546" max="12546" width="10.85546875" style="104" customWidth="1"/>
    <col min="12547" max="12547" width="12.42578125" style="104" customWidth="1"/>
    <col min="12548" max="12548" width="4.140625" style="104" customWidth="1"/>
    <col min="12549" max="12549" width="17.28515625" style="104" customWidth="1"/>
    <col min="12550" max="12550" width="10.42578125" style="104" customWidth="1"/>
    <col min="12551" max="12551" width="12" style="104" customWidth="1"/>
    <col min="12552" max="12552" width="13.28515625" style="104" customWidth="1"/>
    <col min="12553" max="12553" width="24" style="104" customWidth="1"/>
    <col min="12554" max="12554" width="8.42578125" style="104"/>
    <col min="12555" max="12555" width="21.28515625" style="104" customWidth="1"/>
    <col min="12556" max="12556" width="3.42578125" style="104" customWidth="1"/>
    <col min="12557" max="12557" width="0" style="104" hidden="1" customWidth="1"/>
    <col min="12558" max="12558" width="0.5703125" style="104" customWidth="1"/>
    <col min="12559" max="12800" width="8.42578125" style="104"/>
    <col min="12801" max="12801" width="2.42578125" style="104" customWidth="1"/>
    <col min="12802" max="12802" width="10.85546875" style="104" customWidth="1"/>
    <col min="12803" max="12803" width="12.42578125" style="104" customWidth="1"/>
    <col min="12804" max="12804" width="4.140625" style="104" customWidth="1"/>
    <col min="12805" max="12805" width="17.28515625" style="104" customWidth="1"/>
    <col min="12806" max="12806" width="10.42578125" style="104" customWidth="1"/>
    <col min="12807" max="12807" width="12" style="104" customWidth="1"/>
    <col min="12808" max="12808" width="13.28515625" style="104" customWidth="1"/>
    <col min="12809" max="12809" width="24" style="104" customWidth="1"/>
    <col min="12810" max="12810" width="8.42578125" style="104"/>
    <col min="12811" max="12811" width="21.28515625" style="104" customWidth="1"/>
    <col min="12812" max="12812" width="3.42578125" style="104" customWidth="1"/>
    <col min="12813" max="12813" width="0" style="104" hidden="1" customWidth="1"/>
    <col min="12814" max="12814" width="0.5703125" style="104" customWidth="1"/>
    <col min="12815" max="13056" width="8.42578125" style="104"/>
    <col min="13057" max="13057" width="2.42578125" style="104" customWidth="1"/>
    <col min="13058" max="13058" width="10.85546875" style="104" customWidth="1"/>
    <col min="13059" max="13059" width="12.42578125" style="104" customWidth="1"/>
    <col min="13060" max="13060" width="4.140625" style="104" customWidth="1"/>
    <col min="13061" max="13061" width="17.28515625" style="104" customWidth="1"/>
    <col min="13062" max="13062" width="10.42578125" style="104" customWidth="1"/>
    <col min="13063" max="13063" width="12" style="104" customWidth="1"/>
    <col min="13064" max="13064" width="13.28515625" style="104" customWidth="1"/>
    <col min="13065" max="13065" width="24" style="104" customWidth="1"/>
    <col min="13066" max="13066" width="8.42578125" style="104"/>
    <col min="13067" max="13067" width="21.28515625" style="104" customWidth="1"/>
    <col min="13068" max="13068" width="3.42578125" style="104" customWidth="1"/>
    <col min="13069" max="13069" width="0" style="104" hidden="1" customWidth="1"/>
    <col min="13070" max="13070" width="0.5703125" style="104" customWidth="1"/>
    <col min="13071" max="13312" width="8.42578125" style="104"/>
    <col min="13313" max="13313" width="2.42578125" style="104" customWidth="1"/>
    <col min="13314" max="13314" width="10.85546875" style="104" customWidth="1"/>
    <col min="13315" max="13315" width="12.42578125" style="104" customWidth="1"/>
    <col min="13316" max="13316" width="4.140625" style="104" customWidth="1"/>
    <col min="13317" max="13317" width="17.28515625" style="104" customWidth="1"/>
    <col min="13318" max="13318" width="10.42578125" style="104" customWidth="1"/>
    <col min="13319" max="13319" width="12" style="104" customWidth="1"/>
    <col min="13320" max="13320" width="13.28515625" style="104" customWidth="1"/>
    <col min="13321" max="13321" width="24" style="104" customWidth="1"/>
    <col min="13322" max="13322" width="8.42578125" style="104"/>
    <col min="13323" max="13323" width="21.28515625" style="104" customWidth="1"/>
    <col min="13324" max="13324" width="3.42578125" style="104" customWidth="1"/>
    <col min="13325" max="13325" width="0" style="104" hidden="1" customWidth="1"/>
    <col min="13326" max="13326" width="0.5703125" style="104" customWidth="1"/>
    <col min="13327" max="13568" width="8.42578125" style="104"/>
    <col min="13569" max="13569" width="2.42578125" style="104" customWidth="1"/>
    <col min="13570" max="13570" width="10.85546875" style="104" customWidth="1"/>
    <col min="13571" max="13571" width="12.42578125" style="104" customWidth="1"/>
    <col min="13572" max="13572" width="4.140625" style="104" customWidth="1"/>
    <col min="13573" max="13573" width="17.28515625" style="104" customWidth="1"/>
    <col min="13574" max="13574" width="10.42578125" style="104" customWidth="1"/>
    <col min="13575" max="13575" width="12" style="104" customWidth="1"/>
    <col min="13576" max="13576" width="13.28515625" style="104" customWidth="1"/>
    <col min="13577" max="13577" width="24" style="104" customWidth="1"/>
    <col min="13578" max="13578" width="8.42578125" style="104"/>
    <col min="13579" max="13579" width="21.28515625" style="104" customWidth="1"/>
    <col min="13580" max="13580" width="3.42578125" style="104" customWidth="1"/>
    <col min="13581" max="13581" width="0" style="104" hidden="1" customWidth="1"/>
    <col min="13582" max="13582" width="0.5703125" style="104" customWidth="1"/>
    <col min="13583" max="13824" width="8.42578125" style="104"/>
    <col min="13825" max="13825" width="2.42578125" style="104" customWidth="1"/>
    <col min="13826" max="13826" width="10.85546875" style="104" customWidth="1"/>
    <col min="13827" max="13827" width="12.42578125" style="104" customWidth="1"/>
    <col min="13828" max="13828" width="4.140625" style="104" customWidth="1"/>
    <col min="13829" max="13829" width="17.28515625" style="104" customWidth="1"/>
    <col min="13830" max="13830" width="10.42578125" style="104" customWidth="1"/>
    <col min="13831" max="13831" width="12" style="104" customWidth="1"/>
    <col min="13832" max="13832" width="13.28515625" style="104" customWidth="1"/>
    <col min="13833" max="13833" width="24" style="104" customWidth="1"/>
    <col min="13834" max="13834" width="8.42578125" style="104"/>
    <col min="13835" max="13835" width="21.28515625" style="104" customWidth="1"/>
    <col min="13836" max="13836" width="3.42578125" style="104" customWidth="1"/>
    <col min="13837" max="13837" width="0" style="104" hidden="1" customWidth="1"/>
    <col min="13838" max="13838" width="0.5703125" style="104" customWidth="1"/>
    <col min="13839" max="14080" width="8.42578125" style="104"/>
    <col min="14081" max="14081" width="2.42578125" style="104" customWidth="1"/>
    <col min="14082" max="14082" width="10.85546875" style="104" customWidth="1"/>
    <col min="14083" max="14083" width="12.42578125" style="104" customWidth="1"/>
    <col min="14084" max="14084" width="4.140625" style="104" customWidth="1"/>
    <col min="14085" max="14085" width="17.28515625" style="104" customWidth="1"/>
    <col min="14086" max="14086" width="10.42578125" style="104" customWidth="1"/>
    <col min="14087" max="14087" width="12" style="104" customWidth="1"/>
    <col min="14088" max="14088" width="13.28515625" style="104" customWidth="1"/>
    <col min="14089" max="14089" width="24" style="104" customWidth="1"/>
    <col min="14090" max="14090" width="8.42578125" style="104"/>
    <col min="14091" max="14091" width="21.28515625" style="104" customWidth="1"/>
    <col min="14092" max="14092" width="3.42578125" style="104" customWidth="1"/>
    <col min="14093" max="14093" width="0" style="104" hidden="1" customWidth="1"/>
    <col min="14094" max="14094" width="0.5703125" style="104" customWidth="1"/>
    <col min="14095" max="14336" width="8.42578125" style="104"/>
    <col min="14337" max="14337" width="2.42578125" style="104" customWidth="1"/>
    <col min="14338" max="14338" width="10.85546875" style="104" customWidth="1"/>
    <col min="14339" max="14339" width="12.42578125" style="104" customWidth="1"/>
    <col min="14340" max="14340" width="4.140625" style="104" customWidth="1"/>
    <col min="14341" max="14341" width="17.28515625" style="104" customWidth="1"/>
    <col min="14342" max="14342" width="10.42578125" style="104" customWidth="1"/>
    <col min="14343" max="14343" width="12" style="104" customWidth="1"/>
    <col min="14344" max="14344" width="13.28515625" style="104" customWidth="1"/>
    <col min="14345" max="14345" width="24" style="104" customWidth="1"/>
    <col min="14346" max="14346" width="8.42578125" style="104"/>
    <col min="14347" max="14347" width="21.28515625" style="104" customWidth="1"/>
    <col min="14348" max="14348" width="3.42578125" style="104" customWidth="1"/>
    <col min="14349" max="14349" width="0" style="104" hidden="1" customWidth="1"/>
    <col min="14350" max="14350" width="0.5703125" style="104" customWidth="1"/>
    <col min="14351" max="14592" width="8.42578125" style="104"/>
    <col min="14593" max="14593" width="2.42578125" style="104" customWidth="1"/>
    <col min="14594" max="14594" width="10.85546875" style="104" customWidth="1"/>
    <col min="14595" max="14595" width="12.42578125" style="104" customWidth="1"/>
    <col min="14596" max="14596" width="4.140625" style="104" customWidth="1"/>
    <col min="14597" max="14597" width="17.28515625" style="104" customWidth="1"/>
    <col min="14598" max="14598" width="10.42578125" style="104" customWidth="1"/>
    <col min="14599" max="14599" width="12" style="104" customWidth="1"/>
    <col min="14600" max="14600" width="13.28515625" style="104" customWidth="1"/>
    <col min="14601" max="14601" width="24" style="104" customWidth="1"/>
    <col min="14602" max="14602" width="8.42578125" style="104"/>
    <col min="14603" max="14603" width="21.28515625" style="104" customWidth="1"/>
    <col min="14604" max="14604" width="3.42578125" style="104" customWidth="1"/>
    <col min="14605" max="14605" width="0" style="104" hidden="1" customWidth="1"/>
    <col min="14606" max="14606" width="0.5703125" style="104" customWidth="1"/>
    <col min="14607" max="14848" width="8.42578125" style="104"/>
    <col min="14849" max="14849" width="2.42578125" style="104" customWidth="1"/>
    <col min="14850" max="14850" width="10.85546875" style="104" customWidth="1"/>
    <col min="14851" max="14851" width="12.42578125" style="104" customWidth="1"/>
    <col min="14852" max="14852" width="4.140625" style="104" customWidth="1"/>
    <col min="14853" max="14853" width="17.28515625" style="104" customWidth="1"/>
    <col min="14854" max="14854" width="10.42578125" style="104" customWidth="1"/>
    <col min="14855" max="14855" width="12" style="104" customWidth="1"/>
    <col min="14856" max="14856" width="13.28515625" style="104" customWidth="1"/>
    <col min="14857" max="14857" width="24" style="104" customWidth="1"/>
    <col min="14858" max="14858" width="8.42578125" style="104"/>
    <col min="14859" max="14859" width="21.28515625" style="104" customWidth="1"/>
    <col min="14860" max="14860" width="3.42578125" style="104" customWidth="1"/>
    <col min="14861" max="14861" width="0" style="104" hidden="1" customWidth="1"/>
    <col min="14862" max="14862" width="0.5703125" style="104" customWidth="1"/>
    <col min="14863" max="15104" width="8.42578125" style="104"/>
    <col min="15105" max="15105" width="2.42578125" style="104" customWidth="1"/>
    <col min="15106" max="15106" width="10.85546875" style="104" customWidth="1"/>
    <col min="15107" max="15107" width="12.42578125" style="104" customWidth="1"/>
    <col min="15108" max="15108" width="4.140625" style="104" customWidth="1"/>
    <col min="15109" max="15109" width="17.28515625" style="104" customWidth="1"/>
    <col min="15110" max="15110" width="10.42578125" style="104" customWidth="1"/>
    <col min="15111" max="15111" width="12" style="104" customWidth="1"/>
    <col min="15112" max="15112" width="13.28515625" style="104" customWidth="1"/>
    <col min="15113" max="15113" width="24" style="104" customWidth="1"/>
    <col min="15114" max="15114" width="8.42578125" style="104"/>
    <col min="15115" max="15115" width="21.28515625" style="104" customWidth="1"/>
    <col min="15116" max="15116" width="3.42578125" style="104" customWidth="1"/>
    <col min="15117" max="15117" width="0" style="104" hidden="1" customWidth="1"/>
    <col min="15118" max="15118" width="0.5703125" style="104" customWidth="1"/>
    <col min="15119" max="15360" width="8.42578125" style="104"/>
    <col min="15361" max="15361" width="2.42578125" style="104" customWidth="1"/>
    <col min="15362" max="15362" width="10.85546875" style="104" customWidth="1"/>
    <col min="15363" max="15363" width="12.42578125" style="104" customWidth="1"/>
    <col min="15364" max="15364" width="4.140625" style="104" customWidth="1"/>
    <col min="15365" max="15365" width="17.28515625" style="104" customWidth="1"/>
    <col min="15366" max="15366" width="10.42578125" style="104" customWidth="1"/>
    <col min="15367" max="15367" width="12" style="104" customWidth="1"/>
    <col min="15368" max="15368" width="13.28515625" style="104" customWidth="1"/>
    <col min="15369" max="15369" width="24" style="104" customWidth="1"/>
    <col min="15370" max="15370" width="8.42578125" style="104"/>
    <col min="15371" max="15371" width="21.28515625" style="104" customWidth="1"/>
    <col min="15372" max="15372" width="3.42578125" style="104" customWidth="1"/>
    <col min="15373" max="15373" width="0" style="104" hidden="1" customWidth="1"/>
    <col min="15374" max="15374" width="0.5703125" style="104" customWidth="1"/>
    <col min="15375" max="15616" width="8.42578125" style="104"/>
    <col min="15617" max="15617" width="2.42578125" style="104" customWidth="1"/>
    <col min="15618" max="15618" width="10.85546875" style="104" customWidth="1"/>
    <col min="15619" max="15619" width="12.42578125" style="104" customWidth="1"/>
    <col min="15620" max="15620" width="4.140625" style="104" customWidth="1"/>
    <col min="15621" max="15621" width="17.28515625" style="104" customWidth="1"/>
    <col min="15622" max="15622" width="10.42578125" style="104" customWidth="1"/>
    <col min="15623" max="15623" width="12" style="104" customWidth="1"/>
    <col min="15624" max="15624" width="13.28515625" style="104" customWidth="1"/>
    <col min="15625" max="15625" width="24" style="104" customWidth="1"/>
    <col min="15626" max="15626" width="8.42578125" style="104"/>
    <col min="15627" max="15627" width="21.28515625" style="104" customWidth="1"/>
    <col min="15628" max="15628" width="3.42578125" style="104" customWidth="1"/>
    <col min="15629" max="15629" width="0" style="104" hidden="1" customWidth="1"/>
    <col min="15630" max="15630" width="0.5703125" style="104" customWidth="1"/>
    <col min="15631" max="15872" width="8.42578125" style="104"/>
    <col min="15873" max="15873" width="2.42578125" style="104" customWidth="1"/>
    <col min="15874" max="15874" width="10.85546875" style="104" customWidth="1"/>
    <col min="15875" max="15875" width="12.42578125" style="104" customWidth="1"/>
    <col min="15876" max="15876" width="4.140625" style="104" customWidth="1"/>
    <col min="15877" max="15877" width="17.28515625" style="104" customWidth="1"/>
    <col min="15878" max="15878" width="10.42578125" style="104" customWidth="1"/>
    <col min="15879" max="15879" width="12" style="104" customWidth="1"/>
    <col min="15880" max="15880" width="13.28515625" style="104" customWidth="1"/>
    <col min="15881" max="15881" width="24" style="104" customWidth="1"/>
    <col min="15882" max="15882" width="8.42578125" style="104"/>
    <col min="15883" max="15883" width="21.28515625" style="104" customWidth="1"/>
    <col min="15884" max="15884" width="3.42578125" style="104" customWidth="1"/>
    <col min="15885" max="15885" width="0" style="104" hidden="1" customWidth="1"/>
    <col min="15886" max="15886" width="0.5703125" style="104" customWidth="1"/>
    <col min="15887" max="16128" width="8.42578125" style="104"/>
    <col min="16129" max="16129" width="2.42578125" style="104" customWidth="1"/>
    <col min="16130" max="16130" width="10.85546875" style="104" customWidth="1"/>
    <col min="16131" max="16131" width="12.42578125" style="104" customWidth="1"/>
    <col min="16132" max="16132" width="4.140625" style="104" customWidth="1"/>
    <col min="16133" max="16133" width="17.28515625" style="104" customWidth="1"/>
    <col min="16134" max="16134" width="10.42578125" style="104" customWidth="1"/>
    <col min="16135" max="16135" width="12" style="104" customWidth="1"/>
    <col min="16136" max="16136" width="13.28515625" style="104" customWidth="1"/>
    <col min="16137" max="16137" width="24" style="104" customWidth="1"/>
    <col min="16138" max="16138" width="8.42578125" style="104"/>
    <col min="16139" max="16139" width="21.28515625" style="104" customWidth="1"/>
    <col min="16140" max="16140" width="3.42578125" style="104" customWidth="1"/>
    <col min="16141" max="16141" width="0" style="104" hidden="1" customWidth="1"/>
    <col min="16142" max="16142" width="0.5703125" style="104" customWidth="1"/>
    <col min="16143" max="16384" width="8.42578125" style="104"/>
  </cols>
  <sheetData>
    <row r="1" spans="1:21" ht="29.25" customHeight="1">
      <c r="A1" s="480" t="s">
        <v>111</v>
      </c>
      <c r="B1" s="480"/>
      <c r="C1" s="480"/>
      <c r="D1" s="480"/>
      <c r="E1" s="480"/>
      <c r="F1" s="480"/>
      <c r="G1" s="480"/>
      <c r="H1" s="480"/>
      <c r="I1" s="480"/>
      <c r="J1" s="480"/>
      <c r="K1" s="480"/>
      <c r="L1" s="480"/>
      <c r="M1" s="103"/>
      <c r="N1" s="103"/>
      <c r="O1" s="104"/>
      <c r="T1" s="105"/>
    </row>
    <row r="2" spans="1:21" ht="39" customHeight="1">
      <c r="A2" s="481" t="str">
        <f>'Tổng hợp chung'!A2:J2</f>
        <v xml:space="preserve">Đề tài:  “Nghiên cứu thiết kế chế tạo hệ thống phần mềm kiểm tra chất lượng dữ liệu giám sát hàng không (SMS)” </v>
      </c>
      <c r="B2" s="481"/>
      <c r="C2" s="481"/>
      <c r="D2" s="481"/>
      <c r="E2" s="481"/>
      <c r="F2" s="481"/>
      <c r="G2" s="481"/>
      <c r="H2" s="481"/>
      <c r="I2" s="481"/>
      <c r="J2" s="481"/>
      <c r="K2" s="481"/>
      <c r="L2" s="481"/>
      <c r="M2" s="108"/>
      <c r="N2" s="108"/>
      <c r="O2" s="104"/>
      <c r="T2" s="105"/>
    </row>
    <row r="3" spans="1:21" ht="22.5" customHeight="1">
      <c r="A3" s="482" t="s">
        <v>469</v>
      </c>
      <c r="B3" s="483"/>
      <c r="C3" s="483"/>
      <c r="D3" s="483"/>
      <c r="E3" s="483"/>
      <c r="F3" s="483"/>
      <c r="G3" s="483"/>
      <c r="H3" s="483"/>
      <c r="I3" s="483"/>
      <c r="J3" s="483"/>
      <c r="K3" s="483"/>
      <c r="L3" s="483"/>
      <c r="M3" s="108"/>
      <c r="N3" s="108"/>
      <c r="O3" s="104"/>
      <c r="T3" s="105"/>
    </row>
    <row r="4" spans="1:21" ht="43.5" customHeight="1">
      <c r="A4" s="443"/>
      <c r="B4" s="487" t="s">
        <v>547</v>
      </c>
      <c r="C4" s="483"/>
      <c r="D4" s="483"/>
      <c r="E4" s="483"/>
      <c r="F4" s="483"/>
      <c r="G4" s="483"/>
      <c r="H4" s="483"/>
      <c r="I4" s="483"/>
      <c r="J4" s="483"/>
      <c r="K4" s="483"/>
      <c r="L4" s="444"/>
      <c r="M4" s="108"/>
      <c r="N4" s="108"/>
      <c r="O4" s="104"/>
      <c r="T4" s="105"/>
    </row>
    <row r="5" spans="1:21" s="109" customFormat="1" ht="43.5" customHeight="1">
      <c r="B5" s="486" t="s">
        <v>505</v>
      </c>
      <c r="C5" s="486"/>
      <c r="D5" s="486"/>
      <c r="E5" s="486"/>
      <c r="F5" s="486"/>
      <c r="G5" s="486"/>
      <c r="H5" s="486"/>
      <c r="I5" s="486"/>
      <c r="J5" s="486"/>
      <c r="K5" s="486"/>
      <c r="L5" s="110"/>
      <c r="M5" s="110"/>
      <c r="N5" s="110"/>
    </row>
    <row r="6" spans="1:21" s="109" customFormat="1" ht="43.5" customHeight="1">
      <c r="B6" s="486" t="s">
        <v>549</v>
      </c>
      <c r="C6" s="486"/>
      <c r="D6" s="486"/>
      <c r="E6" s="486"/>
      <c r="F6" s="486"/>
      <c r="G6" s="486"/>
      <c r="H6" s="486"/>
      <c r="I6" s="486"/>
      <c r="J6" s="486"/>
      <c r="K6" s="486"/>
      <c r="L6" s="110"/>
      <c r="M6" s="110"/>
      <c r="N6" s="110"/>
    </row>
    <row r="7" spans="1:21" s="109" customFormat="1" ht="43.5" customHeight="1">
      <c r="B7" s="484" t="s">
        <v>548</v>
      </c>
      <c r="C7" s="485"/>
      <c r="D7" s="485"/>
      <c r="E7" s="485"/>
      <c r="F7" s="485"/>
      <c r="G7" s="485"/>
      <c r="H7" s="485"/>
      <c r="I7" s="485"/>
      <c r="J7" s="485"/>
      <c r="K7" s="485"/>
      <c r="L7" s="110"/>
      <c r="M7" s="110"/>
      <c r="N7" s="110"/>
    </row>
    <row r="8" spans="1:21" s="109" customFormat="1" ht="29.25" customHeight="1">
      <c r="B8" s="488" t="s">
        <v>550</v>
      </c>
      <c r="C8" s="489"/>
      <c r="D8" s="489"/>
      <c r="E8" s="489"/>
      <c r="F8" s="489"/>
      <c r="G8" s="489"/>
      <c r="H8" s="489"/>
      <c r="I8" s="489"/>
      <c r="J8" s="489"/>
      <c r="K8" s="489"/>
      <c r="L8" s="110"/>
      <c r="M8" s="110"/>
      <c r="N8" s="110"/>
    </row>
    <row r="9" spans="1:21" ht="24.75" customHeight="1">
      <c r="A9" s="479" t="s">
        <v>112</v>
      </c>
      <c r="B9" s="479"/>
      <c r="C9" s="112"/>
      <c r="D9" s="112"/>
      <c r="E9" s="112"/>
      <c r="F9" s="112"/>
      <c r="G9" s="112"/>
      <c r="H9" s="112"/>
      <c r="I9" s="112"/>
      <c r="J9" s="112"/>
      <c r="K9" s="112"/>
      <c r="L9" s="112"/>
      <c r="M9" s="112"/>
      <c r="N9" s="112"/>
    </row>
    <row r="10" spans="1:21" ht="24.75" customHeight="1">
      <c r="A10" s="492" t="s">
        <v>523</v>
      </c>
      <c r="B10" s="492"/>
      <c r="C10" s="492"/>
      <c r="D10" s="492"/>
      <c r="E10" s="492"/>
      <c r="F10" s="492"/>
      <c r="G10" s="492"/>
      <c r="H10" s="492"/>
      <c r="I10" s="492"/>
      <c r="J10" s="492"/>
      <c r="K10" s="492"/>
      <c r="L10" s="492"/>
      <c r="M10" s="492"/>
      <c r="N10" s="492"/>
    </row>
    <row r="11" spans="1:21" ht="24.75" customHeight="1">
      <c r="A11" s="493" t="s">
        <v>506</v>
      </c>
      <c r="B11" s="493"/>
      <c r="C11" s="493"/>
      <c r="D11" s="493"/>
      <c r="E11" s="493"/>
      <c r="F11" s="493"/>
      <c r="G11" s="493"/>
      <c r="H11" s="493"/>
      <c r="I11" s="493"/>
      <c r="J11" s="493"/>
      <c r="K11" s="493"/>
      <c r="L11" s="493"/>
      <c r="M11" s="493"/>
      <c r="N11" s="493"/>
    </row>
    <row r="12" spans="1:21" ht="27.75" customHeight="1">
      <c r="A12" s="397" t="s">
        <v>461</v>
      </c>
      <c r="B12" s="496" t="s">
        <v>507</v>
      </c>
      <c r="C12" s="496"/>
      <c r="D12" s="496"/>
      <c r="E12" s="496"/>
      <c r="F12" s="496"/>
      <c r="G12" s="496"/>
      <c r="H12" s="496"/>
      <c r="I12" s="496"/>
      <c r="J12" s="496"/>
      <c r="K12" s="496"/>
      <c r="L12" s="212"/>
      <c r="M12" s="212"/>
      <c r="N12" s="212"/>
    </row>
    <row r="13" spans="1:21" s="118" customFormat="1" ht="52.5" customHeight="1">
      <c r="A13" s="113"/>
      <c r="B13" s="113"/>
      <c r="C13" s="494"/>
      <c r="D13" s="494"/>
      <c r="E13" s="494"/>
      <c r="F13" s="113"/>
      <c r="G13" s="113"/>
      <c r="H13" s="113"/>
      <c r="I13" s="495" t="s">
        <v>113</v>
      </c>
      <c r="J13" s="495"/>
      <c r="K13" s="113"/>
      <c r="L13" s="114"/>
      <c r="M13" s="114"/>
      <c r="N13" s="113"/>
      <c r="O13" s="111"/>
      <c r="P13" s="115"/>
      <c r="Q13" s="116"/>
      <c r="R13" s="116"/>
      <c r="S13" s="117"/>
      <c r="U13" s="117"/>
    </row>
    <row r="14" spans="1:21" s="118" customFormat="1" ht="18.75">
      <c r="A14" s="113"/>
      <c r="B14" s="113"/>
      <c r="C14" s="113"/>
      <c r="D14" s="113"/>
      <c r="E14" s="113"/>
      <c r="F14" s="113"/>
      <c r="G14" s="113"/>
      <c r="H14" s="113"/>
      <c r="I14" s="113"/>
      <c r="J14" s="113"/>
      <c r="K14" s="113"/>
      <c r="L14" s="113"/>
      <c r="M14" s="113"/>
      <c r="N14" s="113"/>
      <c r="O14" s="111"/>
      <c r="P14" s="115"/>
      <c r="Q14" s="116"/>
      <c r="R14" s="116"/>
      <c r="S14" s="117"/>
      <c r="U14" s="117"/>
    </row>
    <row r="15" spans="1:21" s="118" customFormat="1" ht="18.75">
      <c r="A15" s="113"/>
      <c r="B15" s="113"/>
      <c r="C15" s="113"/>
      <c r="D15" s="113"/>
      <c r="E15" s="113"/>
      <c r="F15" s="113"/>
      <c r="G15" s="113"/>
      <c r="H15" s="113"/>
      <c r="I15" s="113"/>
      <c r="J15" s="113"/>
      <c r="K15" s="113"/>
      <c r="L15" s="113"/>
      <c r="M15" s="113"/>
      <c r="N15" s="113"/>
      <c r="O15" s="111"/>
      <c r="P15" s="115"/>
      <c r="Q15" s="116"/>
      <c r="R15" s="116"/>
      <c r="S15" s="117"/>
      <c r="U15" s="117"/>
    </row>
    <row r="16" spans="1:21" s="118" customFormat="1" ht="18.75">
      <c r="A16" s="113"/>
      <c r="B16" s="113"/>
      <c r="C16" s="113"/>
      <c r="D16" s="113"/>
      <c r="E16" s="113"/>
      <c r="F16" s="113"/>
      <c r="G16" s="113"/>
      <c r="H16" s="113"/>
      <c r="I16" s="113"/>
      <c r="J16" s="113"/>
      <c r="K16" s="113"/>
      <c r="L16" s="113"/>
      <c r="M16" s="113"/>
      <c r="N16" s="113"/>
      <c r="O16" s="111"/>
      <c r="P16" s="115"/>
      <c r="Q16" s="116"/>
      <c r="R16" s="116"/>
      <c r="S16" s="117"/>
      <c r="U16" s="117"/>
    </row>
    <row r="17" spans="1:21" s="118" customFormat="1" ht="18.75">
      <c r="A17" s="113"/>
      <c r="B17" s="113"/>
      <c r="C17" s="113"/>
      <c r="D17" s="113"/>
      <c r="E17" s="113"/>
      <c r="F17" s="113"/>
      <c r="G17" s="113"/>
      <c r="H17" s="113"/>
      <c r="I17" s="113"/>
      <c r="J17" s="113"/>
      <c r="K17" s="113"/>
      <c r="L17" s="113"/>
      <c r="M17" s="113"/>
      <c r="N17" s="113"/>
      <c r="O17" s="111"/>
      <c r="P17" s="115"/>
      <c r="Q17" s="116"/>
      <c r="R17" s="116"/>
      <c r="S17" s="117"/>
      <c r="U17" s="117"/>
    </row>
    <row r="18" spans="1:21" s="118" customFormat="1" ht="18.75">
      <c r="A18" s="113"/>
      <c r="B18" s="113"/>
      <c r="C18" s="113"/>
      <c r="D18" s="113"/>
      <c r="E18" s="113"/>
      <c r="F18" s="113"/>
      <c r="G18" s="113"/>
      <c r="H18" s="113"/>
      <c r="I18" s="113"/>
      <c r="J18" s="113"/>
      <c r="K18" s="113"/>
      <c r="L18" s="113"/>
      <c r="M18" s="113"/>
      <c r="N18" s="113"/>
      <c r="O18" s="111"/>
      <c r="P18" s="115"/>
      <c r="Q18" s="116"/>
      <c r="R18" s="116"/>
      <c r="S18" s="117"/>
      <c r="U18" s="117"/>
    </row>
    <row r="19" spans="1:21" s="118" customFormat="1" ht="15.75">
      <c r="O19" s="111"/>
      <c r="P19" s="115"/>
      <c r="Q19" s="116"/>
      <c r="R19" s="116"/>
      <c r="S19" s="117"/>
      <c r="U19" s="117"/>
    </row>
    <row r="20" spans="1:21" s="118" customFormat="1" ht="15.75">
      <c r="C20" s="490"/>
      <c r="D20" s="490"/>
      <c r="E20" s="490"/>
      <c r="J20" s="490"/>
      <c r="K20" s="490"/>
      <c r="L20" s="119"/>
      <c r="M20" s="119"/>
      <c r="O20" s="111"/>
      <c r="P20" s="115"/>
      <c r="Q20" s="116"/>
      <c r="R20" s="116"/>
      <c r="S20" s="117"/>
      <c r="U20" s="117"/>
    </row>
    <row r="21" spans="1:21" ht="15.75">
      <c r="A21" s="118"/>
      <c r="B21" s="491"/>
      <c r="C21" s="491"/>
      <c r="D21" s="491"/>
      <c r="E21" s="491"/>
      <c r="F21" s="491"/>
    </row>
  </sheetData>
  <mergeCells count="17">
    <mergeCell ref="C20:E20"/>
    <mergeCell ref="J20:K20"/>
    <mergeCell ref="B21:F21"/>
    <mergeCell ref="A10:N10"/>
    <mergeCell ref="A11:N11"/>
    <mergeCell ref="C13:E13"/>
    <mergeCell ref="I13:J13"/>
    <mergeCell ref="B12:K12"/>
    <mergeCell ref="A9:B9"/>
    <mergeCell ref="A1:L1"/>
    <mergeCell ref="A2:L2"/>
    <mergeCell ref="A3:L3"/>
    <mergeCell ref="B7:K7"/>
    <mergeCell ref="B5:K5"/>
    <mergeCell ref="B4:K4"/>
    <mergeCell ref="B6:K6"/>
    <mergeCell ref="B8:K8"/>
  </mergeCells>
  <printOptions horizontalCentered="1"/>
  <pageMargins left="0.79" right="0.59" top="0.79" bottom="0.79" header="0.3" footer="0.3"/>
  <pageSetup paperSize="9"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6" zoomScaleNormal="100" workbookViewId="0">
      <selection activeCell="E11" sqref="E11"/>
    </sheetView>
  </sheetViews>
  <sheetFormatPr defaultRowHeight="16.5"/>
  <cols>
    <col min="1" max="1" width="16.28515625" style="319" customWidth="1"/>
    <col min="2" max="2" width="42.85546875" style="316" customWidth="1"/>
    <col min="3" max="3" width="20.7109375" style="318" customWidth="1"/>
    <col min="4" max="4" width="17.42578125" style="318" customWidth="1"/>
    <col min="5" max="5" width="20" style="318" customWidth="1"/>
    <col min="6" max="6" width="25.140625" style="319" customWidth="1"/>
    <col min="7" max="7" width="9.140625" style="319"/>
    <col min="8" max="8" width="13.28515625" style="316" bestFit="1" customWidth="1"/>
    <col min="9" max="9" width="12.7109375" style="316" bestFit="1" customWidth="1"/>
    <col min="10" max="16384" width="9.140625" style="316"/>
  </cols>
  <sheetData>
    <row r="1" spans="1:9" s="276" customFormat="1" ht="22.5">
      <c r="A1" s="497" t="s">
        <v>386</v>
      </c>
      <c r="B1" s="497"/>
      <c r="C1" s="497"/>
      <c r="D1" s="497"/>
      <c r="E1" s="497"/>
      <c r="F1" s="497"/>
    </row>
    <row r="2" spans="1:9" s="276" customFormat="1" ht="20.25" customHeight="1">
      <c r="A2" s="498" t="str">
        <f>'Tổng hợp chung'!A2:J2</f>
        <v xml:space="preserve">Đề tài:  “Nghiên cứu thiết kế chế tạo hệ thống phần mềm kiểm tra chất lượng dữ liệu giám sát hàng không (SMS)” </v>
      </c>
      <c r="B2" s="498"/>
      <c r="C2" s="498"/>
      <c r="D2" s="498"/>
      <c r="E2" s="498"/>
      <c r="F2" s="498"/>
      <c r="G2" s="277"/>
    </row>
    <row r="4" spans="1:9" s="279" customFormat="1" ht="47.25">
      <c r="A4" s="278" t="s">
        <v>88</v>
      </c>
      <c r="B4" s="278" t="s">
        <v>387</v>
      </c>
      <c r="C4" s="278" t="s">
        <v>388</v>
      </c>
      <c r="D4" s="278" t="s">
        <v>389</v>
      </c>
      <c r="E4" s="278" t="s">
        <v>390</v>
      </c>
      <c r="F4" s="278" t="s">
        <v>2</v>
      </c>
    </row>
    <row r="5" spans="1:9" s="286" customFormat="1" ht="24" customHeight="1">
      <c r="A5" s="280" t="s">
        <v>79</v>
      </c>
      <c r="B5" s="281" t="s">
        <v>401</v>
      </c>
      <c r="C5" s="282">
        <f>ROUND(C11,-3)</f>
        <v>186993000</v>
      </c>
      <c r="D5" s="283"/>
      <c r="E5" s="282">
        <f>ROUND(E11,-3)</f>
        <v>186993000</v>
      </c>
      <c r="F5" s="284"/>
      <c r="G5" s="285"/>
    </row>
    <row r="6" spans="1:9" s="286" customFormat="1" ht="24" customHeight="1">
      <c r="A6" s="287">
        <v>1</v>
      </c>
      <c r="B6" s="288" t="s">
        <v>399</v>
      </c>
      <c r="C6" s="323">
        <f>'Tổng hợp chung'!I4</f>
        <v>129439842.72727273</v>
      </c>
      <c r="D6" s="434"/>
      <c r="E6" s="434">
        <f>D6+C6</f>
        <v>129439842.72727273</v>
      </c>
      <c r="F6" s="289"/>
      <c r="G6" s="290"/>
      <c r="H6" s="344"/>
    </row>
    <row r="7" spans="1:9" s="286" customFormat="1" ht="24" customHeight="1">
      <c r="A7" s="287">
        <f>+A6+1</f>
        <v>2</v>
      </c>
      <c r="B7" s="291" t="s">
        <v>543</v>
      </c>
      <c r="C7" s="323">
        <f>'Tổng hợp chung'!I7</f>
        <v>37340767.227272727</v>
      </c>
      <c r="D7" s="434"/>
      <c r="E7" s="434">
        <f>D7+C7</f>
        <v>37340767.227272727</v>
      </c>
      <c r="F7" s="289"/>
      <c r="G7" s="290"/>
    </row>
    <row r="8" spans="1:9" s="286" customFormat="1" ht="24" customHeight="1">
      <c r="A8" s="287">
        <f>+A7+1</f>
        <v>3</v>
      </c>
      <c r="B8" s="292" t="s">
        <v>400</v>
      </c>
      <c r="C8" s="323">
        <f>'Tổng hợp chung'!I11</f>
        <v>8177724.8977272734</v>
      </c>
      <c r="D8" s="434"/>
      <c r="E8" s="434">
        <f>D8+C8</f>
        <v>8177724.8977272734</v>
      </c>
      <c r="F8" s="287"/>
      <c r="G8" s="290"/>
    </row>
    <row r="9" spans="1:9" s="286" customFormat="1" ht="24" customHeight="1">
      <c r="A9" s="287">
        <v>4</v>
      </c>
      <c r="B9" s="453" t="s">
        <v>541</v>
      </c>
      <c r="C9" s="435">
        <f>'Tổng hợp chung'!I12</f>
        <v>2721290</v>
      </c>
      <c r="D9" s="436"/>
      <c r="E9" s="434">
        <f>D9+C9</f>
        <v>2721290</v>
      </c>
      <c r="F9" s="294"/>
      <c r="G9" s="290"/>
    </row>
    <row r="10" spans="1:9" s="286" customFormat="1" ht="24" customHeight="1">
      <c r="A10" s="287">
        <v>4</v>
      </c>
      <c r="B10" s="293" t="s">
        <v>118</v>
      </c>
      <c r="C10" s="435">
        <f>'Tổng hợp chung'!I14</f>
        <v>9313821.4497443195</v>
      </c>
      <c r="D10" s="436"/>
      <c r="E10" s="436">
        <f>D10+C10</f>
        <v>9313821.4497443195</v>
      </c>
      <c r="F10" s="294"/>
      <c r="G10" s="290"/>
      <c r="H10" s="344"/>
      <c r="I10" s="344"/>
    </row>
    <row r="11" spans="1:9" s="286" customFormat="1" ht="24" customHeight="1">
      <c r="A11" s="295"/>
      <c r="B11" s="278" t="s">
        <v>398</v>
      </c>
      <c r="C11" s="296">
        <f>SUM(C6:C10)</f>
        <v>186993446.30201706</v>
      </c>
      <c r="D11" s="297"/>
      <c r="E11" s="296">
        <f>ROUND(SUM(E6:E10),0)</f>
        <v>186993446</v>
      </c>
      <c r="F11" s="295"/>
      <c r="G11" s="290"/>
    </row>
    <row r="12" spans="1:9" s="286" customFormat="1" ht="20.25" customHeight="1">
      <c r="A12" s="280" t="s">
        <v>80</v>
      </c>
      <c r="B12" s="395" t="s">
        <v>391</v>
      </c>
      <c r="C12" s="282"/>
      <c r="D12" s="282"/>
      <c r="E12" s="282"/>
      <c r="F12" s="298"/>
      <c r="G12" s="285"/>
    </row>
    <row r="13" spans="1:9" s="286" customFormat="1" ht="48.75" customHeight="1">
      <c r="A13" s="299" t="s">
        <v>78</v>
      </c>
      <c r="B13" s="305" t="s">
        <v>393</v>
      </c>
      <c r="C13" s="300">
        <f>SUM(C14,C15,C19,C21)</f>
        <v>51081611.438380681</v>
      </c>
      <c r="D13" s="300"/>
      <c r="E13" s="300">
        <f>E14+E15</f>
        <v>45518492.227272727</v>
      </c>
      <c r="F13" s="306"/>
      <c r="G13" s="290"/>
      <c r="H13" s="344"/>
    </row>
    <row r="14" spans="1:9" s="286" customFormat="1" ht="21" customHeight="1">
      <c r="A14" s="326">
        <v>1</v>
      </c>
      <c r="B14" s="327" t="s">
        <v>396</v>
      </c>
      <c r="C14" s="328">
        <f>'Tổng hợp chung'!I11</f>
        <v>8177724.8977272734</v>
      </c>
      <c r="D14" s="328"/>
      <c r="E14" s="328">
        <f>ROUND(D14+C14,0)</f>
        <v>8177725</v>
      </c>
      <c r="F14" s="328"/>
      <c r="G14" s="290"/>
      <c r="H14" s="344"/>
    </row>
    <row r="15" spans="1:9" s="304" customFormat="1" ht="21" customHeight="1">
      <c r="A15" s="326">
        <f>+A14+1</f>
        <v>2</v>
      </c>
      <c r="B15" s="329" t="s">
        <v>544</v>
      </c>
      <c r="C15" s="328">
        <f>SUM(C16:C18)</f>
        <v>37340767.227272727</v>
      </c>
      <c r="D15" s="328"/>
      <c r="E15" s="328">
        <f t="shared" ref="E15" si="0">D15+C15</f>
        <v>37340767.227272727</v>
      </c>
      <c r="F15" s="328"/>
      <c r="G15" s="307"/>
    </row>
    <row r="16" spans="1:9" s="286" customFormat="1" ht="21" customHeight="1">
      <c r="A16" s="308">
        <v>2.1</v>
      </c>
      <c r="B16" s="293" t="s">
        <v>509</v>
      </c>
      <c r="C16" s="323">
        <f>'Tổng hợp chung'!I8</f>
        <v>287232</v>
      </c>
      <c r="D16" s="323"/>
      <c r="E16" s="323">
        <f>C16</f>
        <v>287232</v>
      </c>
      <c r="F16" s="323"/>
      <c r="G16" s="290"/>
    </row>
    <row r="17" spans="1:9" s="304" customFormat="1" ht="27" customHeight="1">
      <c r="A17" s="308">
        <v>2.2000000000000002</v>
      </c>
      <c r="B17" s="288" t="s">
        <v>402</v>
      </c>
      <c r="C17" s="323">
        <f>'Tổng hợp chung'!I9</f>
        <v>29103535.227272727</v>
      </c>
      <c r="D17" s="323"/>
      <c r="E17" s="323">
        <f>ROUND(D17+C17,0)</f>
        <v>29103535</v>
      </c>
      <c r="F17" s="323"/>
      <c r="G17" s="307"/>
    </row>
    <row r="18" spans="1:9" s="304" customFormat="1" ht="23.25" customHeight="1">
      <c r="A18" s="287">
        <v>2.2999999999999998</v>
      </c>
      <c r="B18" s="293" t="s">
        <v>445</v>
      </c>
      <c r="C18" s="323">
        <f>'Tổng hợp chung'!I10</f>
        <v>7950000</v>
      </c>
      <c r="D18" s="323"/>
      <c r="E18" s="323">
        <f>C18</f>
        <v>7950000</v>
      </c>
      <c r="F18" s="323"/>
      <c r="G18" s="307"/>
    </row>
    <row r="19" spans="1:9" s="304" customFormat="1" ht="23.25" customHeight="1">
      <c r="A19" s="454">
        <v>3</v>
      </c>
      <c r="B19" s="329" t="s">
        <v>545</v>
      </c>
      <c r="C19" s="328">
        <f>SUM(C20)</f>
        <v>2721290</v>
      </c>
      <c r="D19" s="328"/>
      <c r="E19" s="328">
        <f>SUM(E20)</f>
        <v>2721290</v>
      </c>
      <c r="F19" s="328"/>
      <c r="G19" s="307"/>
    </row>
    <row r="20" spans="1:9" s="304" customFormat="1" ht="23.25" customHeight="1">
      <c r="A20" s="308">
        <v>3.1</v>
      </c>
      <c r="B20" s="288" t="s">
        <v>397</v>
      </c>
      <c r="C20" s="323">
        <f>'Tổng hợp chung'!I13</f>
        <v>2721290</v>
      </c>
      <c r="D20" s="323"/>
      <c r="E20" s="323">
        <f t="shared" ref="E20" si="1">C20</f>
        <v>2721290</v>
      </c>
      <c r="F20" s="323"/>
      <c r="G20" s="307"/>
      <c r="H20" s="341"/>
    </row>
    <row r="21" spans="1:9" s="304" customFormat="1" ht="37.5" customHeight="1">
      <c r="A21" s="326">
        <v>4</v>
      </c>
      <c r="B21" s="330" t="s">
        <v>394</v>
      </c>
      <c r="C21" s="328">
        <f>'Tổng hợp chung'!I14-D22</f>
        <v>2841829.3133806828</v>
      </c>
      <c r="D21" s="328"/>
      <c r="E21" s="328">
        <f>C21</f>
        <v>2841829.3133806828</v>
      </c>
      <c r="F21" s="323"/>
      <c r="G21" s="307"/>
      <c r="H21" s="341"/>
    </row>
    <row r="22" spans="1:9" s="311" customFormat="1" ht="36.75" customHeight="1">
      <c r="A22" s="299" t="s">
        <v>82</v>
      </c>
      <c r="B22" s="309" t="s">
        <v>395</v>
      </c>
      <c r="C22" s="300">
        <f>SUM(C23:C24)</f>
        <v>129439842.72727273</v>
      </c>
      <c r="D22" s="300">
        <f>5%*C22</f>
        <v>6471992.1363636367</v>
      </c>
      <c r="E22" s="300">
        <f>C22+D22</f>
        <v>135911834.86363637</v>
      </c>
      <c r="F22" s="323"/>
      <c r="G22" s="310"/>
      <c r="H22" s="325"/>
    </row>
    <row r="23" spans="1:9" s="311" customFormat="1" ht="36.75" customHeight="1">
      <c r="A23" s="312" t="s">
        <v>392</v>
      </c>
      <c r="B23" s="301" t="s">
        <v>446</v>
      </c>
      <c r="C23" s="302">
        <f>'Tổng hợp chung'!I5</f>
        <v>35200000</v>
      </c>
      <c r="D23" s="323">
        <f>C23*5%</f>
        <v>1760000</v>
      </c>
      <c r="E23" s="323">
        <f>C23+D23</f>
        <v>36960000</v>
      </c>
      <c r="F23" s="323"/>
      <c r="G23" s="310"/>
      <c r="H23" s="325"/>
    </row>
    <row r="24" spans="1:9" s="304" customFormat="1" ht="34.5" customHeight="1">
      <c r="A24" s="312" t="s">
        <v>447</v>
      </c>
      <c r="B24" s="301" t="s">
        <v>450</v>
      </c>
      <c r="C24" s="302">
        <f>'Tổng hợp chung'!I6</f>
        <v>94239842.727272734</v>
      </c>
      <c r="D24" s="323">
        <f>C24*5%</f>
        <v>4711992.1363636367</v>
      </c>
      <c r="E24" s="323">
        <f>C24+D24</f>
        <v>98951834.863636374</v>
      </c>
      <c r="F24" s="323"/>
      <c r="G24" s="303"/>
      <c r="H24" s="341"/>
    </row>
    <row r="25" spans="1:9" s="286" customFormat="1" ht="18.75" customHeight="1">
      <c r="A25" s="295"/>
      <c r="B25" s="278" t="s">
        <v>119</v>
      </c>
      <c r="C25" s="313">
        <f>C13+C22</f>
        <v>180521454.16565341</v>
      </c>
      <c r="D25" s="313">
        <f>D21+D22</f>
        <v>6471992.1363636367</v>
      </c>
      <c r="E25" s="313">
        <f>C25+D25</f>
        <v>186993446.30201703</v>
      </c>
      <c r="F25" s="314"/>
      <c r="G25" s="315"/>
      <c r="H25" s="325"/>
    </row>
    <row r="26" spans="1:9">
      <c r="A26" s="316"/>
      <c r="B26" s="317"/>
      <c r="H26" s="325"/>
      <c r="I26" s="321"/>
    </row>
    <row r="27" spans="1:9">
      <c r="A27" s="316"/>
      <c r="B27" s="320"/>
      <c r="F27" s="394">
        <f>E13+E22</f>
        <v>181430327.09090909</v>
      </c>
      <c r="H27" s="125"/>
    </row>
    <row r="28" spans="1:9">
      <c r="A28" s="316"/>
      <c r="B28" s="317"/>
    </row>
    <row r="29" spans="1:9">
      <c r="A29" s="316"/>
      <c r="B29" s="320"/>
    </row>
    <row r="30" spans="1:9">
      <c r="A30" s="316"/>
      <c r="B30" s="321"/>
    </row>
    <row r="31" spans="1:9" s="319" customFormat="1">
      <c r="B31" s="316"/>
      <c r="C31" s="322"/>
      <c r="D31" s="322"/>
      <c r="E31" s="322"/>
      <c r="H31" s="316"/>
    </row>
    <row r="32" spans="1:9" s="319" customFormat="1">
      <c r="B32" s="316"/>
      <c r="C32" s="318"/>
      <c r="D32" s="318"/>
      <c r="E32" s="318"/>
      <c r="H32" s="316"/>
    </row>
    <row r="33" spans="1:8" s="319" customFormat="1">
      <c r="B33" s="316"/>
      <c r="C33" s="318"/>
      <c r="D33" s="318"/>
      <c r="E33" s="318"/>
      <c r="H33" s="316"/>
    </row>
    <row r="34" spans="1:8" s="319" customFormat="1">
      <c r="B34" s="316"/>
      <c r="C34" s="318"/>
      <c r="D34" s="318"/>
      <c r="E34" s="318"/>
      <c r="H34" s="316"/>
    </row>
    <row r="35" spans="1:8" s="319" customFormat="1">
      <c r="B35" s="316"/>
      <c r="C35" s="318"/>
      <c r="D35" s="318"/>
      <c r="E35" s="318"/>
      <c r="H35" s="316"/>
    </row>
    <row r="36" spans="1:8" s="319" customFormat="1">
      <c r="B36" s="316"/>
      <c r="C36" s="318"/>
      <c r="D36" s="318"/>
      <c r="E36" s="318"/>
      <c r="H36" s="316"/>
    </row>
    <row r="37" spans="1:8" s="319" customFormat="1">
      <c r="B37" s="316"/>
      <c r="C37" s="318"/>
      <c r="D37" s="318"/>
      <c r="E37" s="318"/>
      <c r="H37" s="316"/>
    </row>
    <row r="38" spans="1:8" s="319" customFormat="1">
      <c r="B38" s="316"/>
      <c r="C38" s="318"/>
      <c r="D38" s="318"/>
      <c r="E38" s="318"/>
      <c r="H38" s="316"/>
    </row>
    <row r="39" spans="1:8" s="319" customFormat="1">
      <c r="B39" s="316"/>
      <c r="C39" s="318"/>
      <c r="D39" s="318"/>
      <c r="E39" s="318"/>
      <c r="H39" s="316"/>
    </row>
    <row r="40" spans="1:8" s="319" customFormat="1">
      <c r="B40" s="316"/>
      <c r="C40" s="318"/>
      <c r="D40" s="318"/>
      <c r="E40" s="318"/>
      <c r="H40" s="316"/>
    </row>
    <row r="41" spans="1:8" s="319" customFormat="1">
      <c r="B41" s="316"/>
      <c r="C41" s="318"/>
      <c r="D41" s="318"/>
      <c r="E41" s="318"/>
      <c r="H41" s="316"/>
    </row>
    <row r="42" spans="1:8" s="319" customFormat="1">
      <c r="B42" s="316"/>
      <c r="C42" s="318"/>
      <c r="D42" s="318"/>
      <c r="E42" s="318"/>
      <c r="H42" s="316"/>
    </row>
    <row r="43" spans="1:8" s="319" customFormat="1">
      <c r="B43" s="316"/>
      <c r="C43" s="318"/>
      <c r="D43" s="318"/>
      <c r="E43" s="318"/>
      <c r="H43" s="316"/>
    </row>
    <row r="44" spans="1:8" s="319" customFormat="1">
      <c r="B44" s="316"/>
      <c r="C44" s="318"/>
      <c r="D44" s="318"/>
      <c r="E44" s="318"/>
      <c r="H44" s="316"/>
    </row>
    <row r="45" spans="1:8" s="319" customFormat="1">
      <c r="B45" s="316"/>
      <c r="C45" s="318"/>
      <c r="D45" s="318"/>
      <c r="E45" s="318"/>
      <c r="H45" s="316"/>
    </row>
    <row r="46" spans="1:8" s="319" customFormat="1">
      <c r="B46" s="316"/>
      <c r="C46" s="318"/>
      <c r="D46" s="318"/>
      <c r="E46" s="318"/>
      <c r="H46" s="316"/>
    </row>
    <row r="47" spans="1:8">
      <c r="A47" s="316"/>
    </row>
    <row r="48" spans="1:8">
      <c r="A48" s="316"/>
    </row>
    <row r="49" spans="1:1">
      <c r="A49" s="316"/>
    </row>
    <row r="50" spans="1:1">
      <c r="A50" s="316"/>
    </row>
    <row r="51" spans="1:1">
      <c r="A51" s="316"/>
    </row>
    <row r="52" spans="1:1">
      <c r="A52" s="316"/>
    </row>
    <row r="53" spans="1:1">
      <c r="A53" s="316"/>
    </row>
    <row r="54" spans="1:1">
      <c r="A54" s="316"/>
    </row>
    <row r="55" spans="1:1">
      <c r="A55" s="316"/>
    </row>
    <row r="56" spans="1:1">
      <c r="A56" s="316"/>
    </row>
    <row r="57" spans="1:1">
      <c r="A57" s="316"/>
    </row>
  </sheetData>
  <mergeCells count="2">
    <mergeCell ref="A1:F1"/>
    <mergeCell ref="A2:F2"/>
  </mergeCells>
  <printOptions horizontalCentered="1"/>
  <pageMargins left="0.15748031496063" right="0.15748031496063" top="0.49" bottom="0.31" header="0.31496062992126" footer="0.16"/>
  <pageSetup paperSize="9" scale="95" orientation="landscape" r:id="rId1"/>
  <headerFooter>
    <oddFooter>Page &amp;P&amp;R&amp;A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8"/>
  <sheetViews>
    <sheetView showRuler="0" topLeftCell="A10" zoomScaleNormal="100" workbookViewId="0">
      <selection activeCell="H15" sqref="H15"/>
    </sheetView>
  </sheetViews>
  <sheetFormatPr defaultColWidth="8.85546875" defaultRowHeight="12.75"/>
  <cols>
    <col min="1" max="1" width="8.5703125" style="120" customWidth="1"/>
    <col min="2" max="2" width="45.140625" style="120" customWidth="1"/>
    <col min="3" max="3" width="6" style="120" customWidth="1"/>
    <col min="4" max="5" width="5.28515625" style="120" customWidth="1"/>
    <col min="6" max="6" width="7.5703125" style="120" customWidth="1"/>
    <col min="7" max="7" width="22.85546875" style="120" customWidth="1"/>
    <col min="8" max="8" width="19.5703125" style="120" customWidth="1"/>
    <col min="9" max="9" width="19.85546875" style="120" customWidth="1"/>
    <col min="10" max="10" width="13.7109375" style="120" customWidth="1"/>
    <col min="11" max="11" width="8.85546875" style="120"/>
    <col min="12" max="12" width="16.28515625" style="120" customWidth="1"/>
    <col min="13" max="13" width="14.85546875" style="120" bestFit="1" customWidth="1"/>
    <col min="14" max="14" width="17.140625" style="120" customWidth="1"/>
    <col min="15" max="256" width="8.85546875" style="120"/>
    <col min="257" max="257" width="7.85546875" style="120" customWidth="1"/>
    <col min="258" max="258" width="43.7109375" style="120" customWidth="1"/>
    <col min="259" max="259" width="6" style="120" customWidth="1"/>
    <col min="260" max="261" width="5.28515625" style="120" customWidth="1"/>
    <col min="262" max="262" width="14.7109375" style="120" customWidth="1"/>
    <col min="263" max="265" width="20" style="120" customWidth="1"/>
    <col min="266" max="266" width="0" style="120" hidden="1" customWidth="1"/>
    <col min="267" max="512" width="8.85546875" style="120"/>
    <col min="513" max="513" width="7.85546875" style="120" customWidth="1"/>
    <col min="514" max="514" width="43.7109375" style="120" customWidth="1"/>
    <col min="515" max="515" width="6" style="120" customWidth="1"/>
    <col min="516" max="517" width="5.28515625" style="120" customWidth="1"/>
    <col min="518" max="518" width="14.7109375" style="120" customWidth="1"/>
    <col min="519" max="521" width="20" style="120" customWidth="1"/>
    <col min="522" max="522" width="0" style="120" hidden="1" customWidth="1"/>
    <col min="523" max="768" width="8.85546875" style="120"/>
    <col min="769" max="769" width="7.85546875" style="120" customWidth="1"/>
    <col min="770" max="770" width="43.7109375" style="120" customWidth="1"/>
    <col min="771" max="771" width="6" style="120" customWidth="1"/>
    <col min="772" max="773" width="5.28515625" style="120" customWidth="1"/>
    <col min="774" max="774" width="14.7109375" style="120" customWidth="1"/>
    <col min="775" max="777" width="20" style="120" customWidth="1"/>
    <col min="778" max="778" width="0" style="120" hidden="1" customWidth="1"/>
    <col min="779" max="1024" width="8.85546875" style="120"/>
    <col min="1025" max="1025" width="7.85546875" style="120" customWidth="1"/>
    <col min="1026" max="1026" width="43.7109375" style="120" customWidth="1"/>
    <col min="1027" max="1027" width="6" style="120" customWidth="1"/>
    <col min="1028" max="1029" width="5.28515625" style="120" customWidth="1"/>
    <col min="1030" max="1030" width="14.7109375" style="120" customWidth="1"/>
    <col min="1031" max="1033" width="20" style="120" customWidth="1"/>
    <col min="1034" max="1034" width="0" style="120" hidden="1" customWidth="1"/>
    <col min="1035" max="1280" width="8.85546875" style="120"/>
    <col min="1281" max="1281" width="7.85546875" style="120" customWidth="1"/>
    <col min="1282" max="1282" width="43.7109375" style="120" customWidth="1"/>
    <col min="1283" max="1283" width="6" style="120" customWidth="1"/>
    <col min="1284" max="1285" width="5.28515625" style="120" customWidth="1"/>
    <col min="1286" max="1286" width="14.7109375" style="120" customWidth="1"/>
    <col min="1287" max="1289" width="20" style="120" customWidth="1"/>
    <col min="1290" max="1290" width="0" style="120" hidden="1" customWidth="1"/>
    <col min="1291" max="1536" width="8.85546875" style="120"/>
    <col min="1537" max="1537" width="7.85546875" style="120" customWidth="1"/>
    <col min="1538" max="1538" width="43.7109375" style="120" customWidth="1"/>
    <col min="1539" max="1539" width="6" style="120" customWidth="1"/>
    <col min="1540" max="1541" width="5.28515625" style="120" customWidth="1"/>
    <col min="1542" max="1542" width="14.7109375" style="120" customWidth="1"/>
    <col min="1543" max="1545" width="20" style="120" customWidth="1"/>
    <col min="1546" max="1546" width="0" style="120" hidden="1" customWidth="1"/>
    <col min="1547" max="1792" width="8.85546875" style="120"/>
    <col min="1793" max="1793" width="7.85546875" style="120" customWidth="1"/>
    <col min="1794" max="1794" width="43.7109375" style="120" customWidth="1"/>
    <col min="1795" max="1795" width="6" style="120" customWidth="1"/>
    <col min="1796" max="1797" width="5.28515625" style="120" customWidth="1"/>
    <col min="1798" max="1798" width="14.7109375" style="120" customWidth="1"/>
    <col min="1799" max="1801" width="20" style="120" customWidth="1"/>
    <col min="1802" max="1802" width="0" style="120" hidden="1" customWidth="1"/>
    <col min="1803" max="2048" width="8.85546875" style="120"/>
    <col min="2049" max="2049" width="7.85546875" style="120" customWidth="1"/>
    <col min="2050" max="2050" width="43.7109375" style="120" customWidth="1"/>
    <col min="2051" max="2051" width="6" style="120" customWidth="1"/>
    <col min="2052" max="2053" width="5.28515625" style="120" customWidth="1"/>
    <col min="2054" max="2054" width="14.7109375" style="120" customWidth="1"/>
    <col min="2055" max="2057" width="20" style="120" customWidth="1"/>
    <col min="2058" max="2058" width="0" style="120" hidden="1" customWidth="1"/>
    <col min="2059" max="2304" width="8.85546875" style="120"/>
    <col min="2305" max="2305" width="7.85546875" style="120" customWidth="1"/>
    <col min="2306" max="2306" width="43.7109375" style="120" customWidth="1"/>
    <col min="2307" max="2307" width="6" style="120" customWidth="1"/>
    <col min="2308" max="2309" width="5.28515625" style="120" customWidth="1"/>
    <col min="2310" max="2310" width="14.7109375" style="120" customWidth="1"/>
    <col min="2311" max="2313" width="20" style="120" customWidth="1"/>
    <col min="2314" max="2314" width="0" style="120" hidden="1" customWidth="1"/>
    <col min="2315" max="2560" width="8.85546875" style="120"/>
    <col min="2561" max="2561" width="7.85546875" style="120" customWidth="1"/>
    <col min="2562" max="2562" width="43.7109375" style="120" customWidth="1"/>
    <col min="2563" max="2563" width="6" style="120" customWidth="1"/>
    <col min="2564" max="2565" width="5.28515625" style="120" customWidth="1"/>
    <col min="2566" max="2566" width="14.7109375" style="120" customWidth="1"/>
    <col min="2567" max="2569" width="20" style="120" customWidth="1"/>
    <col min="2570" max="2570" width="0" style="120" hidden="1" customWidth="1"/>
    <col min="2571" max="2816" width="8.85546875" style="120"/>
    <col min="2817" max="2817" width="7.85546875" style="120" customWidth="1"/>
    <col min="2818" max="2818" width="43.7109375" style="120" customWidth="1"/>
    <col min="2819" max="2819" width="6" style="120" customWidth="1"/>
    <col min="2820" max="2821" width="5.28515625" style="120" customWidth="1"/>
    <col min="2822" max="2822" width="14.7109375" style="120" customWidth="1"/>
    <col min="2823" max="2825" width="20" style="120" customWidth="1"/>
    <col min="2826" max="2826" width="0" style="120" hidden="1" customWidth="1"/>
    <col min="2827" max="3072" width="8.85546875" style="120"/>
    <col min="3073" max="3073" width="7.85546875" style="120" customWidth="1"/>
    <col min="3074" max="3074" width="43.7109375" style="120" customWidth="1"/>
    <col min="3075" max="3075" width="6" style="120" customWidth="1"/>
    <col min="3076" max="3077" width="5.28515625" style="120" customWidth="1"/>
    <col min="3078" max="3078" width="14.7109375" style="120" customWidth="1"/>
    <col min="3079" max="3081" width="20" style="120" customWidth="1"/>
    <col min="3082" max="3082" width="0" style="120" hidden="1" customWidth="1"/>
    <col min="3083" max="3328" width="8.85546875" style="120"/>
    <col min="3329" max="3329" width="7.85546875" style="120" customWidth="1"/>
    <col min="3330" max="3330" width="43.7109375" style="120" customWidth="1"/>
    <col min="3331" max="3331" width="6" style="120" customWidth="1"/>
    <col min="3332" max="3333" width="5.28515625" style="120" customWidth="1"/>
    <col min="3334" max="3334" width="14.7109375" style="120" customWidth="1"/>
    <col min="3335" max="3337" width="20" style="120" customWidth="1"/>
    <col min="3338" max="3338" width="0" style="120" hidden="1" customWidth="1"/>
    <col min="3339" max="3584" width="8.85546875" style="120"/>
    <col min="3585" max="3585" width="7.85546875" style="120" customWidth="1"/>
    <col min="3586" max="3586" width="43.7109375" style="120" customWidth="1"/>
    <col min="3587" max="3587" width="6" style="120" customWidth="1"/>
    <col min="3588" max="3589" width="5.28515625" style="120" customWidth="1"/>
    <col min="3590" max="3590" width="14.7109375" style="120" customWidth="1"/>
    <col min="3591" max="3593" width="20" style="120" customWidth="1"/>
    <col min="3594" max="3594" width="0" style="120" hidden="1" customWidth="1"/>
    <col min="3595" max="3840" width="8.85546875" style="120"/>
    <col min="3841" max="3841" width="7.85546875" style="120" customWidth="1"/>
    <col min="3842" max="3842" width="43.7109375" style="120" customWidth="1"/>
    <col min="3843" max="3843" width="6" style="120" customWidth="1"/>
    <col min="3844" max="3845" width="5.28515625" style="120" customWidth="1"/>
    <col min="3846" max="3846" width="14.7109375" style="120" customWidth="1"/>
    <col min="3847" max="3849" width="20" style="120" customWidth="1"/>
    <col min="3850" max="3850" width="0" style="120" hidden="1" customWidth="1"/>
    <col min="3851" max="4096" width="8.85546875" style="120"/>
    <col min="4097" max="4097" width="7.85546875" style="120" customWidth="1"/>
    <col min="4098" max="4098" width="43.7109375" style="120" customWidth="1"/>
    <col min="4099" max="4099" width="6" style="120" customWidth="1"/>
    <col min="4100" max="4101" width="5.28515625" style="120" customWidth="1"/>
    <col min="4102" max="4102" width="14.7109375" style="120" customWidth="1"/>
    <col min="4103" max="4105" width="20" style="120" customWidth="1"/>
    <col min="4106" max="4106" width="0" style="120" hidden="1" customWidth="1"/>
    <col min="4107" max="4352" width="8.85546875" style="120"/>
    <col min="4353" max="4353" width="7.85546875" style="120" customWidth="1"/>
    <col min="4354" max="4354" width="43.7109375" style="120" customWidth="1"/>
    <col min="4355" max="4355" width="6" style="120" customWidth="1"/>
    <col min="4356" max="4357" width="5.28515625" style="120" customWidth="1"/>
    <col min="4358" max="4358" width="14.7109375" style="120" customWidth="1"/>
    <col min="4359" max="4361" width="20" style="120" customWidth="1"/>
    <col min="4362" max="4362" width="0" style="120" hidden="1" customWidth="1"/>
    <col min="4363" max="4608" width="8.85546875" style="120"/>
    <col min="4609" max="4609" width="7.85546875" style="120" customWidth="1"/>
    <col min="4610" max="4610" width="43.7109375" style="120" customWidth="1"/>
    <col min="4611" max="4611" width="6" style="120" customWidth="1"/>
    <col min="4612" max="4613" width="5.28515625" style="120" customWidth="1"/>
    <col min="4614" max="4614" width="14.7109375" style="120" customWidth="1"/>
    <col min="4615" max="4617" width="20" style="120" customWidth="1"/>
    <col min="4618" max="4618" width="0" style="120" hidden="1" customWidth="1"/>
    <col min="4619" max="4864" width="8.85546875" style="120"/>
    <col min="4865" max="4865" width="7.85546875" style="120" customWidth="1"/>
    <col min="4866" max="4866" width="43.7109375" style="120" customWidth="1"/>
    <col min="4867" max="4867" width="6" style="120" customWidth="1"/>
    <col min="4868" max="4869" width="5.28515625" style="120" customWidth="1"/>
    <col min="4870" max="4870" width="14.7109375" style="120" customWidth="1"/>
    <col min="4871" max="4873" width="20" style="120" customWidth="1"/>
    <col min="4874" max="4874" width="0" style="120" hidden="1" customWidth="1"/>
    <col min="4875" max="5120" width="8.85546875" style="120"/>
    <col min="5121" max="5121" width="7.85546875" style="120" customWidth="1"/>
    <col min="5122" max="5122" width="43.7109375" style="120" customWidth="1"/>
    <col min="5123" max="5123" width="6" style="120" customWidth="1"/>
    <col min="5124" max="5125" width="5.28515625" style="120" customWidth="1"/>
    <col min="5126" max="5126" width="14.7109375" style="120" customWidth="1"/>
    <col min="5127" max="5129" width="20" style="120" customWidth="1"/>
    <col min="5130" max="5130" width="0" style="120" hidden="1" customWidth="1"/>
    <col min="5131" max="5376" width="8.85546875" style="120"/>
    <col min="5377" max="5377" width="7.85546875" style="120" customWidth="1"/>
    <col min="5378" max="5378" width="43.7109375" style="120" customWidth="1"/>
    <col min="5379" max="5379" width="6" style="120" customWidth="1"/>
    <col min="5380" max="5381" width="5.28515625" style="120" customWidth="1"/>
    <col min="5382" max="5382" width="14.7109375" style="120" customWidth="1"/>
    <col min="5383" max="5385" width="20" style="120" customWidth="1"/>
    <col min="5386" max="5386" width="0" style="120" hidden="1" customWidth="1"/>
    <col min="5387" max="5632" width="8.85546875" style="120"/>
    <col min="5633" max="5633" width="7.85546875" style="120" customWidth="1"/>
    <col min="5634" max="5634" width="43.7109375" style="120" customWidth="1"/>
    <col min="5635" max="5635" width="6" style="120" customWidth="1"/>
    <col min="5636" max="5637" width="5.28515625" style="120" customWidth="1"/>
    <col min="5638" max="5638" width="14.7109375" style="120" customWidth="1"/>
    <col min="5639" max="5641" width="20" style="120" customWidth="1"/>
    <col min="5642" max="5642" width="0" style="120" hidden="1" customWidth="1"/>
    <col min="5643" max="5888" width="8.85546875" style="120"/>
    <col min="5889" max="5889" width="7.85546875" style="120" customWidth="1"/>
    <col min="5890" max="5890" width="43.7109375" style="120" customWidth="1"/>
    <col min="5891" max="5891" width="6" style="120" customWidth="1"/>
    <col min="5892" max="5893" width="5.28515625" style="120" customWidth="1"/>
    <col min="5894" max="5894" width="14.7109375" style="120" customWidth="1"/>
    <col min="5895" max="5897" width="20" style="120" customWidth="1"/>
    <col min="5898" max="5898" width="0" style="120" hidden="1" customWidth="1"/>
    <col min="5899" max="6144" width="8.85546875" style="120"/>
    <col min="6145" max="6145" width="7.85546875" style="120" customWidth="1"/>
    <col min="6146" max="6146" width="43.7109375" style="120" customWidth="1"/>
    <col min="6147" max="6147" width="6" style="120" customWidth="1"/>
    <col min="6148" max="6149" width="5.28515625" style="120" customWidth="1"/>
    <col min="6150" max="6150" width="14.7109375" style="120" customWidth="1"/>
    <col min="6151" max="6153" width="20" style="120" customWidth="1"/>
    <col min="6154" max="6154" width="0" style="120" hidden="1" customWidth="1"/>
    <col min="6155" max="6400" width="8.85546875" style="120"/>
    <col min="6401" max="6401" width="7.85546875" style="120" customWidth="1"/>
    <col min="6402" max="6402" width="43.7109375" style="120" customWidth="1"/>
    <col min="6403" max="6403" width="6" style="120" customWidth="1"/>
    <col min="6404" max="6405" width="5.28515625" style="120" customWidth="1"/>
    <col min="6406" max="6406" width="14.7109375" style="120" customWidth="1"/>
    <col min="6407" max="6409" width="20" style="120" customWidth="1"/>
    <col min="6410" max="6410" width="0" style="120" hidden="1" customWidth="1"/>
    <col min="6411" max="6656" width="8.85546875" style="120"/>
    <col min="6657" max="6657" width="7.85546875" style="120" customWidth="1"/>
    <col min="6658" max="6658" width="43.7109375" style="120" customWidth="1"/>
    <col min="6659" max="6659" width="6" style="120" customWidth="1"/>
    <col min="6660" max="6661" width="5.28515625" style="120" customWidth="1"/>
    <col min="6662" max="6662" width="14.7109375" style="120" customWidth="1"/>
    <col min="6663" max="6665" width="20" style="120" customWidth="1"/>
    <col min="6666" max="6666" width="0" style="120" hidden="1" customWidth="1"/>
    <col min="6667" max="6912" width="8.85546875" style="120"/>
    <col min="6913" max="6913" width="7.85546875" style="120" customWidth="1"/>
    <col min="6914" max="6914" width="43.7109375" style="120" customWidth="1"/>
    <col min="6915" max="6915" width="6" style="120" customWidth="1"/>
    <col min="6916" max="6917" width="5.28515625" style="120" customWidth="1"/>
    <col min="6918" max="6918" width="14.7109375" style="120" customWidth="1"/>
    <col min="6919" max="6921" width="20" style="120" customWidth="1"/>
    <col min="6922" max="6922" width="0" style="120" hidden="1" customWidth="1"/>
    <col min="6923" max="7168" width="8.85546875" style="120"/>
    <col min="7169" max="7169" width="7.85546875" style="120" customWidth="1"/>
    <col min="7170" max="7170" width="43.7109375" style="120" customWidth="1"/>
    <col min="7171" max="7171" width="6" style="120" customWidth="1"/>
    <col min="7172" max="7173" width="5.28515625" style="120" customWidth="1"/>
    <col min="7174" max="7174" width="14.7109375" style="120" customWidth="1"/>
    <col min="7175" max="7177" width="20" style="120" customWidth="1"/>
    <col min="7178" max="7178" width="0" style="120" hidden="1" customWidth="1"/>
    <col min="7179" max="7424" width="8.85546875" style="120"/>
    <col min="7425" max="7425" width="7.85546875" style="120" customWidth="1"/>
    <col min="7426" max="7426" width="43.7109375" style="120" customWidth="1"/>
    <col min="7427" max="7427" width="6" style="120" customWidth="1"/>
    <col min="7428" max="7429" width="5.28515625" style="120" customWidth="1"/>
    <col min="7430" max="7430" width="14.7109375" style="120" customWidth="1"/>
    <col min="7431" max="7433" width="20" style="120" customWidth="1"/>
    <col min="7434" max="7434" width="0" style="120" hidden="1" customWidth="1"/>
    <col min="7435" max="7680" width="8.85546875" style="120"/>
    <col min="7681" max="7681" width="7.85546875" style="120" customWidth="1"/>
    <col min="7682" max="7682" width="43.7109375" style="120" customWidth="1"/>
    <col min="7683" max="7683" width="6" style="120" customWidth="1"/>
    <col min="7684" max="7685" width="5.28515625" style="120" customWidth="1"/>
    <col min="7686" max="7686" width="14.7109375" style="120" customWidth="1"/>
    <col min="7687" max="7689" width="20" style="120" customWidth="1"/>
    <col min="7690" max="7690" width="0" style="120" hidden="1" customWidth="1"/>
    <col min="7691" max="7936" width="8.85546875" style="120"/>
    <col min="7937" max="7937" width="7.85546875" style="120" customWidth="1"/>
    <col min="7938" max="7938" width="43.7109375" style="120" customWidth="1"/>
    <col min="7939" max="7939" width="6" style="120" customWidth="1"/>
    <col min="7940" max="7941" width="5.28515625" style="120" customWidth="1"/>
    <col min="7942" max="7942" width="14.7109375" style="120" customWidth="1"/>
    <col min="7943" max="7945" width="20" style="120" customWidth="1"/>
    <col min="7946" max="7946" width="0" style="120" hidden="1" customWidth="1"/>
    <col min="7947" max="8192" width="8.85546875" style="120"/>
    <col min="8193" max="8193" width="7.85546875" style="120" customWidth="1"/>
    <col min="8194" max="8194" width="43.7109375" style="120" customWidth="1"/>
    <col min="8195" max="8195" width="6" style="120" customWidth="1"/>
    <col min="8196" max="8197" width="5.28515625" style="120" customWidth="1"/>
    <col min="8198" max="8198" width="14.7109375" style="120" customWidth="1"/>
    <col min="8199" max="8201" width="20" style="120" customWidth="1"/>
    <col min="8202" max="8202" width="0" style="120" hidden="1" customWidth="1"/>
    <col min="8203" max="8448" width="8.85546875" style="120"/>
    <col min="8449" max="8449" width="7.85546875" style="120" customWidth="1"/>
    <col min="8450" max="8450" width="43.7109375" style="120" customWidth="1"/>
    <col min="8451" max="8451" width="6" style="120" customWidth="1"/>
    <col min="8452" max="8453" width="5.28515625" style="120" customWidth="1"/>
    <col min="8454" max="8454" width="14.7109375" style="120" customWidth="1"/>
    <col min="8455" max="8457" width="20" style="120" customWidth="1"/>
    <col min="8458" max="8458" width="0" style="120" hidden="1" customWidth="1"/>
    <col min="8459" max="8704" width="8.85546875" style="120"/>
    <col min="8705" max="8705" width="7.85546875" style="120" customWidth="1"/>
    <col min="8706" max="8706" width="43.7109375" style="120" customWidth="1"/>
    <col min="8707" max="8707" width="6" style="120" customWidth="1"/>
    <col min="8708" max="8709" width="5.28515625" style="120" customWidth="1"/>
    <col min="8710" max="8710" width="14.7109375" style="120" customWidth="1"/>
    <col min="8711" max="8713" width="20" style="120" customWidth="1"/>
    <col min="8714" max="8714" width="0" style="120" hidden="1" customWidth="1"/>
    <col min="8715" max="8960" width="8.85546875" style="120"/>
    <col min="8961" max="8961" width="7.85546875" style="120" customWidth="1"/>
    <col min="8962" max="8962" width="43.7109375" style="120" customWidth="1"/>
    <col min="8963" max="8963" width="6" style="120" customWidth="1"/>
    <col min="8964" max="8965" width="5.28515625" style="120" customWidth="1"/>
    <col min="8966" max="8966" width="14.7109375" style="120" customWidth="1"/>
    <col min="8967" max="8969" width="20" style="120" customWidth="1"/>
    <col min="8970" max="8970" width="0" style="120" hidden="1" customWidth="1"/>
    <col min="8971" max="9216" width="8.85546875" style="120"/>
    <col min="9217" max="9217" width="7.85546875" style="120" customWidth="1"/>
    <col min="9218" max="9218" width="43.7109375" style="120" customWidth="1"/>
    <col min="9219" max="9219" width="6" style="120" customWidth="1"/>
    <col min="9220" max="9221" width="5.28515625" style="120" customWidth="1"/>
    <col min="9222" max="9222" width="14.7109375" style="120" customWidth="1"/>
    <col min="9223" max="9225" width="20" style="120" customWidth="1"/>
    <col min="9226" max="9226" width="0" style="120" hidden="1" customWidth="1"/>
    <col min="9227" max="9472" width="8.85546875" style="120"/>
    <col min="9473" max="9473" width="7.85546875" style="120" customWidth="1"/>
    <col min="9474" max="9474" width="43.7109375" style="120" customWidth="1"/>
    <col min="9475" max="9475" width="6" style="120" customWidth="1"/>
    <col min="9476" max="9477" width="5.28515625" style="120" customWidth="1"/>
    <col min="9478" max="9478" width="14.7109375" style="120" customWidth="1"/>
    <col min="9479" max="9481" width="20" style="120" customWidth="1"/>
    <col min="9482" max="9482" width="0" style="120" hidden="1" customWidth="1"/>
    <col min="9483" max="9728" width="8.85546875" style="120"/>
    <col min="9729" max="9729" width="7.85546875" style="120" customWidth="1"/>
    <col min="9730" max="9730" width="43.7109375" style="120" customWidth="1"/>
    <col min="9731" max="9731" width="6" style="120" customWidth="1"/>
    <col min="9732" max="9733" width="5.28515625" style="120" customWidth="1"/>
    <col min="9734" max="9734" width="14.7109375" style="120" customWidth="1"/>
    <col min="9735" max="9737" width="20" style="120" customWidth="1"/>
    <col min="9738" max="9738" width="0" style="120" hidden="1" customWidth="1"/>
    <col min="9739" max="9984" width="8.85546875" style="120"/>
    <col min="9985" max="9985" width="7.85546875" style="120" customWidth="1"/>
    <col min="9986" max="9986" width="43.7109375" style="120" customWidth="1"/>
    <col min="9987" max="9987" width="6" style="120" customWidth="1"/>
    <col min="9988" max="9989" width="5.28515625" style="120" customWidth="1"/>
    <col min="9990" max="9990" width="14.7109375" style="120" customWidth="1"/>
    <col min="9991" max="9993" width="20" style="120" customWidth="1"/>
    <col min="9994" max="9994" width="0" style="120" hidden="1" customWidth="1"/>
    <col min="9995" max="10240" width="8.85546875" style="120"/>
    <col min="10241" max="10241" width="7.85546875" style="120" customWidth="1"/>
    <col min="10242" max="10242" width="43.7109375" style="120" customWidth="1"/>
    <col min="10243" max="10243" width="6" style="120" customWidth="1"/>
    <col min="10244" max="10245" width="5.28515625" style="120" customWidth="1"/>
    <col min="10246" max="10246" width="14.7109375" style="120" customWidth="1"/>
    <col min="10247" max="10249" width="20" style="120" customWidth="1"/>
    <col min="10250" max="10250" width="0" style="120" hidden="1" customWidth="1"/>
    <col min="10251" max="10496" width="8.85546875" style="120"/>
    <col min="10497" max="10497" width="7.85546875" style="120" customWidth="1"/>
    <col min="10498" max="10498" width="43.7109375" style="120" customWidth="1"/>
    <col min="10499" max="10499" width="6" style="120" customWidth="1"/>
    <col min="10500" max="10501" width="5.28515625" style="120" customWidth="1"/>
    <col min="10502" max="10502" width="14.7109375" style="120" customWidth="1"/>
    <col min="10503" max="10505" width="20" style="120" customWidth="1"/>
    <col min="10506" max="10506" width="0" style="120" hidden="1" customWidth="1"/>
    <col min="10507" max="10752" width="8.85546875" style="120"/>
    <col min="10753" max="10753" width="7.85546875" style="120" customWidth="1"/>
    <col min="10754" max="10754" width="43.7109375" style="120" customWidth="1"/>
    <col min="10755" max="10755" width="6" style="120" customWidth="1"/>
    <col min="10756" max="10757" width="5.28515625" style="120" customWidth="1"/>
    <col min="10758" max="10758" width="14.7109375" style="120" customWidth="1"/>
    <col min="10759" max="10761" width="20" style="120" customWidth="1"/>
    <col min="10762" max="10762" width="0" style="120" hidden="1" customWidth="1"/>
    <col min="10763" max="11008" width="8.85546875" style="120"/>
    <col min="11009" max="11009" width="7.85546875" style="120" customWidth="1"/>
    <col min="11010" max="11010" width="43.7109375" style="120" customWidth="1"/>
    <col min="11011" max="11011" width="6" style="120" customWidth="1"/>
    <col min="11012" max="11013" width="5.28515625" style="120" customWidth="1"/>
    <col min="11014" max="11014" width="14.7109375" style="120" customWidth="1"/>
    <col min="11015" max="11017" width="20" style="120" customWidth="1"/>
    <col min="11018" max="11018" width="0" style="120" hidden="1" customWidth="1"/>
    <col min="11019" max="11264" width="8.85546875" style="120"/>
    <col min="11265" max="11265" width="7.85546875" style="120" customWidth="1"/>
    <col min="11266" max="11266" width="43.7109375" style="120" customWidth="1"/>
    <col min="11267" max="11267" width="6" style="120" customWidth="1"/>
    <col min="11268" max="11269" width="5.28515625" style="120" customWidth="1"/>
    <col min="11270" max="11270" width="14.7109375" style="120" customWidth="1"/>
    <col min="11271" max="11273" width="20" style="120" customWidth="1"/>
    <col min="11274" max="11274" width="0" style="120" hidden="1" customWidth="1"/>
    <col min="11275" max="11520" width="8.85546875" style="120"/>
    <col min="11521" max="11521" width="7.85546875" style="120" customWidth="1"/>
    <col min="11522" max="11522" width="43.7109375" style="120" customWidth="1"/>
    <col min="11523" max="11523" width="6" style="120" customWidth="1"/>
    <col min="11524" max="11525" width="5.28515625" style="120" customWidth="1"/>
    <col min="11526" max="11526" width="14.7109375" style="120" customWidth="1"/>
    <col min="11527" max="11529" width="20" style="120" customWidth="1"/>
    <col min="11530" max="11530" width="0" style="120" hidden="1" customWidth="1"/>
    <col min="11531" max="11776" width="8.85546875" style="120"/>
    <col min="11777" max="11777" width="7.85546875" style="120" customWidth="1"/>
    <col min="11778" max="11778" width="43.7109375" style="120" customWidth="1"/>
    <col min="11779" max="11779" width="6" style="120" customWidth="1"/>
    <col min="11780" max="11781" width="5.28515625" style="120" customWidth="1"/>
    <col min="11782" max="11782" width="14.7109375" style="120" customWidth="1"/>
    <col min="11783" max="11785" width="20" style="120" customWidth="1"/>
    <col min="11786" max="11786" width="0" style="120" hidden="1" customWidth="1"/>
    <col min="11787" max="12032" width="8.85546875" style="120"/>
    <col min="12033" max="12033" width="7.85546875" style="120" customWidth="1"/>
    <col min="12034" max="12034" width="43.7109375" style="120" customWidth="1"/>
    <col min="12035" max="12035" width="6" style="120" customWidth="1"/>
    <col min="12036" max="12037" width="5.28515625" style="120" customWidth="1"/>
    <col min="12038" max="12038" width="14.7109375" style="120" customWidth="1"/>
    <col min="12039" max="12041" width="20" style="120" customWidth="1"/>
    <col min="12042" max="12042" width="0" style="120" hidden="1" customWidth="1"/>
    <col min="12043" max="12288" width="8.85546875" style="120"/>
    <col min="12289" max="12289" width="7.85546875" style="120" customWidth="1"/>
    <col min="12290" max="12290" width="43.7109375" style="120" customWidth="1"/>
    <col min="12291" max="12291" width="6" style="120" customWidth="1"/>
    <col min="12292" max="12293" width="5.28515625" style="120" customWidth="1"/>
    <col min="12294" max="12294" width="14.7109375" style="120" customWidth="1"/>
    <col min="12295" max="12297" width="20" style="120" customWidth="1"/>
    <col min="12298" max="12298" width="0" style="120" hidden="1" customWidth="1"/>
    <col min="12299" max="12544" width="8.85546875" style="120"/>
    <col min="12545" max="12545" width="7.85546875" style="120" customWidth="1"/>
    <col min="12546" max="12546" width="43.7109375" style="120" customWidth="1"/>
    <col min="12547" max="12547" width="6" style="120" customWidth="1"/>
    <col min="12548" max="12549" width="5.28515625" style="120" customWidth="1"/>
    <col min="12550" max="12550" width="14.7109375" style="120" customWidth="1"/>
    <col min="12551" max="12553" width="20" style="120" customWidth="1"/>
    <col min="12554" max="12554" width="0" style="120" hidden="1" customWidth="1"/>
    <col min="12555" max="12800" width="8.85546875" style="120"/>
    <col min="12801" max="12801" width="7.85546875" style="120" customWidth="1"/>
    <col min="12802" max="12802" width="43.7109375" style="120" customWidth="1"/>
    <col min="12803" max="12803" width="6" style="120" customWidth="1"/>
    <col min="12804" max="12805" width="5.28515625" style="120" customWidth="1"/>
    <col min="12806" max="12806" width="14.7109375" style="120" customWidth="1"/>
    <col min="12807" max="12809" width="20" style="120" customWidth="1"/>
    <col min="12810" max="12810" width="0" style="120" hidden="1" customWidth="1"/>
    <col min="12811" max="13056" width="8.85546875" style="120"/>
    <col min="13057" max="13057" width="7.85546875" style="120" customWidth="1"/>
    <col min="13058" max="13058" width="43.7109375" style="120" customWidth="1"/>
    <col min="13059" max="13059" width="6" style="120" customWidth="1"/>
    <col min="13060" max="13061" width="5.28515625" style="120" customWidth="1"/>
    <col min="13062" max="13062" width="14.7109375" style="120" customWidth="1"/>
    <col min="13063" max="13065" width="20" style="120" customWidth="1"/>
    <col min="13066" max="13066" width="0" style="120" hidden="1" customWidth="1"/>
    <col min="13067" max="13312" width="8.85546875" style="120"/>
    <col min="13313" max="13313" width="7.85546875" style="120" customWidth="1"/>
    <col min="13314" max="13314" width="43.7109375" style="120" customWidth="1"/>
    <col min="13315" max="13315" width="6" style="120" customWidth="1"/>
    <col min="13316" max="13317" width="5.28515625" style="120" customWidth="1"/>
    <col min="13318" max="13318" width="14.7109375" style="120" customWidth="1"/>
    <col min="13319" max="13321" width="20" style="120" customWidth="1"/>
    <col min="13322" max="13322" width="0" style="120" hidden="1" customWidth="1"/>
    <col min="13323" max="13568" width="8.85546875" style="120"/>
    <col min="13569" max="13569" width="7.85546875" style="120" customWidth="1"/>
    <col min="13570" max="13570" width="43.7109375" style="120" customWidth="1"/>
    <col min="13571" max="13571" width="6" style="120" customWidth="1"/>
    <col min="13572" max="13573" width="5.28515625" style="120" customWidth="1"/>
    <col min="13574" max="13574" width="14.7109375" style="120" customWidth="1"/>
    <col min="13575" max="13577" width="20" style="120" customWidth="1"/>
    <col min="13578" max="13578" width="0" style="120" hidden="1" customWidth="1"/>
    <col min="13579" max="13824" width="8.85546875" style="120"/>
    <col min="13825" max="13825" width="7.85546875" style="120" customWidth="1"/>
    <col min="13826" max="13826" width="43.7109375" style="120" customWidth="1"/>
    <col min="13827" max="13827" width="6" style="120" customWidth="1"/>
    <col min="13828" max="13829" width="5.28515625" style="120" customWidth="1"/>
    <col min="13830" max="13830" width="14.7109375" style="120" customWidth="1"/>
    <col min="13831" max="13833" width="20" style="120" customWidth="1"/>
    <col min="13834" max="13834" width="0" style="120" hidden="1" customWidth="1"/>
    <col min="13835" max="14080" width="8.85546875" style="120"/>
    <col min="14081" max="14081" width="7.85546875" style="120" customWidth="1"/>
    <col min="14082" max="14082" width="43.7109375" style="120" customWidth="1"/>
    <col min="14083" max="14083" width="6" style="120" customWidth="1"/>
    <col min="14084" max="14085" width="5.28515625" style="120" customWidth="1"/>
    <col min="14086" max="14086" width="14.7109375" style="120" customWidth="1"/>
    <col min="14087" max="14089" width="20" style="120" customWidth="1"/>
    <col min="14090" max="14090" width="0" style="120" hidden="1" customWidth="1"/>
    <col min="14091" max="14336" width="8.85546875" style="120"/>
    <col min="14337" max="14337" width="7.85546875" style="120" customWidth="1"/>
    <col min="14338" max="14338" width="43.7109375" style="120" customWidth="1"/>
    <col min="14339" max="14339" width="6" style="120" customWidth="1"/>
    <col min="14340" max="14341" width="5.28515625" style="120" customWidth="1"/>
    <col min="14342" max="14342" width="14.7109375" style="120" customWidth="1"/>
    <col min="14343" max="14345" width="20" style="120" customWidth="1"/>
    <col min="14346" max="14346" width="0" style="120" hidden="1" customWidth="1"/>
    <col min="14347" max="14592" width="8.85546875" style="120"/>
    <col min="14593" max="14593" width="7.85546875" style="120" customWidth="1"/>
    <col min="14594" max="14594" width="43.7109375" style="120" customWidth="1"/>
    <col min="14595" max="14595" width="6" style="120" customWidth="1"/>
    <col min="14596" max="14597" width="5.28515625" style="120" customWidth="1"/>
    <col min="14598" max="14598" width="14.7109375" style="120" customWidth="1"/>
    <col min="14599" max="14601" width="20" style="120" customWidth="1"/>
    <col min="14602" max="14602" width="0" style="120" hidden="1" customWidth="1"/>
    <col min="14603" max="14848" width="8.85546875" style="120"/>
    <col min="14849" max="14849" width="7.85546875" style="120" customWidth="1"/>
    <col min="14850" max="14850" width="43.7109375" style="120" customWidth="1"/>
    <col min="14851" max="14851" width="6" style="120" customWidth="1"/>
    <col min="14852" max="14853" width="5.28515625" style="120" customWidth="1"/>
    <col min="14854" max="14854" width="14.7109375" style="120" customWidth="1"/>
    <col min="14855" max="14857" width="20" style="120" customWidth="1"/>
    <col min="14858" max="14858" width="0" style="120" hidden="1" customWidth="1"/>
    <col min="14859" max="15104" width="8.85546875" style="120"/>
    <col min="15105" max="15105" width="7.85546875" style="120" customWidth="1"/>
    <col min="15106" max="15106" width="43.7109375" style="120" customWidth="1"/>
    <col min="15107" max="15107" width="6" style="120" customWidth="1"/>
    <col min="15108" max="15109" width="5.28515625" style="120" customWidth="1"/>
    <col min="15110" max="15110" width="14.7109375" style="120" customWidth="1"/>
    <col min="15111" max="15113" width="20" style="120" customWidth="1"/>
    <col min="15114" max="15114" width="0" style="120" hidden="1" customWidth="1"/>
    <col min="15115" max="15360" width="8.85546875" style="120"/>
    <col min="15361" max="15361" width="7.85546875" style="120" customWidth="1"/>
    <col min="15362" max="15362" width="43.7109375" style="120" customWidth="1"/>
    <col min="15363" max="15363" width="6" style="120" customWidth="1"/>
    <col min="15364" max="15365" width="5.28515625" style="120" customWidth="1"/>
    <col min="15366" max="15366" width="14.7109375" style="120" customWidth="1"/>
    <col min="15367" max="15369" width="20" style="120" customWidth="1"/>
    <col min="15370" max="15370" width="0" style="120" hidden="1" customWidth="1"/>
    <col min="15371" max="15616" width="8.85546875" style="120"/>
    <col min="15617" max="15617" width="7.85546875" style="120" customWidth="1"/>
    <col min="15618" max="15618" width="43.7109375" style="120" customWidth="1"/>
    <col min="15619" max="15619" width="6" style="120" customWidth="1"/>
    <col min="15620" max="15621" width="5.28515625" style="120" customWidth="1"/>
    <col min="15622" max="15622" width="14.7109375" style="120" customWidth="1"/>
    <col min="15623" max="15625" width="20" style="120" customWidth="1"/>
    <col min="15626" max="15626" width="0" style="120" hidden="1" customWidth="1"/>
    <col min="15627" max="15872" width="8.85546875" style="120"/>
    <col min="15873" max="15873" width="7.85546875" style="120" customWidth="1"/>
    <col min="15874" max="15874" width="43.7109375" style="120" customWidth="1"/>
    <col min="15875" max="15875" width="6" style="120" customWidth="1"/>
    <col min="15876" max="15877" width="5.28515625" style="120" customWidth="1"/>
    <col min="15878" max="15878" width="14.7109375" style="120" customWidth="1"/>
    <col min="15879" max="15881" width="20" style="120" customWidth="1"/>
    <col min="15882" max="15882" width="0" style="120" hidden="1" customWidth="1"/>
    <col min="15883" max="16128" width="8.85546875" style="120"/>
    <col min="16129" max="16129" width="7.85546875" style="120" customWidth="1"/>
    <col min="16130" max="16130" width="43.7109375" style="120" customWidth="1"/>
    <col min="16131" max="16131" width="6" style="120" customWidth="1"/>
    <col min="16132" max="16133" width="5.28515625" style="120" customWidth="1"/>
    <col min="16134" max="16134" width="14.7109375" style="120" customWidth="1"/>
    <col min="16135" max="16137" width="20" style="120" customWidth="1"/>
    <col min="16138" max="16138" width="0" style="120" hidden="1" customWidth="1"/>
    <col min="16139" max="16384" width="8.85546875" style="120"/>
  </cols>
  <sheetData>
    <row r="1" spans="1:13" ht="46.5" customHeight="1">
      <c r="A1" s="502" t="s">
        <v>456</v>
      </c>
      <c r="B1" s="503"/>
      <c r="C1" s="503"/>
      <c r="D1" s="503"/>
      <c r="E1" s="503"/>
      <c r="F1" s="503"/>
      <c r="G1" s="503"/>
      <c r="H1" s="503"/>
      <c r="I1" s="503"/>
      <c r="J1" s="503"/>
    </row>
    <row r="2" spans="1:13" ht="36.75" customHeight="1">
      <c r="A2" s="515" t="s">
        <v>424</v>
      </c>
      <c r="B2" s="516"/>
      <c r="C2" s="516"/>
      <c r="D2" s="516"/>
      <c r="E2" s="516"/>
      <c r="F2" s="516"/>
      <c r="G2" s="516"/>
      <c r="H2" s="516"/>
      <c r="I2" s="516"/>
      <c r="J2" s="516"/>
    </row>
    <row r="3" spans="1:13" ht="33.75" customHeight="1">
      <c r="A3" s="122" t="s">
        <v>7</v>
      </c>
      <c r="B3" s="122" t="s">
        <v>6</v>
      </c>
      <c r="C3" s="504" t="s">
        <v>3</v>
      </c>
      <c r="D3" s="505"/>
      <c r="E3" s="505"/>
      <c r="F3" s="506"/>
      <c r="G3" s="122" t="s">
        <v>114</v>
      </c>
      <c r="H3" s="122" t="s">
        <v>115</v>
      </c>
      <c r="I3" s="122" t="s">
        <v>116</v>
      </c>
      <c r="J3" s="122" t="s">
        <v>2</v>
      </c>
    </row>
    <row r="4" spans="1:13" ht="33.75" customHeight="1">
      <c r="A4" s="123" t="s">
        <v>78</v>
      </c>
      <c r="B4" s="124" t="s">
        <v>117</v>
      </c>
      <c r="C4" s="507" t="s">
        <v>437</v>
      </c>
      <c r="D4" s="508"/>
      <c r="E4" s="508"/>
      <c r="F4" s="509"/>
      <c r="G4" s="125">
        <f>SUM(G5:G6)</f>
        <v>126239842.72727273</v>
      </c>
      <c r="H4" s="125">
        <f>SUM(H5:H6)</f>
        <v>3200000</v>
      </c>
      <c r="I4" s="125">
        <f>SUM(G4:H4)</f>
        <v>129439842.72727273</v>
      </c>
      <c r="J4" s="123"/>
      <c r="L4" s="237"/>
    </row>
    <row r="5" spans="1:13" s="126" customFormat="1" ht="60.75" customHeight="1">
      <c r="A5" s="61">
        <v>1</v>
      </c>
      <c r="B5" s="62" t="s">
        <v>449</v>
      </c>
      <c r="C5" s="510" t="s">
        <v>403</v>
      </c>
      <c r="D5" s="511"/>
      <c r="E5" s="511"/>
      <c r="F5" s="512"/>
      <c r="G5" s="127">
        <f>'Bang tien luong'!F7</f>
        <v>32000000</v>
      </c>
      <c r="H5" s="127">
        <f>G5*10%</f>
        <v>3200000</v>
      </c>
      <c r="I5" s="127">
        <f>SUM(G5:H5)</f>
        <v>35200000</v>
      </c>
      <c r="J5" s="127" t="s">
        <v>510</v>
      </c>
      <c r="L5" s="451"/>
    </row>
    <row r="6" spans="1:13" s="126" customFormat="1" ht="66.75" customHeight="1">
      <c r="A6" s="61">
        <v>2</v>
      </c>
      <c r="B6" s="62" t="str">
        <f>'CP SXPM'!B8</f>
        <v>Gói thầu số 02: Sản xuất các module của phần mềm (bao gồm: Ghi dữ liệu, phân tích dữ liệu, khai thác đầu cuối)</v>
      </c>
      <c r="C6" s="517" t="s">
        <v>435</v>
      </c>
      <c r="D6" s="511"/>
      <c r="E6" s="511"/>
      <c r="F6" s="512"/>
      <c r="G6" s="127">
        <f>'CP SXPM'!F8</f>
        <v>94239842.727272734</v>
      </c>
      <c r="H6" s="127"/>
      <c r="I6" s="127">
        <f>G6</f>
        <v>94239842.727272734</v>
      </c>
      <c r="J6" s="372" t="s">
        <v>511</v>
      </c>
    </row>
    <row r="7" spans="1:13" s="128" customFormat="1" ht="43.5" customHeight="1">
      <c r="A7" s="64" t="s">
        <v>82</v>
      </c>
      <c r="B7" s="65" t="s">
        <v>539</v>
      </c>
      <c r="C7" s="518"/>
      <c r="D7" s="519"/>
      <c r="E7" s="519"/>
      <c r="F7" s="520"/>
      <c r="G7" s="125">
        <f>SUM(G8:G10)</f>
        <v>37314655.227272727</v>
      </c>
      <c r="H7" s="125">
        <f>SUM(H8:H10)</f>
        <v>26112</v>
      </c>
      <c r="I7" s="125">
        <f>SUM(G7:H7)</f>
        <v>37340767.227272727</v>
      </c>
      <c r="J7" s="66"/>
    </row>
    <row r="8" spans="1:13" s="128" customFormat="1" ht="43.5" customHeight="1">
      <c r="A8" s="365">
        <v>1</v>
      </c>
      <c r="B8" s="366" t="s">
        <v>508</v>
      </c>
      <c r="C8" s="517" t="s">
        <v>512</v>
      </c>
      <c r="D8" s="511"/>
      <c r="E8" s="511"/>
      <c r="F8" s="512"/>
      <c r="G8" s="372">
        <f>0.816%*G5</f>
        <v>261119.99999999997</v>
      </c>
      <c r="H8" s="372">
        <f>G8*10%</f>
        <v>26112</v>
      </c>
      <c r="I8" s="372">
        <f>SUM(G8:H8)</f>
        <v>287232</v>
      </c>
      <c r="J8" s="367"/>
      <c r="L8" s="452"/>
    </row>
    <row r="9" spans="1:13" s="126" customFormat="1" ht="24" customHeight="1">
      <c r="A9" s="61">
        <v>2</v>
      </c>
      <c r="B9" s="62" t="s">
        <v>439</v>
      </c>
      <c r="C9" s="510" t="s">
        <v>435</v>
      </c>
      <c r="D9" s="513"/>
      <c r="E9" s="513"/>
      <c r="F9" s="514"/>
      <c r="G9" s="127">
        <f>'CP lap HSTK'!F8</f>
        <v>29103535.227272727</v>
      </c>
      <c r="H9" s="127"/>
      <c r="I9" s="127">
        <f>G9</f>
        <v>29103535.227272727</v>
      </c>
      <c r="J9" s="63"/>
      <c r="M9" s="324"/>
    </row>
    <row r="10" spans="1:13" s="126" customFormat="1" ht="38.25" customHeight="1">
      <c r="A10" s="61">
        <v>3</v>
      </c>
      <c r="B10" s="62" t="s">
        <v>441</v>
      </c>
      <c r="C10" s="510" t="s">
        <v>435</v>
      </c>
      <c r="D10" s="513"/>
      <c r="E10" s="513"/>
      <c r="F10" s="514"/>
      <c r="G10" s="127">
        <f>'CP thẩm định, nghiệm thu'!F22</f>
        <v>7950000</v>
      </c>
      <c r="H10" s="127"/>
      <c r="I10" s="127">
        <f>G10</f>
        <v>7950000</v>
      </c>
      <c r="J10" s="63"/>
    </row>
    <row r="11" spans="1:13" s="126" customFormat="1" ht="38.25" customHeight="1">
      <c r="A11" s="371" t="s">
        <v>83</v>
      </c>
      <c r="B11" s="369" t="s">
        <v>400</v>
      </c>
      <c r="C11" s="521" t="s">
        <v>540</v>
      </c>
      <c r="D11" s="522"/>
      <c r="E11" s="522"/>
      <c r="F11" s="523"/>
      <c r="G11" s="373">
        <f>5%*(G4+G7)</f>
        <v>8177724.8977272734</v>
      </c>
      <c r="H11" s="373"/>
      <c r="I11" s="373">
        <f>G11</f>
        <v>8177724.8977272734</v>
      </c>
      <c r="J11" s="367"/>
    </row>
    <row r="12" spans="1:13" s="126" customFormat="1" ht="38.25" customHeight="1">
      <c r="A12" s="371" t="s">
        <v>84</v>
      </c>
      <c r="B12" s="369" t="s">
        <v>541</v>
      </c>
      <c r="C12" s="521"/>
      <c r="D12" s="522"/>
      <c r="E12" s="522"/>
      <c r="F12" s="523"/>
      <c r="G12" s="373">
        <f>SUM(G13)</f>
        <v>2473900</v>
      </c>
      <c r="H12" s="373">
        <f>H13</f>
        <v>247390</v>
      </c>
      <c r="I12" s="373">
        <f>SUM(G12:H12)</f>
        <v>2721290</v>
      </c>
      <c r="J12" s="367"/>
    </row>
    <row r="13" spans="1:13" s="126" customFormat="1" ht="38.25" customHeight="1">
      <c r="A13" s="365">
        <v>1</v>
      </c>
      <c r="B13" s="366" t="s">
        <v>443</v>
      </c>
      <c r="C13" s="510" t="s">
        <v>435</v>
      </c>
      <c r="D13" s="513"/>
      <c r="E13" s="513"/>
      <c r="F13" s="514"/>
      <c r="G13" s="372">
        <f>VPP!J22</f>
        <v>2473900</v>
      </c>
      <c r="H13" s="372">
        <f>10%*G13</f>
        <v>247390</v>
      </c>
      <c r="I13" s="372">
        <f>G13+H13</f>
        <v>2721290</v>
      </c>
      <c r="J13" s="367"/>
    </row>
    <row r="14" spans="1:13" s="129" customFormat="1" ht="39" customHeight="1">
      <c r="A14" s="371" t="s">
        <v>356</v>
      </c>
      <c r="B14" s="369" t="s">
        <v>118</v>
      </c>
      <c r="C14" s="518" t="s">
        <v>542</v>
      </c>
      <c r="D14" s="519"/>
      <c r="E14" s="519"/>
      <c r="F14" s="520"/>
      <c r="G14" s="373">
        <f>5%*(I4+G7+G11+G12)</f>
        <v>8870306.1426136382</v>
      </c>
      <c r="H14" s="373">
        <f>5%*G14</f>
        <v>443515.30713068193</v>
      </c>
      <c r="I14" s="373">
        <f>SUM(G14:H14)</f>
        <v>9313821.4497443195</v>
      </c>
      <c r="J14" s="370"/>
      <c r="L14" s="396" t="s">
        <v>438</v>
      </c>
    </row>
    <row r="15" spans="1:13" ht="30.75" customHeight="1">
      <c r="A15" s="67"/>
      <c r="B15" s="130" t="s">
        <v>119</v>
      </c>
      <c r="C15" s="499" t="s">
        <v>551</v>
      </c>
      <c r="D15" s="500"/>
      <c r="E15" s="500"/>
      <c r="F15" s="501"/>
      <c r="G15" s="131">
        <f>SUM(G4,G7,G11,G12,G14)</f>
        <v>183076428.9948864</v>
      </c>
      <c r="H15" s="131">
        <f>SUM(H4,H7,H11,H12,H14)</f>
        <v>3917017.3071306818</v>
      </c>
      <c r="I15" s="131">
        <f>SUM(G15:H15)</f>
        <v>186993446.30201709</v>
      </c>
      <c r="J15" s="132"/>
      <c r="L15" s="237">
        <f>SUM(I4,I7,I11,I12,I14)</f>
        <v>186993446.30201706</v>
      </c>
      <c r="M15" s="237"/>
    </row>
    <row r="17" spans="9:13">
      <c r="I17" s="237">
        <f>G15+H15</f>
        <v>186993446.30201709</v>
      </c>
      <c r="L17" s="237" t="s">
        <v>438</v>
      </c>
    </row>
    <row r="18" spans="9:13">
      <c r="M18" s="237" t="s">
        <v>438</v>
      </c>
    </row>
  </sheetData>
  <mergeCells count="15">
    <mergeCell ref="C15:F15"/>
    <mergeCell ref="A1:J1"/>
    <mergeCell ref="C3:F3"/>
    <mergeCell ref="C4:F4"/>
    <mergeCell ref="C5:F5"/>
    <mergeCell ref="C9:F9"/>
    <mergeCell ref="A2:J2"/>
    <mergeCell ref="C6:F6"/>
    <mergeCell ref="C14:F14"/>
    <mergeCell ref="C7:F7"/>
    <mergeCell ref="C10:F10"/>
    <mergeCell ref="C13:F13"/>
    <mergeCell ref="C8:F8"/>
    <mergeCell ref="C11:F11"/>
    <mergeCell ref="C12:F12"/>
  </mergeCells>
  <printOptions horizontalCentered="1"/>
  <pageMargins left="0.79" right="0.59" top="0.79" bottom="0.79" header="0.3" footer="0.3"/>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7"/>
  <sheetViews>
    <sheetView view="pageBreakPreview" topLeftCell="A43" zoomScale="130" zoomScaleSheetLayoutView="130" workbookViewId="0">
      <selection activeCell="B69" sqref="B69"/>
    </sheetView>
  </sheetViews>
  <sheetFormatPr defaultRowHeight="12.75"/>
  <cols>
    <col min="1" max="1" width="5.7109375" style="1" customWidth="1"/>
    <col min="2" max="2" width="64.5703125" style="1" bestFit="1" customWidth="1"/>
    <col min="3" max="3" width="10.5703125" style="1" customWidth="1"/>
    <col min="4" max="4" width="11.42578125" style="1" customWidth="1"/>
    <col min="5" max="5" width="12.28515625" style="1" customWidth="1"/>
    <col min="6" max="6" width="17.28515625" style="56" customWidth="1"/>
    <col min="7" max="8" width="9.140625" style="1"/>
    <col min="9" max="9" width="12.7109375" style="1" customWidth="1"/>
    <col min="10" max="10" width="13" style="1" customWidth="1"/>
    <col min="11" max="16384" width="9.140625" style="1"/>
  </cols>
  <sheetData>
    <row r="1" spans="1:6" ht="69.95" customHeight="1">
      <c r="A1" s="532"/>
      <c r="B1" s="532"/>
      <c r="C1" s="532"/>
      <c r="D1" s="532"/>
      <c r="E1" s="532"/>
      <c r="F1" s="532"/>
    </row>
    <row r="2" spans="1:6" ht="30" customHeight="1">
      <c r="A2" s="533" t="s">
        <v>8</v>
      </c>
      <c r="B2" s="533"/>
      <c r="C2" s="533"/>
      <c r="D2" s="533"/>
      <c r="E2" s="533"/>
      <c r="F2" s="533"/>
    </row>
    <row r="3" spans="1:6" s="7" customFormat="1" ht="25.5" customHeight="1">
      <c r="B3" s="534" t="s">
        <v>24</v>
      </c>
      <c r="C3" s="534"/>
      <c r="D3" s="534"/>
      <c r="E3" s="534"/>
      <c r="F3" s="534"/>
    </row>
    <row r="4" spans="1:6" s="7" customFormat="1" ht="25.5" customHeight="1">
      <c r="B4" s="534" t="s">
        <v>56</v>
      </c>
      <c r="C4" s="534"/>
      <c r="D4" s="534"/>
      <c r="E4" s="534"/>
      <c r="F4" s="534"/>
    </row>
    <row r="5" spans="1:6" s="7" customFormat="1" ht="13.5" customHeight="1">
      <c r="A5" s="8"/>
      <c r="B5" s="535"/>
      <c r="C5" s="535"/>
      <c r="D5" s="535"/>
      <c r="E5" s="535"/>
      <c r="F5" s="535"/>
    </row>
    <row r="6" spans="1:6" s="6" customFormat="1" ht="39" customHeight="1">
      <c r="A6" s="18" t="s">
        <v>7</v>
      </c>
      <c r="B6" s="18" t="s">
        <v>6</v>
      </c>
      <c r="C6" s="18" t="s">
        <v>5</v>
      </c>
      <c r="D6" s="18" t="s">
        <v>4</v>
      </c>
      <c r="E6" s="19" t="s">
        <v>3</v>
      </c>
      <c r="F6" s="47" t="s">
        <v>2</v>
      </c>
    </row>
    <row r="7" spans="1:6" s="6" customFormat="1" ht="15.75">
      <c r="A7" s="536" t="s">
        <v>27</v>
      </c>
      <c r="B7" s="536"/>
      <c r="C7" s="536"/>
      <c r="D7" s="536"/>
      <c r="E7" s="536"/>
      <c r="F7" s="536"/>
    </row>
    <row r="8" spans="1:6" s="6" customFormat="1" ht="15.75">
      <c r="A8" s="537" t="s">
        <v>38</v>
      </c>
      <c r="B8" s="537"/>
      <c r="C8" s="537"/>
      <c r="D8" s="537"/>
      <c r="E8" s="537"/>
      <c r="F8" s="537"/>
    </row>
    <row r="9" spans="1:6" s="6" customFormat="1" ht="15.75">
      <c r="A9" s="11"/>
      <c r="B9" s="12" t="s">
        <v>15</v>
      </c>
      <c r="C9" s="11" t="s">
        <v>9</v>
      </c>
      <c r="D9" s="11">
        <v>1</v>
      </c>
      <c r="E9" s="14"/>
      <c r="F9" s="48"/>
    </row>
    <row r="10" spans="1:6" s="6" customFormat="1" ht="22.5" customHeight="1">
      <c r="A10" s="542" t="s">
        <v>39</v>
      </c>
      <c r="B10" s="543"/>
      <c r="C10" s="11" t="s">
        <v>28</v>
      </c>
      <c r="D10" s="11">
        <v>1</v>
      </c>
      <c r="E10" s="14"/>
      <c r="F10" s="48"/>
    </row>
    <row r="11" spans="1:6" s="6" customFormat="1" ht="15.75">
      <c r="A11" s="25"/>
      <c r="B11" s="12" t="s">
        <v>29</v>
      </c>
      <c r="C11" s="11"/>
      <c r="D11" s="11"/>
      <c r="E11" s="14"/>
      <c r="F11" s="48"/>
    </row>
    <row r="12" spans="1:6" s="6" customFormat="1" ht="17.25" customHeight="1">
      <c r="A12" s="541" t="s">
        <v>40</v>
      </c>
      <c r="B12" s="541"/>
      <c r="C12" s="541"/>
      <c r="D12" s="541"/>
      <c r="E12" s="541"/>
      <c r="F12" s="541"/>
    </row>
    <row r="13" spans="1:6" s="6" customFormat="1" ht="31.5">
      <c r="A13" s="13"/>
      <c r="B13" s="12" t="s">
        <v>22</v>
      </c>
      <c r="C13" s="11" t="s">
        <v>9</v>
      </c>
      <c r="D13" s="11">
        <v>1</v>
      </c>
      <c r="E13" s="14"/>
      <c r="F13" s="181" t="s">
        <v>61</v>
      </c>
    </row>
    <row r="14" spans="1:6" s="6" customFormat="1" ht="15.75">
      <c r="A14" s="13"/>
      <c r="B14" s="12" t="s">
        <v>66</v>
      </c>
      <c r="C14" s="11" t="s">
        <v>1</v>
      </c>
      <c r="D14" s="11">
        <v>1</v>
      </c>
      <c r="E14" s="14"/>
      <c r="F14" s="48">
        <v>300000</v>
      </c>
    </row>
    <row r="15" spans="1:6" s="6" customFormat="1" ht="15.75">
      <c r="A15" s="13"/>
      <c r="B15" s="23" t="s">
        <v>25</v>
      </c>
      <c r="C15" s="11" t="s">
        <v>1</v>
      </c>
      <c r="D15" s="11">
        <v>1</v>
      </c>
      <c r="E15" s="14"/>
      <c r="F15" s="48">
        <v>200000</v>
      </c>
    </row>
    <row r="16" spans="1:6" s="6" customFormat="1" ht="31.5">
      <c r="A16" s="13"/>
      <c r="B16" s="12" t="s">
        <v>23</v>
      </c>
      <c r="C16" s="11" t="s">
        <v>1</v>
      </c>
      <c r="D16" s="11">
        <v>2</v>
      </c>
      <c r="E16" s="14"/>
      <c r="F16" s="48">
        <v>1300000</v>
      </c>
    </row>
    <row r="17" spans="1:6" s="6" customFormat="1" ht="15.75">
      <c r="A17" s="13"/>
      <c r="B17" s="12" t="s">
        <v>26</v>
      </c>
      <c r="C17" s="11" t="s">
        <v>1</v>
      </c>
      <c r="D17" s="11">
        <v>1</v>
      </c>
      <c r="E17" s="14"/>
      <c r="F17" s="48">
        <v>4000000</v>
      </c>
    </row>
    <row r="18" spans="1:6" s="6" customFormat="1" ht="15.75">
      <c r="A18" s="11"/>
      <c r="B18" s="12" t="s">
        <v>16</v>
      </c>
      <c r="C18" s="11" t="s">
        <v>9</v>
      </c>
      <c r="D18" s="11">
        <v>1</v>
      </c>
      <c r="E18" s="15"/>
      <c r="F18" s="49"/>
    </row>
    <row r="19" spans="1:6" s="6" customFormat="1" ht="15.75">
      <c r="A19" s="13"/>
      <c r="B19" s="12" t="s">
        <v>60</v>
      </c>
      <c r="C19" s="11" t="s">
        <v>1</v>
      </c>
      <c r="D19" s="11">
        <v>4</v>
      </c>
      <c r="E19" s="14"/>
      <c r="F19" s="48"/>
    </row>
    <row r="20" spans="1:6" s="6" customFormat="1" ht="15.75">
      <c r="A20" s="13"/>
      <c r="B20" s="12" t="s">
        <v>30</v>
      </c>
      <c r="C20" s="11" t="s">
        <v>14</v>
      </c>
      <c r="D20" s="11">
        <v>14</v>
      </c>
      <c r="E20" s="14"/>
      <c r="F20" s="48" t="s">
        <v>46</v>
      </c>
    </row>
    <row r="21" spans="1:6" s="6" customFormat="1" ht="19.5" customHeight="1">
      <c r="A21" s="11"/>
      <c r="B21" s="12" t="s">
        <v>17</v>
      </c>
      <c r="C21" s="11" t="s">
        <v>10</v>
      </c>
      <c r="D21" s="11">
        <v>5</v>
      </c>
      <c r="E21" s="15"/>
      <c r="F21" s="49" t="s">
        <v>67</v>
      </c>
    </row>
    <row r="22" spans="1:6" s="6" customFormat="1" ht="15.75">
      <c r="A22" s="11"/>
      <c r="B22" s="12" t="s">
        <v>18</v>
      </c>
      <c r="C22" s="11" t="s">
        <v>10</v>
      </c>
      <c r="D22" s="11">
        <v>5</v>
      </c>
      <c r="E22" s="14"/>
      <c r="F22" s="48">
        <v>12000</v>
      </c>
    </row>
    <row r="23" spans="1:6" s="6" customFormat="1" ht="15.75">
      <c r="A23" s="11"/>
      <c r="B23" s="12" t="s">
        <v>62</v>
      </c>
      <c r="C23" s="11" t="s">
        <v>63</v>
      </c>
      <c r="D23" s="11">
        <v>10</v>
      </c>
      <c r="E23" s="14"/>
      <c r="F23" s="48">
        <v>5000</v>
      </c>
    </row>
    <row r="24" spans="1:6" s="6" customFormat="1" ht="15.75">
      <c r="A24" s="11"/>
      <c r="B24" s="12" t="s">
        <v>68</v>
      </c>
      <c r="C24" s="11" t="s">
        <v>1</v>
      </c>
      <c r="D24" s="11">
        <v>100</v>
      </c>
      <c r="E24" s="14"/>
      <c r="F24" s="48">
        <v>2000</v>
      </c>
    </row>
    <row r="25" spans="1:6" s="6" customFormat="1" ht="15.75">
      <c r="A25" s="11"/>
      <c r="B25" s="12" t="s">
        <v>19</v>
      </c>
      <c r="C25" s="11" t="s">
        <v>11</v>
      </c>
      <c r="D25" s="11">
        <v>1</v>
      </c>
      <c r="E25" s="14"/>
      <c r="F25" s="48">
        <v>100000</v>
      </c>
    </row>
    <row r="26" spans="1:6" s="6" customFormat="1" ht="15.75">
      <c r="A26" s="11"/>
      <c r="B26" s="12" t="s">
        <v>12</v>
      </c>
      <c r="C26" s="11" t="s">
        <v>9</v>
      </c>
      <c r="D26" s="11">
        <v>1</v>
      </c>
      <c r="E26" s="14"/>
      <c r="F26" s="48"/>
    </row>
    <row r="27" spans="1:6" s="6" customFormat="1" ht="15.75">
      <c r="A27" s="11"/>
      <c r="B27" s="12" t="s">
        <v>47</v>
      </c>
      <c r="C27" s="11" t="s">
        <v>48</v>
      </c>
      <c r="D27" s="30">
        <v>2</v>
      </c>
      <c r="E27" s="14"/>
      <c r="F27" s="48">
        <v>50000</v>
      </c>
    </row>
    <row r="28" spans="1:6" s="6" customFormat="1" ht="15.75">
      <c r="A28" s="32">
        <v>1.4</v>
      </c>
      <c r="B28" s="33" t="s">
        <v>51</v>
      </c>
      <c r="C28" s="11"/>
      <c r="D28" s="11"/>
      <c r="E28" s="14"/>
      <c r="F28" s="48"/>
    </row>
    <row r="29" spans="1:6" s="6" customFormat="1" ht="15.75">
      <c r="A29" s="11"/>
      <c r="B29" s="12" t="s">
        <v>52</v>
      </c>
      <c r="C29" s="11" t="s">
        <v>9</v>
      </c>
      <c r="D29" s="11">
        <v>1</v>
      </c>
      <c r="E29" s="14"/>
      <c r="F29" s="48"/>
    </row>
    <row r="30" spans="1:6" s="6" customFormat="1" ht="15.75">
      <c r="A30" s="536" t="s">
        <v>20</v>
      </c>
      <c r="B30" s="536"/>
      <c r="C30" s="536"/>
      <c r="D30" s="536"/>
      <c r="E30" s="536"/>
      <c r="F30" s="536"/>
    </row>
    <row r="31" spans="1:6" s="6" customFormat="1" ht="15.75">
      <c r="A31" s="537" t="s">
        <v>35</v>
      </c>
      <c r="B31" s="537"/>
      <c r="C31" s="537"/>
      <c r="D31" s="537"/>
      <c r="E31" s="537"/>
      <c r="F31" s="537"/>
    </row>
    <row r="32" spans="1:6" s="6" customFormat="1" ht="15.75">
      <c r="A32" s="11"/>
      <c r="B32" s="12" t="s">
        <v>15</v>
      </c>
      <c r="C32" s="11" t="s">
        <v>9</v>
      </c>
      <c r="D32" s="11">
        <v>1</v>
      </c>
      <c r="E32" s="14"/>
      <c r="F32" s="48"/>
    </row>
    <row r="33" spans="1:6" s="6" customFormat="1" ht="22.5" customHeight="1">
      <c r="A33" s="542" t="s">
        <v>36</v>
      </c>
      <c r="B33" s="543"/>
      <c r="C33" s="11" t="s">
        <v>28</v>
      </c>
      <c r="D33" s="11">
        <v>1</v>
      </c>
      <c r="E33" s="14"/>
      <c r="F33" s="48"/>
    </row>
    <row r="34" spans="1:6" s="6" customFormat="1" ht="15.75">
      <c r="A34" s="25"/>
      <c r="B34" s="12" t="s">
        <v>29</v>
      </c>
      <c r="C34" s="11"/>
      <c r="D34" s="11"/>
      <c r="E34" s="14"/>
      <c r="F34" s="48"/>
    </row>
    <row r="35" spans="1:6" s="6" customFormat="1" ht="22.5" customHeight="1">
      <c r="A35" s="542" t="s">
        <v>37</v>
      </c>
      <c r="B35" s="543"/>
      <c r="C35" s="11" t="s">
        <v>28</v>
      </c>
      <c r="D35" s="11">
        <v>1</v>
      </c>
      <c r="E35" s="14"/>
      <c r="F35" s="48"/>
    </row>
    <row r="36" spans="1:6" s="6" customFormat="1" ht="15.75">
      <c r="A36" s="25"/>
      <c r="B36" s="12" t="s">
        <v>34</v>
      </c>
      <c r="C36" s="11" t="s">
        <v>9</v>
      </c>
      <c r="D36" s="11"/>
      <c r="E36" s="14"/>
      <c r="F36" s="48"/>
    </row>
    <row r="37" spans="1:6" s="6" customFormat="1" ht="17.25" customHeight="1">
      <c r="A37" s="541" t="s">
        <v>49</v>
      </c>
      <c r="B37" s="541"/>
      <c r="C37" s="541"/>
      <c r="D37" s="541"/>
      <c r="E37" s="541"/>
      <c r="F37" s="541"/>
    </row>
    <row r="38" spans="1:6" s="6" customFormat="1" ht="15.75">
      <c r="A38" s="13"/>
      <c r="B38" s="12" t="s">
        <v>22</v>
      </c>
      <c r="C38" s="11" t="s">
        <v>9</v>
      </c>
      <c r="D38" s="11">
        <v>1</v>
      </c>
      <c r="E38" s="14"/>
      <c r="F38" s="48"/>
    </row>
    <row r="39" spans="1:6" s="6" customFormat="1" ht="15.75">
      <c r="A39" s="13"/>
      <c r="B39" s="12" t="s">
        <v>45</v>
      </c>
      <c r="C39" s="11" t="s">
        <v>1</v>
      </c>
      <c r="D39" s="11">
        <v>1</v>
      </c>
      <c r="E39" s="14"/>
      <c r="F39" s="48"/>
    </row>
    <row r="40" spans="1:6" s="6" customFormat="1" ht="15.75">
      <c r="A40" s="13"/>
      <c r="B40" s="23" t="s">
        <v>25</v>
      </c>
      <c r="C40" s="11" t="s">
        <v>1</v>
      </c>
      <c r="D40" s="11">
        <v>1</v>
      </c>
      <c r="E40" s="14"/>
      <c r="F40" s="48"/>
    </row>
    <row r="41" spans="1:6" s="6" customFormat="1" ht="31.5">
      <c r="A41" s="13"/>
      <c r="B41" s="12" t="s">
        <v>23</v>
      </c>
      <c r="C41" s="11" t="s">
        <v>1</v>
      </c>
      <c r="D41" s="11">
        <v>2</v>
      </c>
      <c r="E41" s="14"/>
      <c r="F41" s="48"/>
    </row>
    <row r="42" spans="1:6" s="6" customFormat="1" ht="15.75">
      <c r="A42" s="13"/>
      <c r="B42" s="12" t="s">
        <v>26</v>
      </c>
      <c r="C42" s="11" t="s">
        <v>1</v>
      </c>
      <c r="D42" s="11">
        <v>1</v>
      </c>
      <c r="E42" s="14"/>
      <c r="F42" s="48"/>
    </row>
    <row r="43" spans="1:6" s="6" customFormat="1" ht="15.75">
      <c r="A43" s="11"/>
      <c r="B43" s="12" t="s">
        <v>16</v>
      </c>
      <c r="C43" s="11" t="s">
        <v>9</v>
      </c>
      <c r="D43" s="11">
        <v>1</v>
      </c>
      <c r="E43" s="15"/>
      <c r="F43" s="49"/>
    </row>
    <row r="44" spans="1:6" s="6" customFormat="1" ht="15.75">
      <c r="A44" s="13"/>
      <c r="B44" s="12" t="s">
        <v>77</v>
      </c>
      <c r="C44" s="11" t="s">
        <v>1</v>
      </c>
      <c r="D44" s="11">
        <v>4</v>
      </c>
      <c r="E44" s="14"/>
      <c r="F44" s="48"/>
    </row>
    <row r="45" spans="1:6" s="6" customFormat="1" ht="15.75">
      <c r="A45" s="13"/>
      <c r="B45" s="12" t="s">
        <v>30</v>
      </c>
      <c r="C45" s="11" t="s">
        <v>14</v>
      </c>
      <c r="D45" s="11">
        <v>16</v>
      </c>
      <c r="E45" s="14"/>
      <c r="F45" s="48" t="s">
        <v>71</v>
      </c>
    </row>
    <row r="46" spans="1:6" s="6" customFormat="1" ht="19.5" customHeight="1">
      <c r="A46" s="11"/>
      <c r="B46" s="12" t="s">
        <v>17</v>
      </c>
      <c r="C46" s="11" t="s">
        <v>10</v>
      </c>
      <c r="D46" s="11">
        <v>5</v>
      </c>
      <c r="E46" s="15"/>
      <c r="F46" s="49"/>
    </row>
    <row r="47" spans="1:6" s="6" customFormat="1" ht="15.75">
      <c r="A47" s="11"/>
      <c r="B47" s="12" t="s">
        <v>18</v>
      </c>
      <c r="C47" s="11" t="s">
        <v>10</v>
      </c>
      <c r="D47" s="11">
        <v>10</v>
      </c>
      <c r="E47" s="14"/>
      <c r="F47" s="48"/>
    </row>
    <row r="48" spans="1:6" s="6" customFormat="1" ht="15.75">
      <c r="A48" s="11"/>
      <c r="B48" s="12" t="s">
        <v>62</v>
      </c>
      <c r="C48" s="11" t="s">
        <v>63</v>
      </c>
      <c r="D48" s="11">
        <v>10</v>
      </c>
      <c r="E48" s="14"/>
      <c r="F48" s="48">
        <v>5000</v>
      </c>
    </row>
    <row r="49" spans="1:6" s="6" customFormat="1" ht="15.75">
      <c r="A49" s="11"/>
      <c r="B49" s="12" t="s">
        <v>19</v>
      </c>
      <c r="C49" s="11" t="s">
        <v>11</v>
      </c>
      <c r="D49" s="11">
        <v>1</v>
      </c>
      <c r="E49" s="14"/>
      <c r="F49" s="48"/>
    </row>
    <row r="50" spans="1:6" s="6" customFormat="1" ht="15.75">
      <c r="A50" s="11"/>
      <c r="B50" s="12" t="s">
        <v>12</v>
      </c>
      <c r="C50" s="11" t="s">
        <v>9</v>
      </c>
      <c r="D50" s="11">
        <v>1</v>
      </c>
      <c r="E50" s="14"/>
      <c r="F50" s="48"/>
    </row>
    <row r="51" spans="1:6" s="46" customFormat="1" ht="15.75">
      <c r="A51" s="42"/>
      <c r="B51" s="43" t="s">
        <v>70</v>
      </c>
      <c r="C51" s="44" t="s">
        <v>14</v>
      </c>
      <c r="D51" s="44">
        <v>1</v>
      </c>
      <c r="E51" s="45"/>
      <c r="F51" s="50">
        <v>220000</v>
      </c>
    </row>
    <row r="52" spans="1:6" s="46" customFormat="1" ht="15.75">
      <c r="A52" s="42"/>
      <c r="B52" s="43" t="s">
        <v>69</v>
      </c>
      <c r="C52" s="44" t="s">
        <v>14</v>
      </c>
      <c r="D52" s="44">
        <v>1</v>
      </c>
      <c r="E52" s="45"/>
      <c r="F52" s="50">
        <v>250000</v>
      </c>
    </row>
    <row r="53" spans="1:6" s="46" customFormat="1" ht="15.75">
      <c r="A53" s="42"/>
      <c r="B53" s="43" t="s">
        <v>31</v>
      </c>
      <c r="C53" s="44"/>
      <c r="D53" s="44"/>
      <c r="E53" s="45"/>
      <c r="F53" s="50" t="s">
        <v>71</v>
      </c>
    </row>
    <row r="54" spans="1:6" s="6" customFormat="1" ht="15.75">
      <c r="A54" s="26"/>
      <c r="B54" s="39" t="s">
        <v>64</v>
      </c>
      <c r="C54" s="28" t="s">
        <v>14</v>
      </c>
      <c r="D54" s="28">
        <v>1</v>
      </c>
      <c r="E54" s="29"/>
      <c r="F54" s="51">
        <v>50000</v>
      </c>
    </row>
    <row r="55" spans="1:6" s="6" customFormat="1" ht="15.75">
      <c r="A55" s="26"/>
      <c r="B55" s="39" t="s">
        <v>72</v>
      </c>
      <c r="C55" s="28" t="s">
        <v>14</v>
      </c>
      <c r="D55" s="28">
        <v>1</v>
      </c>
      <c r="E55" s="29"/>
      <c r="F55" s="51">
        <v>150000</v>
      </c>
    </row>
    <row r="56" spans="1:6" s="6" customFormat="1" ht="15.75">
      <c r="A56" s="26">
        <v>2.5</v>
      </c>
      <c r="B56" s="31" t="s">
        <v>50</v>
      </c>
      <c r="C56" s="28"/>
      <c r="D56" s="28"/>
      <c r="E56" s="29"/>
      <c r="F56" s="51"/>
    </row>
    <row r="57" spans="1:6" s="6" customFormat="1" ht="15.75">
      <c r="A57" s="26"/>
      <c r="B57" s="27" t="s">
        <v>73</v>
      </c>
      <c r="C57" s="28"/>
      <c r="D57" s="28"/>
      <c r="E57" s="29"/>
      <c r="F57" s="51"/>
    </row>
    <row r="58" spans="1:6" s="6" customFormat="1" ht="15.75" customHeight="1">
      <c r="A58" s="538" t="s">
        <v>41</v>
      </c>
      <c r="B58" s="539"/>
      <c r="C58" s="539"/>
      <c r="D58" s="539"/>
      <c r="E58" s="539"/>
      <c r="F58" s="540"/>
    </row>
    <row r="59" spans="1:6" s="6" customFormat="1" ht="15.75" customHeight="1">
      <c r="A59" s="528" t="s">
        <v>42</v>
      </c>
      <c r="B59" s="529"/>
      <c r="C59" s="529"/>
      <c r="D59" s="529"/>
      <c r="E59" s="529"/>
      <c r="F59" s="530"/>
    </row>
    <row r="60" spans="1:6" s="6" customFormat="1" ht="15.75">
      <c r="A60" s="11"/>
      <c r="B60" s="9" t="s">
        <v>32</v>
      </c>
      <c r="C60" s="10" t="s">
        <v>9</v>
      </c>
      <c r="D60" s="10">
        <v>1</v>
      </c>
      <c r="E60" s="15"/>
      <c r="F60" s="49"/>
    </row>
    <row r="61" spans="1:6" s="6" customFormat="1" ht="15.75" customHeight="1">
      <c r="A61" s="528" t="s">
        <v>43</v>
      </c>
      <c r="B61" s="529"/>
      <c r="C61" s="529"/>
      <c r="D61" s="529"/>
      <c r="E61" s="529"/>
      <c r="F61" s="530"/>
    </row>
    <row r="62" spans="1:6" s="6" customFormat="1" ht="15.75">
      <c r="A62" s="16"/>
      <c r="B62" s="9" t="s">
        <v>33</v>
      </c>
      <c r="C62" s="10" t="s">
        <v>9</v>
      </c>
      <c r="D62" s="10">
        <v>1</v>
      </c>
      <c r="E62" s="22"/>
      <c r="F62" s="52"/>
    </row>
    <row r="63" spans="1:6" s="6" customFormat="1" ht="17.25" customHeight="1">
      <c r="A63" s="528" t="s">
        <v>53</v>
      </c>
      <c r="B63" s="529"/>
      <c r="C63" s="529"/>
      <c r="D63" s="529"/>
      <c r="E63" s="529"/>
      <c r="F63" s="530"/>
    </row>
    <row r="64" spans="1:6" s="6" customFormat="1" ht="15.75">
      <c r="A64" s="24"/>
      <c r="B64" s="12" t="s">
        <v>57</v>
      </c>
      <c r="C64" s="24" t="s">
        <v>1</v>
      </c>
      <c r="D64" s="24">
        <v>1</v>
      </c>
      <c r="E64" s="15"/>
      <c r="F64" s="49"/>
    </row>
    <row r="65" spans="1:6" s="6" customFormat="1" ht="31.5">
      <c r="A65" s="24"/>
      <c r="B65" s="41" t="s">
        <v>65</v>
      </c>
      <c r="C65" s="24" t="s">
        <v>14</v>
      </c>
      <c r="D65" s="24">
        <v>1</v>
      </c>
      <c r="E65" s="15"/>
      <c r="F65" s="49"/>
    </row>
    <row r="66" spans="1:6" s="6" customFormat="1" ht="15.75">
      <c r="A66" s="24"/>
      <c r="B66" s="40" t="s">
        <v>64</v>
      </c>
      <c r="C66" s="24" t="s">
        <v>14</v>
      </c>
      <c r="D66" s="24">
        <v>1</v>
      </c>
      <c r="E66" s="15"/>
      <c r="F66" s="49"/>
    </row>
    <row r="67" spans="1:6" s="6" customFormat="1" ht="15.75">
      <c r="A67" s="24"/>
      <c r="B67" s="40" t="s">
        <v>72</v>
      </c>
      <c r="C67" s="24" t="s">
        <v>14</v>
      </c>
      <c r="D67" s="24">
        <v>1</v>
      </c>
      <c r="E67" s="15"/>
      <c r="F67" s="49"/>
    </row>
    <row r="68" spans="1:6" s="6" customFormat="1" ht="15.75">
      <c r="A68" s="11"/>
      <c r="B68" s="12" t="s">
        <v>44</v>
      </c>
      <c r="C68" s="11" t="s">
        <v>10</v>
      </c>
      <c r="D68" s="11">
        <v>1</v>
      </c>
      <c r="E68" s="15"/>
      <c r="F68" s="49"/>
    </row>
    <row r="69" spans="1:6" s="6" customFormat="1" ht="15.75">
      <c r="A69" s="11"/>
      <c r="B69" s="17" t="s">
        <v>58</v>
      </c>
      <c r="C69" s="11" t="s">
        <v>1</v>
      </c>
      <c r="D69" s="11">
        <v>16</v>
      </c>
      <c r="E69" s="15"/>
      <c r="F69" s="49" t="s">
        <v>71</v>
      </c>
    </row>
    <row r="70" spans="1:6" s="6" customFormat="1" ht="15.75">
      <c r="A70" s="11"/>
      <c r="B70" s="17" t="s">
        <v>13</v>
      </c>
      <c r="C70" s="11" t="s">
        <v>9</v>
      </c>
      <c r="D70" s="11">
        <v>1</v>
      </c>
      <c r="E70" s="15"/>
      <c r="F70" s="49"/>
    </row>
    <row r="71" spans="1:6" s="6" customFormat="1" ht="15.75">
      <c r="A71" s="37">
        <v>3.4</v>
      </c>
      <c r="B71" s="38" t="s">
        <v>55</v>
      </c>
      <c r="C71" s="34"/>
      <c r="D71" s="34"/>
      <c r="E71" s="36"/>
      <c r="F71" s="53"/>
    </row>
    <row r="72" spans="1:6" s="6" customFormat="1" ht="15.75">
      <c r="A72" s="34"/>
      <c r="B72" s="35" t="s">
        <v>54</v>
      </c>
      <c r="C72" s="34"/>
      <c r="D72" s="34"/>
      <c r="E72" s="36"/>
      <c r="F72" s="53"/>
    </row>
    <row r="73" spans="1:6" ht="18.75" customHeight="1">
      <c r="A73" s="527" t="s">
        <v>74</v>
      </c>
      <c r="B73" s="527"/>
      <c r="C73" s="527"/>
      <c r="D73" s="527"/>
      <c r="E73" s="527"/>
      <c r="F73" s="527"/>
    </row>
    <row r="74" spans="1:6" ht="18.75" customHeight="1">
      <c r="A74" s="57"/>
      <c r="B74" s="57" t="s">
        <v>75</v>
      </c>
      <c r="C74" s="58" t="s">
        <v>63</v>
      </c>
      <c r="D74" s="58">
        <v>30</v>
      </c>
      <c r="E74" s="57"/>
      <c r="F74" s="60"/>
    </row>
    <row r="75" spans="1:6" ht="18.75" customHeight="1">
      <c r="A75" s="57"/>
      <c r="B75" s="57" t="s">
        <v>76</v>
      </c>
      <c r="C75" s="58" t="s">
        <v>63</v>
      </c>
      <c r="D75" s="58">
        <v>30</v>
      </c>
      <c r="E75" s="57"/>
      <c r="F75" s="60">
        <v>10000</v>
      </c>
    </row>
    <row r="76" spans="1:6" ht="18.75" customHeight="1">
      <c r="A76" s="57"/>
      <c r="B76" s="57"/>
      <c r="C76" s="57"/>
      <c r="D76" s="57"/>
      <c r="E76" s="57"/>
      <c r="F76" s="59"/>
    </row>
    <row r="77" spans="1:6" s="6" customFormat="1" ht="16.5">
      <c r="A77" s="2"/>
      <c r="B77" s="20"/>
      <c r="C77" s="20"/>
      <c r="D77" s="531" t="s">
        <v>21</v>
      </c>
      <c r="E77" s="531"/>
      <c r="F77" s="531"/>
    </row>
    <row r="78" spans="1:6" s="6" customFormat="1" ht="16.5">
      <c r="A78" s="3"/>
      <c r="B78" s="20"/>
      <c r="C78" s="20"/>
      <c r="D78" s="526" t="s">
        <v>0</v>
      </c>
      <c r="E78" s="526"/>
      <c r="F78" s="526"/>
    </row>
    <row r="79" spans="1:6" s="6" customFormat="1" ht="60" customHeight="1">
      <c r="A79" s="1"/>
      <c r="B79" s="525"/>
      <c r="C79" s="525"/>
      <c r="D79" s="525"/>
      <c r="E79" s="20"/>
      <c r="F79" s="54"/>
    </row>
    <row r="80" spans="1:6" s="6" customFormat="1" ht="42.75" customHeight="1">
      <c r="A80" s="1"/>
      <c r="B80" s="21"/>
      <c r="C80" s="21"/>
      <c r="D80" s="526" t="s">
        <v>59</v>
      </c>
      <c r="E80" s="526"/>
      <c r="F80" s="526"/>
    </row>
    <row r="81" spans="1:6" s="6" customFormat="1" ht="42.75" customHeight="1">
      <c r="A81" s="1"/>
      <c r="B81" s="1"/>
      <c r="C81" s="1"/>
      <c r="D81" s="1"/>
      <c r="E81" s="2"/>
      <c r="F81" s="55"/>
    </row>
    <row r="82" spans="1:6" s="6" customFormat="1" ht="42.75" customHeight="1">
      <c r="A82" s="1"/>
      <c r="B82" s="1"/>
      <c r="C82" s="1"/>
      <c r="D82" s="1"/>
      <c r="E82" s="524"/>
      <c r="F82" s="524"/>
    </row>
    <row r="83" spans="1:6" s="6" customFormat="1" ht="42.75" customHeight="1">
      <c r="A83" s="1"/>
      <c r="B83" s="1"/>
      <c r="C83" s="1"/>
      <c r="D83" s="1"/>
      <c r="E83" s="1"/>
      <c r="F83" s="56"/>
    </row>
    <row r="84" spans="1:6" s="6" customFormat="1" ht="42.75" customHeight="1">
      <c r="A84" s="1"/>
      <c r="B84" s="1"/>
      <c r="C84" s="1"/>
      <c r="D84" s="1"/>
      <c r="E84" s="1"/>
      <c r="F84" s="56"/>
    </row>
    <row r="85" spans="1:6" s="6" customFormat="1" ht="42.75" customHeight="1">
      <c r="A85" s="1"/>
      <c r="B85" s="1"/>
      <c r="C85" s="1"/>
      <c r="D85" s="1"/>
      <c r="E85" s="1"/>
      <c r="F85" s="56"/>
    </row>
    <row r="86" spans="1:6" s="6" customFormat="1" ht="42.75" customHeight="1">
      <c r="A86" s="1"/>
      <c r="B86" s="1"/>
      <c r="C86" s="1"/>
      <c r="D86" s="1"/>
      <c r="E86" s="1"/>
      <c r="F86" s="56"/>
    </row>
    <row r="87" spans="1:6" s="6" customFormat="1" ht="42.75" customHeight="1">
      <c r="A87" s="1"/>
      <c r="B87" s="1"/>
      <c r="C87" s="1"/>
      <c r="D87" s="1"/>
      <c r="E87" s="1"/>
      <c r="F87" s="56"/>
    </row>
    <row r="88" spans="1:6" s="6" customFormat="1" ht="42.75" customHeight="1">
      <c r="A88" s="1"/>
      <c r="B88" s="1"/>
      <c r="C88" s="1"/>
      <c r="D88" s="1"/>
      <c r="E88" s="1"/>
      <c r="F88" s="56"/>
    </row>
    <row r="89" spans="1:6" s="6" customFormat="1" ht="42.75" customHeight="1">
      <c r="A89" s="1"/>
      <c r="B89" s="1"/>
      <c r="C89" s="1"/>
      <c r="D89" s="1"/>
      <c r="E89" s="1"/>
      <c r="F89" s="56"/>
    </row>
    <row r="90" spans="1:6" s="6" customFormat="1" ht="42.75" customHeight="1">
      <c r="A90" s="1"/>
      <c r="B90" s="1"/>
      <c r="C90" s="1"/>
      <c r="D90" s="1"/>
      <c r="E90" s="1"/>
      <c r="F90" s="56"/>
    </row>
    <row r="91" spans="1:6" s="6" customFormat="1" ht="42.75" customHeight="1">
      <c r="A91" s="1"/>
      <c r="B91" s="1"/>
      <c r="C91" s="1"/>
      <c r="D91" s="1"/>
      <c r="E91" s="1"/>
      <c r="F91" s="56"/>
    </row>
    <row r="92" spans="1:6" s="6" customFormat="1" ht="42.75" customHeight="1">
      <c r="A92" s="1"/>
      <c r="B92" s="1"/>
      <c r="C92" s="1"/>
      <c r="D92" s="1"/>
      <c r="E92" s="1"/>
      <c r="F92" s="56"/>
    </row>
    <row r="93" spans="1:6" s="6" customFormat="1" ht="42.75" customHeight="1">
      <c r="A93" s="1"/>
      <c r="B93" s="1"/>
      <c r="C93" s="1"/>
      <c r="D93" s="1"/>
      <c r="E93" s="1"/>
      <c r="F93" s="56"/>
    </row>
    <row r="94" spans="1:6" s="6" customFormat="1" ht="42.75" customHeight="1">
      <c r="A94" s="1"/>
      <c r="B94" s="1"/>
      <c r="C94" s="1"/>
      <c r="D94" s="1"/>
      <c r="E94" s="1"/>
      <c r="F94" s="56"/>
    </row>
    <row r="95" spans="1:6" s="6" customFormat="1" ht="42.75" customHeight="1">
      <c r="A95" s="1"/>
      <c r="B95" s="1"/>
      <c r="C95" s="1"/>
      <c r="D95" s="1"/>
      <c r="E95" s="1"/>
      <c r="F95" s="56"/>
    </row>
    <row r="96" spans="1:6" s="6" customFormat="1" ht="42.75" customHeight="1">
      <c r="A96" s="1"/>
      <c r="B96" s="1"/>
      <c r="C96" s="1"/>
      <c r="D96" s="1"/>
      <c r="E96" s="1"/>
      <c r="F96" s="56"/>
    </row>
    <row r="97" spans="1:6" s="6" customFormat="1" ht="42.75" customHeight="1">
      <c r="A97" s="1"/>
      <c r="B97" s="1"/>
      <c r="C97" s="1"/>
      <c r="D97" s="1"/>
      <c r="E97" s="1"/>
      <c r="F97" s="56"/>
    </row>
    <row r="98" spans="1:6" s="6" customFormat="1" ht="42.75" customHeight="1">
      <c r="A98" s="1"/>
      <c r="B98" s="1"/>
      <c r="C98" s="1"/>
      <c r="D98" s="1"/>
      <c r="E98" s="1"/>
      <c r="F98" s="56"/>
    </row>
    <row r="99" spans="1:6" s="6" customFormat="1" ht="42.75" customHeight="1">
      <c r="A99" s="1"/>
      <c r="B99" s="1"/>
      <c r="C99" s="1"/>
      <c r="D99" s="1"/>
      <c r="E99" s="1"/>
      <c r="F99" s="56"/>
    </row>
    <row r="100" spans="1:6" s="6" customFormat="1" ht="42.75" customHeight="1">
      <c r="A100" s="1"/>
      <c r="B100" s="1"/>
      <c r="C100" s="1"/>
      <c r="D100" s="1"/>
      <c r="E100" s="1"/>
      <c r="F100" s="56"/>
    </row>
    <row r="101" spans="1:6" s="6" customFormat="1" ht="42.75" customHeight="1">
      <c r="A101" s="1"/>
      <c r="B101" s="1"/>
      <c r="C101" s="1"/>
      <c r="D101" s="1"/>
      <c r="E101" s="1"/>
      <c r="F101" s="56"/>
    </row>
    <row r="102" spans="1:6" s="6" customFormat="1" ht="42.75" customHeight="1">
      <c r="A102" s="1"/>
      <c r="B102" s="1"/>
      <c r="C102" s="1"/>
      <c r="D102" s="1"/>
      <c r="E102" s="1"/>
      <c r="F102" s="56"/>
    </row>
    <row r="103" spans="1:6" s="6" customFormat="1" ht="42.75" customHeight="1">
      <c r="A103" s="1"/>
      <c r="B103" s="1"/>
      <c r="C103" s="1"/>
      <c r="D103" s="1"/>
      <c r="E103" s="1"/>
      <c r="F103" s="56"/>
    </row>
    <row r="104" spans="1:6" s="6" customFormat="1" ht="42.75" customHeight="1">
      <c r="A104" s="1"/>
      <c r="B104" s="1"/>
      <c r="C104" s="1"/>
      <c r="D104" s="1"/>
      <c r="E104" s="1"/>
      <c r="F104" s="56"/>
    </row>
    <row r="105" spans="1:6" s="6" customFormat="1" ht="42.75" customHeight="1">
      <c r="A105" s="1"/>
      <c r="B105" s="1"/>
      <c r="C105" s="1"/>
      <c r="D105" s="1"/>
      <c r="E105" s="1"/>
      <c r="F105" s="56"/>
    </row>
    <row r="106" spans="1:6" s="6" customFormat="1" ht="42.75" customHeight="1">
      <c r="A106" s="1"/>
      <c r="B106" s="1"/>
      <c r="C106" s="1"/>
      <c r="D106" s="1"/>
      <c r="E106" s="1"/>
      <c r="F106" s="56"/>
    </row>
    <row r="107" spans="1:6" s="6" customFormat="1" ht="42.75" customHeight="1">
      <c r="A107" s="1"/>
      <c r="B107" s="1"/>
      <c r="C107" s="1"/>
      <c r="D107" s="1"/>
      <c r="E107" s="1"/>
      <c r="F107" s="56"/>
    </row>
    <row r="108" spans="1:6" s="6" customFormat="1" ht="42.75" customHeight="1">
      <c r="A108" s="1"/>
      <c r="B108" s="1"/>
      <c r="C108" s="1"/>
      <c r="D108" s="1"/>
      <c r="E108" s="1"/>
      <c r="F108" s="56"/>
    </row>
    <row r="109" spans="1:6" s="6" customFormat="1" ht="42.75" customHeight="1">
      <c r="A109" s="1"/>
      <c r="B109" s="1"/>
      <c r="C109" s="1"/>
      <c r="D109" s="1"/>
      <c r="E109" s="1"/>
      <c r="F109" s="56"/>
    </row>
    <row r="110" spans="1:6" s="6" customFormat="1" ht="42.75" customHeight="1">
      <c r="A110" s="1"/>
      <c r="B110" s="1"/>
      <c r="C110" s="1"/>
      <c r="D110" s="1"/>
      <c r="E110" s="1"/>
      <c r="F110" s="56"/>
    </row>
    <row r="111" spans="1:6" s="6" customFormat="1" ht="42.75" customHeight="1">
      <c r="A111" s="1"/>
      <c r="B111" s="1"/>
      <c r="C111" s="1"/>
      <c r="D111" s="1"/>
      <c r="E111" s="1"/>
      <c r="F111" s="56"/>
    </row>
    <row r="112" spans="1:6" s="6" customFormat="1" ht="42.75" customHeight="1">
      <c r="A112" s="1"/>
      <c r="B112" s="1"/>
      <c r="C112" s="1"/>
      <c r="D112" s="1"/>
      <c r="E112" s="1"/>
      <c r="F112" s="56"/>
    </row>
    <row r="113" spans="1:6" s="6" customFormat="1" ht="42.75" customHeight="1">
      <c r="A113" s="1"/>
      <c r="B113" s="1"/>
      <c r="C113" s="1"/>
      <c r="D113" s="1"/>
      <c r="E113" s="1"/>
      <c r="F113" s="56"/>
    </row>
    <row r="114" spans="1:6" s="6" customFormat="1" ht="42.75" customHeight="1">
      <c r="A114" s="1"/>
      <c r="B114" s="1"/>
      <c r="C114" s="1"/>
      <c r="D114" s="1"/>
      <c r="E114" s="1"/>
      <c r="F114" s="56"/>
    </row>
    <row r="115" spans="1:6" s="6" customFormat="1" ht="42.75" customHeight="1">
      <c r="A115" s="1"/>
      <c r="B115" s="1"/>
      <c r="C115" s="1"/>
      <c r="D115" s="1"/>
      <c r="E115" s="1"/>
      <c r="F115" s="56"/>
    </row>
    <row r="116" spans="1:6" s="6" customFormat="1" ht="42.75" customHeight="1">
      <c r="A116" s="1"/>
      <c r="B116" s="1"/>
      <c r="C116" s="1"/>
      <c r="D116" s="1"/>
      <c r="E116" s="1"/>
      <c r="F116" s="56"/>
    </row>
    <row r="117" spans="1:6" s="6" customFormat="1" ht="42.75" customHeight="1">
      <c r="A117" s="1"/>
      <c r="B117" s="1"/>
      <c r="C117" s="1"/>
      <c r="D117" s="1"/>
      <c r="E117" s="1"/>
      <c r="F117" s="56"/>
    </row>
    <row r="118" spans="1:6" s="6" customFormat="1" ht="42.75" customHeight="1">
      <c r="A118" s="1"/>
      <c r="B118" s="1"/>
      <c r="C118" s="1"/>
      <c r="D118" s="1"/>
      <c r="E118" s="1"/>
      <c r="F118" s="56"/>
    </row>
    <row r="119" spans="1:6" s="6" customFormat="1" ht="42.75" customHeight="1">
      <c r="A119" s="1"/>
      <c r="B119" s="1"/>
      <c r="C119" s="1"/>
      <c r="D119" s="1"/>
      <c r="E119" s="1"/>
      <c r="F119" s="56"/>
    </row>
    <row r="120" spans="1:6" s="6" customFormat="1" ht="42.75" customHeight="1">
      <c r="A120" s="1"/>
      <c r="B120" s="1"/>
      <c r="C120" s="1"/>
      <c r="D120" s="1"/>
      <c r="E120" s="1"/>
      <c r="F120" s="56"/>
    </row>
    <row r="121" spans="1:6" s="6" customFormat="1" ht="42.75" customHeight="1">
      <c r="A121" s="1"/>
      <c r="B121" s="1"/>
      <c r="C121" s="1"/>
      <c r="D121" s="1"/>
      <c r="E121" s="1"/>
      <c r="F121" s="56"/>
    </row>
    <row r="122" spans="1:6" s="6" customFormat="1" ht="42.75" customHeight="1">
      <c r="A122" s="1"/>
      <c r="B122" s="1"/>
      <c r="C122" s="1"/>
      <c r="D122" s="1"/>
      <c r="E122" s="1"/>
      <c r="F122" s="56"/>
    </row>
    <row r="123" spans="1:6" s="6" customFormat="1" ht="42.75" customHeight="1">
      <c r="A123" s="1"/>
      <c r="B123" s="1"/>
      <c r="C123" s="1"/>
      <c r="D123" s="1"/>
      <c r="E123" s="1"/>
      <c r="F123" s="56"/>
    </row>
    <row r="124" spans="1:6" s="6" customFormat="1" ht="42.75" customHeight="1">
      <c r="A124" s="1"/>
      <c r="B124" s="1"/>
      <c r="C124" s="1"/>
      <c r="D124" s="1"/>
      <c r="E124" s="1"/>
      <c r="F124" s="56"/>
    </row>
    <row r="125" spans="1:6" s="6" customFormat="1" ht="42.75" customHeight="1">
      <c r="A125" s="1"/>
      <c r="B125" s="1"/>
      <c r="C125" s="1"/>
      <c r="D125" s="1"/>
      <c r="E125" s="1"/>
      <c r="F125" s="56"/>
    </row>
    <row r="126" spans="1:6" s="6" customFormat="1" ht="42.75" customHeight="1">
      <c r="A126" s="1"/>
      <c r="B126" s="1"/>
      <c r="C126" s="1"/>
      <c r="D126" s="1"/>
      <c r="E126" s="1"/>
      <c r="F126" s="56"/>
    </row>
    <row r="127" spans="1:6" s="6" customFormat="1" ht="42.75" customHeight="1">
      <c r="A127" s="1"/>
      <c r="B127" s="1"/>
      <c r="C127" s="1"/>
      <c r="D127" s="1"/>
      <c r="E127" s="1"/>
      <c r="F127" s="56"/>
    </row>
    <row r="128" spans="1:6" s="6" customFormat="1" ht="42.75" customHeight="1">
      <c r="A128" s="1"/>
      <c r="B128" s="1"/>
      <c r="C128" s="1"/>
      <c r="D128" s="1"/>
      <c r="E128" s="1"/>
      <c r="F128" s="56"/>
    </row>
    <row r="129" spans="1:6" s="6" customFormat="1" ht="42.75" customHeight="1">
      <c r="A129" s="1"/>
      <c r="B129" s="1"/>
      <c r="C129" s="1"/>
      <c r="D129" s="1"/>
      <c r="E129" s="1"/>
      <c r="F129" s="56"/>
    </row>
    <row r="130" spans="1:6" s="6" customFormat="1" ht="42.75" customHeight="1">
      <c r="A130" s="1"/>
      <c r="B130" s="1"/>
      <c r="C130" s="1"/>
      <c r="D130" s="1"/>
      <c r="E130" s="1"/>
      <c r="F130" s="56"/>
    </row>
    <row r="131" spans="1:6" s="6" customFormat="1" ht="42.75" customHeight="1">
      <c r="A131" s="1"/>
      <c r="B131" s="1"/>
      <c r="C131" s="1"/>
      <c r="D131" s="1"/>
      <c r="E131" s="1"/>
      <c r="F131" s="56"/>
    </row>
    <row r="132" spans="1:6" s="6" customFormat="1" ht="42.75" customHeight="1">
      <c r="A132" s="1"/>
      <c r="B132" s="1"/>
      <c r="C132" s="1"/>
      <c r="D132" s="1"/>
      <c r="E132" s="1"/>
      <c r="F132" s="56"/>
    </row>
    <row r="133" spans="1:6" s="6" customFormat="1" ht="42.75" customHeight="1">
      <c r="A133" s="1"/>
      <c r="B133" s="1"/>
      <c r="C133" s="1"/>
      <c r="D133" s="1"/>
      <c r="E133" s="1"/>
      <c r="F133" s="56"/>
    </row>
    <row r="134" spans="1:6" s="6" customFormat="1" ht="42.75" customHeight="1">
      <c r="A134" s="1"/>
      <c r="B134" s="1"/>
      <c r="C134" s="1"/>
      <c r="D134" s="1"/>
      <c r="E134" s="1"/>
      <c r="F134" s="56"/>
    </row>
    <row r="135" spans="1:6" s="6" customFormat="1" ht="42.75" customHeight="1">
      <c r="A135" s="1"/>
      <c r="B135" s="1"/>
      <c r="C135" s="1"/>
      <c r="D135" s="1"/>
      <c r="E135" s="1"/>
      <c r="F135" s="56"/>
    </row>
    <row r="136" spans="1:6" s="6" customFormat="1" ht="42.75" customHeight="1">
      <c r="A136" s="1"/>
      <c r="B136" s="1"/>
      <c r="C136" s="1"/>
      <c r="D136" s="1"/>
      <c r="E136" s="1"/>
      <c r="F136" s="56"/>
    </row>
    <row r="137" spans="1:6" s="6" customFormat="1" ht="42.75" customHeight="1">
      <c r="A137" s="1"/>
      <c r="B137" s="1"/>
      <c r="C137" s="1"/>
      <c r="D137" s="1"/>
      <c r="E137" s="1"/>
      <c r="F137" s="56"/>
    </row>
    <row r="138" spans="1:6" s="6" customFormat="1" ht="42.75" customHeight="1">
      <c r="A138" s="1"/>
      <c r="B138" s="1"/>
      <c r="C138" s="1"/>
      <c r="D138" s="1"/>
      <c r="E138" s="1"/>
      <c r="F138" s="56"/>
    </row>
    <row r="139" spans="1:6" s="6" customFormat="1" ht="42.75" customHeight="1">
      <c r="A139" s="1"/>
      <c r="B139" s="1"/>
      <c r="C139" s="1"/>
      <c r="D139" s="1"/>
      <c r="E139" s="1"/>
      <c r="F139" s="56"/>
    </row>
    <row r="140" spans="1:6" s="6" customFormat="1" ht="42.75" customHeight="1">
      <c r="A140" s="1"/>
      <c r="B140" s="1"/>
      <c r="C140" s="1"/>
      <c r="D140" s="1"/>
      <c r="E140" s="1"/>
      <c r="F140" s="56"/>
    </row>
    <row r="141" spans="1:6" s="6" customFormat="1" ht="42.75" customHeight="1">
      <c r="A141" s="1"/>
      <c r="B141" s="1"/>
      <c r="C141" s="1"/>
      <c r="D141" s="1"/>
      <c r="E141" s="1"/>
      <c r="F141" s="56"/>
    </row>
    <row r="142" spans="1:6" s="6" customFormat="1" ht="42.75" customHeight="1">
      <c r="A142" s="1"/>
      <c r="B142" s="1"/>
      <c r="C142" s="1"/>
      <c r="D142" s="1"/>
      <c r="E142" s="1"/>
      <c r="F142" s="56"/>
    </row>
    <row r="143" spans="1:6" s="6" customFormat="1" ht="42.75" customHeight="1">
      <c r="A143" s="1"/>
      <c r="B143" s="1"/>
      <c r="C143" s="1"/>
      <c r="D143" s="1"/>
      <c r="E143" s="1"/>
      <c r="F143" s="56"/>
    </row>
    <row r="144" spans="1:6" s="6" customFormat="1" ht="42.75" customHeight="1">
      <c r="A144" s="1"/>
      <c r="B144" s="1"/>
      <c r="C144" s="1"/>
      <c r="D144" s="1"/>
      <c r="E144" s="1"/>
      <c r="F144" s="56"/>
    </row>
    <row r="145" spans="1:6" s="6" customFormat="1" ht="42.75" customHeight="1">
      <c r="A145" s="1"/>
      <c r="B145" s="1"/>
      <c r="C145" s="1"/>
      <c r="D145" s="1"/>
      <c r="E145" s="1"/>
      <c r="F145" s="56"/>
    </row>
    <row r="146" spans="1:6" s="6" customFormat="1" ht="42.75" customHeight="1">
      <c r="A146" s="1"/>
      <c r="B146" s="1"/>
      <c r="C146" s="1"/>
      <c r="D146" s="1"/>
      <c r="E146" s="1"/>
      <c r="F146" s="56"/>
    </row>
    <row r="147" spans="1:6" s="6" customFormat="1" ht="42.75" customHeight="1">
      <c r="A147" s="1"/>
      <c r="B147" s="1"/>
      <c r="C147" s="1"/>
      <c r="D147" s="1"/>
      <c r="E147" s="1"/>
      <c r="F147" s="56"/>
    </row>
    <row r="148" spans="1:6" s="6" customFormat="1" ht="42.75" customHeight="1">
      <c r="A148" s="1"/>
      <c r="B148" s="1"/>
      <c r="C148" s="1"/>
      <c r="D148" s="1"/>
      <c r="E148" s="1"/>
      <c r="F148" s="56"/>
    </row>
    <row r="149" spans="1:6" s="6" customFormat="1" ht="42.75" customHeight="1">
      <c r="A149" s="1"/>
      <c r="B149" s="1"/>
      <c r="C149" s="1"/>
      <c r="D149" s="1"/>
      <c r="E149" s="1"/>
      <c r="F149" s="56"/>
    </row>
    <row r="150" spans="1:6" s="6" customFormat="1" ht="42.75" customHeight="1">
      <c r="A150" s="1"/>
      <c r="B150" s="1"/>
      <c r="C150" s="1"/>
      <c r="D150" s="1"/>
      <c r="E150" s="1"/>
      <c r="F150" s="56"/>
    </row>
    <row r="151" spans="1:6" s="6" customFormat="1" ht="42.75" customHeight="1">
      <c r="A151" s="1"/>
      <c r="B151" s="1"/>
      <c r="C151" s="1"/>
      <c r="D151" s="1"/>
      <c r="E151" s="1"/>
      <c r="F151" s="56"/>
    </row>
    <row r="152" spans="1:6" s="6" customFormat="1" ht="42.75" customHeight="1">
      <c r="A152" s="1"/>
      <c r="B152" s="1"/>
      <c r="C152" s="1"/>
      <c r="D152" s="1"/>
      <c r="E152" s="1"/>
      <c r="F152" s="56"/>
    </row>
    <row r="153" spans="1:6" s="6" customFormat="1" ht="42.75" customHeight="1">
      <c r="A153" s="1"/>
      <c r="B153" s="1"/>
      <c r="C153" s="1"/>
      <c r="D153" s="1"/>
      <c r="E153" s="1"/>
      <c r="F153" s="56"/>
    </row>
    <row r="154" spans="1:6" s="6" customFormat="1" ht="42.75" customHeight="1">
      <c r="A154" s="1"/>
      <c r="B154" s="1"/>
      <c r="C154" s="1"/>
      <c r="D154" s="1"/>
      <c r="E154" s="1"/>
      <c r="F154" s="56"/>
    </row>
    <row r="155" spans="1:6" s="6" customFormat="1" ht="42.75" customHeight="1">
      <c r="A155" s="1"/>
      <c r="B155" s="1"/>
      <c r="C155" s="1"/>
      <c r="D155" s="1"/>
      <c r="E155" s="1"/>
      <c r="F155" s="56"/>
    </row>
    <row r="156" spans="1:6" s="6" customFormat="1" ht="42.75" customHeight="1">
      <c r="A156" s="1"/>
      <c r="B156" s="1"/>
      <c r="C156" s="1"/>
      <c r="D156" s="1"/>
      <c r="E156" s="1"/>
      <c r="F156" s="56"/>
    </row>
    <row r="157" spans="1:6" s="6" customFormat="1" ht="42.75" customHeight="1">
      <c r="A157" s="1"/>
      <c r="B157" s="1"/>
      <c r="C157" s="1"/>
      <c r="D157" s="1"/>
      <c r="E157" s="1"/>
      <c r="F157" s="56"/>
    </row>
    <row r="158" spans="1:6" s="6" customFormat="1" ht="42.75" customHeight="1">
      <c r="A158" s="1"/>
      <c r="B158" s="1"/>
      <c r="C158" s="1"/>
      <c r="D158" s="1"/>
      <c r="E158" s="1"/>
      <c r="F158" s="56"/>
    </row>
    <row r="159" spans="1:6" s="6" customFormat="1" ht="42.75" customHeight="1">
      <c r="A159" s="1"/>
      <c r="B159" s="1"/>
      <c r="C159" s="1"/>
      <c r="D159" s="1"/>
      <c r="E159" s="1"/>
      <c r="F159" s="56"/>
    </row>
    <row r="160" spans="1:6" s="6" customFormat="1" ht="42.75" customHeight="1">
      <c r="A160" s="1"/>
      <c r="B160" s="1"/>
      <c r="C160" s="1"/>
      <c r="D160" s="1"/>
      <c r="E160" s="1"/>
      <c r="F160" s="56"/>
    </row>
    <row r="161" spans="1:6" s="6" customFormat="1" ht="42.75" customHeight="1">
      <c r="A161" s="1"/>
      <c r="B161" s="1"/>
      <c r="C161" s="1"/>
      <c r="D161" s="1"/>
      <c r="E161" s="1"/>
      <c r="F161" s="56"/>
    </row>
    <row r="162" spans="1:6" s="6" customFormat="1" ht="42.75" customHeight="1">
      <c r="A162" s="1"/>
      <c r="B162" s="1"/>
      <c r="C162" s="1"/>
      <c r="D162" s="1"/>
      <c r="E162" s="1"/>
      <c r="F162" s="56"/>
    </row>
    <row r="163" spans="1:6" s="6" customFormat="1" ht="42.75" customHeight="1">
      <c r="A163" s="1"/>
      <c r="B163" s="1"/>
      <c r="C163" s="1"/>
      <c r="D163" s="1"/>
      <c r="E163" s="1"/>
      <c r="F163" s="56"/>
    </row>
    <row r="164" spans="1:6" s="6" customFormat="1" ht="42.75" customHeight="1">
      <c r="A164" s="1"/>
      <c r="B164" s="1"/>
      <c r="C164" s="1"/>
      <c r="D164" s="1"/>
      <c r="E164" s="1"/>
      <c r="F164" s="56"/>
    </row>
    <row r="165" spans="1:6" s="6" customFormat="1" ht="42.75" customHeight="1">
      <c r="A165" s="1"/>
      <c r="B165" s="1"/>
      <c r="C165" s="1"/>
      <c r="D165" s="1"/>
      <c r="E165" s="1"/>
      <c r="F165" s="56"/>
    </row>
    <row r="166" spans="1:6" s="6" customFormat="1" ht="42.75" customHeight="1">
      <c r="A166" s="1"/>
      <c r="B166" s="1"/>
      <c r="C166" s="1"/>
      <c r="D166" s="1"/>
      <c r="E166" s="1"/>
      <c r="F166" s="56"/>
    </row>
    <row r="167" spans="1:6" s="6" customFormat="1" ht="42.75" customHeight="1">
      <c r="A167" s="1"/>
      <c r="B167" s="1"/>
      <c r="C167" s="1"/>
      <c r="D167" s="1"/>
      <c r="E167" s="1"/>
      <c r="F167" s="56"/>
    </row>
    <row r="168" spans="1:6" s="6" customFormat="1" ht="42.75" customHeight="1">
      <c r="A168" s="1"/>
      <c r="B168" s="1"/>
      <c r="C168" s="1"/>
      <c r="D168" s="1"/>
      <c r="E168" s="1"/>
      <c r="F168" s="56"/>
    </row>
    <row r="169" spans="1:6" s="6" customFormat="1" ht="42.75" customHeight="1">
      <c r="A169" s="1"/>
      <c r="B169" s="1"/>
      <c r="C169" s="1"/>
      <c r="D169" s="1"/>
      <c r="E169" s="1"/>
      <c r="F169" s="56"/>
    </row>
    <row r="170" spans="1:6" s="6" customFormat="1" ht="42.75" customHeight="1">
      <c r="A170" s="1"/>
      <c r="B170" s="1"/>
      <c r="C170" s="1"/>
      <c r="D170" s="1"/>
      <c r="E170" s="1"/>
      <c r="F170" s="56"/>
    </row>
    <row r="171" spans="1:6" s="6" customFormat="1" ht="42.75" customHeight="1">
      <c r="A171" s="1"/>
      <c r="B171" s="1"/>
      <c r="C171" s="1"/>
      <c r="D171" s="1"/>
      <c r="E171" s="1"/>
      <c r="F171" s="56"/>
    </row>
    <row r="172" spans="1:6" s="6" customFormat="1" ht="42.75" customHeight="1">
      <c r="A172" s="1"/>
      <c r="B172" s="1"/>
      <c r="C172" s="1"/>
      <c r="D172" s="1"/>
      <c r="E172" s="1"/>
      <c r="F172" s="56"/>
    </row>
    <row r="173" spans="1:6" s="6" customFormat="1" ht="42.75" customHeight="1">
      <c r="A173" s="1"/>
      <c r="B173" s="1"/>
      <c r="C173" s="1"/>
      <c r="D173" s="1"/>
      <c r="E173" s="1"/>
      <c r="F173" s="56"/>
    </row>
    <row r="174" spans="1:6" s="6" customFormat="1" ht="42.75" customHeight="1">
      <c r="A174" s="1"/>
      <c r="B174" s="1"/>
      <c r="C174" s="1"/>
      <c r="D174" s="1"/>
      <c r="E174" s="1"/>
      <c r="F174" s="56"/>
    </row>
    <row r="175" spans="1:6" s="6" customFormat="1" ht="42.75" customHeight="1">
      <c r="A175" s="1"/>
      <c r="B175" s="1"/>
      <c r="C175" s="1"/>
      <c r="D175" s="1"/>
      <c r="E175" s="1"/>
      <c r="F175" s="56"/>
    </row>
    <row r="176" spans="1:6" s="6" customFormat="1" ht="42.75" customHeight="1">
      <c r="A176" s="1"/>
      <c r="B176" s="1"/>
      <c r="C176" s="1"/>
      <c r="D176" s="1"/>
      <c r="E176" s="1"/>
      <c r="F176" s="56"/>
    </row>
    <row r="177" spans="1:6" s="6" customFormat="1" ht="42.75" customHeight="1">
      <c r="A177" s="1"/>
      <c r="B177" s="1"/>
      <c r="C177" s="1"/>
      <c r="D177" s="1"/>
      <c r="E177" s="1"/>
      <c r="F177" s="56"/>
    </row>
    <row r="178" spans="1:6" s="6" customFormat="1" ht="42.75" customHeight="1">
      <c r="A178" s="1"/>
      <c r="B178" s="1"/>
      <c r="C178" s="1"/>
      <c r="D178" s="1"/>
      <c r="E178" s="1"/>
      <c r="F178" s="56"/>
    </row>
    <row r="179" spans="1:6" s="6" customFormat="1" ht="42.75" customHeight="1">
      <c r="A179" s="1"/>
      <c r="B179" s="1"/>
      <c r="C179" s="1"/>
      <c r="D179" s="1"/>
      <c r="E179" s="1"/>
      <c r="F179" s="56"/>
    </row>
    <row r="180" spans="1:6" s="6" customFormat="1" ht="42.75" customHeight="1">
      <c r="A180" s="1"/>
      <c r="B180" s="1"/>
      <c r="C180" s="1"/>
      <c r="D180" s="1"/>
      <c r="E180" s="1"/>
      <c r="F180" s="56"/>
    </row>
    <row r="181" spans="1:6" s="6" customFormat="1" ht="42.75" customHeight="1">
      <c r="A181" s="1"/>
      <c r="B181" s="1"/>
      <c r="C181" s="1"/>
      <c r="D181" s="1"/>
      <c r="E181" s="1"/>
      <c r="F181" s="56"/>
    </row>
    <row r="182" spans="1:6" s="6" customFormat="1" ht="42.75" customHeight="1">
      <c r="A182" s="1"/>
      <c r="B182" s="1"/>
      <c r="C182" s="1"/>
      <c r="D182" s="1"/>
      <c r="E182" s="1"/>
      <c r="F182" s="56"/>
    </row>
    <row r="183" spans="1:6" s="6" customFormat="1" ht="42.75" customHeight="1">
      <c r="A183" s="1"/>
      <c r="B183" s="1"/>
      <c r="C183" s="1"/>
      <c r="D183" s="1"/>
      <c r="E183" s="1"/>
      <c r="F183" s="56"/>
    </row>
    <row r="184" spans="1:6" s="6" customFormat="1" ht="42.75" customHeight="1">
      <c r="A184" s="1"/>
      <c r="B184" s="1"/>
      <c r="C184" s="1"/>
      <c r="D184" s="1"/>
      <c r="E184" s="1"/>
      <c r="F184" s="56"/>
    </row>
    <row r="185" spans="1:6" s="6" customFormat="1" ht="42.75" customHeight="1">
      <c r="A185" s="1"/>
      <c r="B185" s="1"/>
      <c r="C185" s="1"/>
      <c r="D185" s="1"/>
      <c r="E185" s="1"/>
      <c r="F185" s="56"/>
    </row>
    <row r="186" spans="1:6" s="6" customFormat="1" ht="42.75" customHeight="1">
      <c r="A186" s="1"/>
      <c r="B186" s="1"/>
      <c r="C186" s="1"/>
      <c r="D186" s="1"/>
      <c r="E186" s="1"/>
      <c r="F186" s="56"/>
    </row>
    <row r="187" spans="1:6" s="6" customFormat="1" ht="42.75" customHeight="1">
      <c r="A187" s="1"/>
      <c r="B187" s="1"/>
      <c r="C187" s="1"/>
      <c r="D187" s="1"/>
      <c r="E187" s="1"/>
      <c r="F187" s="56"/>
    </row>
    <row r="188" spans="1:6" s="6" customFormat="1" ht="42.75" customHeight="1">
      <c r="A188" s="1"/>
      <c r="B188" s="1"/>
      <c r="C188" s="1"/>
      <c r="D188" s="1"/>
      <c r="E188" s="1"/>
      <c r="F188" s="56"/>
    </row>
    <row r="189" spans="1:6" s="6" customFormat="1" ht="42.75" customHeight="1">
      <c r="A189" s="1"/>
      <c r="B189" s="1"/>
      <c r="C189" s="1"/>
      <c r="D189" s="1"/>
      <c r="E189" s="1"/>
      <c r="F189" s="56"/>
    </row>
    <row r="190" spans="1:6" s="6" customFormat="1" ht="42.75" customHeight="1">
      <c r="A190" s="1"/>
      <c r="B190" s="1"/>
      <c r="C190" s="1"/>
      <c r="D190" s="1"/>
      <c r="E190" s="1"/>
      <c r="F190" s="56"/>
    </row>
    <row r="191" spans="1:6" s="6" customFormat="1" ht="42.75" customHeight="1">
      <c r="A191" s="1"/>
      <c r="B191" s="1"/>
      <c r="C191" s="1"/>
      <c r="D191" s="1"/>
      <c r="E191" s="1"/>
      <c r="F191" s="56"/>
    </row>
    <row r="192" spans="1:6" s="6" customFormat="1" ht="42.75" customHeight="1">
      <c r="A192" s="1"/>
      <c r="B192" s="1"/>
      <c r="C192" s="1"/>
      <c r="D192" s="1"/>
      <c r="E192" s="1"/>
      <c r="F192" s="56"/>
    </row>
    <row r="193" spans="1:6" s="6" customFormat="1" ht="42.75" customHeight="1">
      <c r="A193" s="1"/>
      <c r="B193" s="1"/>
      <c r="C193" s="1"/>
      <c r="D193" s="1"/>
      <c r="E193" s="1"/>
      <c r="F193" s="56"/>
    </row>
    <row r="194" spans="1:6" s="6" customFormat="1" ht="42.75" customHeight="1">
      <c r="A194" s="1"/>
      <c r="B194" s="1"/>
      <c r="C194" s="1"/>
      <c r="D194" s="1"/>
      <c r="E194" s="1"/>
      <c r="F194" s="56"/>
    </row>
    <row r="195" spans="1:6" s="6" customFormat="1" ht="42.75" customHeight="1">
      <c r="A195" s="1"/>
      <c r="B195" s="1"/>
      <c r="C195" s="1"/>
      <c r="D195" s="1"/>
      <c r="E195" s="1"/>
      <c r="F195" s="56"/>
    </row>
    <row r="196" spans="1:6" s="6" customFormat="1" ht="42.75" customHeight="1">
      <c r="A196" s="1"/>
      <c r="B196" s="1"/>
      <c r="C196" s="1"/>
      <c r="D196" s="1"/>
      <c r="E196" s="1"/>
      <c r="F196" s="56"/>
    </row>
    <row r="197" spans="1:6" s="6" customFormat="1" ht="42.75" customHeight="1">
      <c r="A197" s="1"/>
      <c r="B197" s="1"/>
      <c r="C197" s="1"/>
      <c r="D197" s="1"/>
      <c r="E197" s="1"/>
      <c r="F197" s="56"/>
    </row>
    <row r="198" spans="1:6" s="6" customFormat="1" ht="42.75" customHeight="1">
      <c r="A198" s="1"/>
      <c r="B198" s="1"/>
      <c r="C198" s="1"/>
      <c r="D198" s="1"/>
      <c r="E198" s="1"/>
      <c r="F198" s="56"/>
    </row>
    <row r="199" spans="1:6" s="6" customFormat="1" ht="42.75" customHeight="1">
      <c r="A199" s="1"/>
      <c r="B199" s="1"/>
      <c r="C199" s="1"/>
      <c r="D199" s="1"/>
      <c r="E199" s="1"/>
      <c r="F199" s="56"/>
    </row>
    <row r="200" spans="1:6" s="6" customFormat="1" ht="42.75" customHeight="1">
      <c r="A200" s="1"/>
      <c r="B200" s="1"/>
      <c r="C200" s="1"/>
      <c r="D200" s="1"/>
      <c r="E200" s="1"/>
      <c r="F200" s="56"/>
    </row>
    <row r="201" spans="1:6" s="6" customFormat="1" ht="42.75" customHeight="1">
      <c r="A201" s="1"/>
      <c r="B201" s="1"/>
      <c r="C201" s="1"/>
      <c r="D201" s="1"/>
      <c r="E201" s="1"/>
      <c r="F201" s="56"/>
    </row>
    <row r="202" spans="1:6" s="6" customFormat="1" ht="42.75" customHeight="1">
      <c r="A202" s="1"/>
      <c r="B202" s="1"/>
      <c r="C202" s="1"/>
      <c r="D202" s="1"/>
      <c r="E202" s="1"/>
      <c r="F202" s="56"/>
    </row>
    <row r="203" spans="1:6" s="6" customFormat="1" ht="42.75" customHeight="1">
      <c r="A203" s="1"/>
      <c r="B203" s="1"/>
      <c r="C203" s="1"/>
      <c r="D203" s="1"/>
      <c r="E203" s="1"/>
      <c r="F203" s="56"/>
    </row>
    <row r="204" spans="1:6" s="6" customFormat="1" ht="42.75" customHeight="1">
      <c r="A204" s="1"/>
      <c r="B204" s="1"/>
      <c r="C204" s="1"/>
      <c r="D204" s="1"/>
      <c r="E204" s="1"/>
      <c r="F204" s="56"/>
    </row>
    <row r="205" spans="1:6" s="6" customFormat="1" ht="42.75" customHeight="1">
      <c r="A205" s="1"/>
      <c r="B205" s="1"/>
      <c r="C205" s="1"/>
      <c r="D205" s="1"/>
      <c r="E205" s="1"/>
      <c r="F205" s="56"/>
    </row>
    <row r="206" spans="1:6" s="6" customFormat="1" ht="42.75" customHeight="1">
      <c r="A206" s="1"/>
      <c r="B206" s="1"/>
      <c r="C206" s="1"/>
      <c r="D206" s="1"/>
      <c r="E206" s="1"/>
      <c r="F206" s="56"/>
    </row>
    <row r="207" spans="1:6" s="6" customFormat="1" ht="42.75" customHeight="1">
      <c r="A207" s="1"/>
      <c r="B207" s="1"/>
      <c r="C207" s="1"/>
      <c r="D207" s="1"/>
      <c r="E207" s="1"/>
      <c r="F207" s="56"/>
    </row>
    <row r="208" spans="1:6" s="6" customFormat="1" ht="42.75" customHeight="1">
      <c r="A208" s="1"/>
      <c r="B208" s="1"/>
      <c r="C208" s="1"/>
      <c r="D208" s="1"/>
      <c r="E208" s="1"/>
      <c r="F208" s="56"/>
    </row>
    <row r="209" spans="1:6" s="6" customFormat="1" ht="42.75" customHeight="1">
      <c r="A209" s="1"/>
      <c r="B209" s="1"/>
      <c r="C209" s="1"/>
      <c r="D209" s="1"/>
      <c r="E209" s="1"/>
      <c r="F209" s="56"/>
    </row>
    <row r="210" spans="1:6" s="6" customFormat="1" ht="42.75" customHeight="1">
      <c r="A210" s="1"/>
      <c r="B210" s="1"/>
      <c r="C210" s="1"/>
      <c r="D210" s="1"/>
      <c r="E210" s="1"/>
      <c r="F210" s="56"/>
    </row>
    <row r="211" spans="1:6" s="6" customFormat="1" ht="42.75" customHeight="1">
      <c r="A211" s="1"/>
      <c r="B211" s="1"/>
      <c r="C211" s="1"/>
      <c r="D211" s="1"/>
      <c r="E211" s="1"/>
      <c r="F211" s="56"/>
    </row>
    <row r="212" spans="1:6" s="6" customFormat="1" ht="42.75" customHeight="1">
      <c r="A212" s="1"/>
      <c r="B212" s="1"/>
      <c r="C212" s="1"/>
      <c r="D212" s="1"/>
      <c r="E212" s="1"/>
      <c r="F212" s="56"/>
    </row>
    <row r="213" spans="1:6" s="6" customFormat="1" ht="42.75" customHeight="1">
      <c r="A213" s="1"/>
      <c r="B213" s="1"/>
      <c r="C213" s="1"/>
      <c r="D213" s="1"/>
      <c r="E213" s="1"/>
      <c r="F213" s="56"/>
    </row>
    <row r="214" spans="1:6" s="6" customFormat="1" ht="42.75" customHeight="1">
      <c r="A214" s="1"/>
      <c r="B214" s="1"/>
      <c r="C214" s="1"/>
      <c r="D214" s="1"/>
      <c r="E214" s="1"/>
      <c r="F214" s="56"/>
    </row>
    <row r="215" spans="1:6" s="6" customFormat="1" ht="42.75" customHeight="1">
      <c r="A215" s="1"/>
      <c r="B215" s="1"/>
      <c r="C215" s="1"/>
      <c r="D215" s="1"/>
      <c r="E215" s="1"/>
      <c r="F215" s="56"/>
    </row>
    <row r="216" spans="1:6" s="6" customFormat="1" ht="42.75" customHeight="1">
      <c r="A216" s="1"/>
      <c r="B216" s="1"/>
      <c r="C216" s="1"/>
      <c r="D216" s="1"/>
      <c r="E216" s="1"/>
      <c r="F216" s="56"/>
    </row>
    <row r="217" spans="1:6" s="6" customFormat="1" ht="42.75" customHeight="1">
      <c r="A217" s="1"/>
      <c r="B217" s="1"/>
      <c r="C217" s="1"/>
      <c r="D217" s="1"/>
      <c r="E217" s="1"/>
      <c r="F217" s="56"/>
    </row>
    <row r="218" spans="1:6" s="6" customFormat="1" ht="42.75" customHeight="1">
      <c r="A218" s="1"/>
      <c r="B218" s="1"/>
      <c r="C218" s="1"/>
      <c r="D218" s="1"/>
      <c r="E218" s="1"/>
      <c r="F218" s="56"/>
    </row>
    <row r="219" spans="1:6" s="6" customFormat="1" ht="42.75" customHeight="1">
      <c r="A219" s="1"/>
      <c r="B219" s="1"/>
      <c r="C219" s="1"/>
      <c r="D219" s="1"/>
      <c r="E219" s="1"/>
      <c r="F219" s="56"/>
    </row>
    <row r="220" spans="1:6" s="6" customFormat="1" ht="42.75" customHeight="1">
      <c r="A220" s="1"/>
      <c r="B220" s="1"/>
      <c r="C220" s="1"/>
      <c r="D220" s="1"/>
      <c r="E220" s="1"/>
      <c r="F220" s="56"/>
    </row>
    <row r="221" spans="1:6" s="6" customFormat="1" ht="42.75" customHeight="1">
      <c r="A221" s="1"/>
      <c r="B221" s="1"/>
      <c r="C221" s="1"/>
      <c r="D221" s="1"/>
      <c r="E221" s="1"/>
      <c r="F221" s="56"/>
    </row>
    <row r="222" spans="1:6" s="6" customFormat="1" ht="42.75" customHeight="1">
      <c r="A222" s="1"/>
      <c r="B222" s="1"/>
      <c r="C222" s="1"/>
      <c r="D222" s="1"/>
      <c r="E222" s="1"/>
      <c r="F222" s="56"/>
    </row>
    <row r="223" spans="1:6" s="6" customFormat="1" ht="42.75" customHeight="1">
      <c r="A223" s="1"/>
      <c r="B223" s="1"/>
      <c r="C223" s="1"/>
      <c r="D223" s="1"/>
      <c r="E223" s="1"/>
      <c r="F223" s="56"/>
    </row>
    <row r="224" spans="1:6" s="6" customFormat="1" ht="42.75" customHeight="1">
      <c r="A224" s="1"/>
      <c r="B224" s="1"/>
      <c r="C224" s="1"/>
      <c r="D224" s="1"/>
      <c r="E224" s="1"/>
      <c r="F224" s="56"/>
    </row>
    <row r="225" spans="1:6" s="6" customFormat="1" ht="42.75" customHeight="1">
      <c r="A225" s="1"/>
      <c r="B225" s="1"/>
      <c r="C225" s="1"/>
      <c r="D225" s="1"/>
      <c r="E225" s="1"/>
      <c r="F225" s="56"/>
    </row>
    <row r="226" spans="1:6" s="6" customFormat="1" ht="42.75" customHeight="1">
      <c r="A226" s="1"/>
      <c r="B226" s="1"/>
      <c r="C226" s="1"/>
      <c r="D226" s="1"/>
      <c r="E226" s="1"/>
      <c r="F226" s="56"/>
    </row>
    <row r="227" spans="1:6" s="6" customFormat="1" ht="42.75" customHeight="1">
      <c r="A227" s="1"/>
      <c r="B227" s="1"/>
      <c r="C227" s="1"/>
      <c r="D227" s="1"/>
      <c r="E227" s="1"/>
      <c r="F227" s="56"/>
    </row>
    <row r="228" spans="1:6" s="6" customFormat="1" ht="42.75" customHeight="1">
      <c r="A228" s="1"/>
      <c r="B228" s="1"/>
      <c r="C228" s="1"/>
      <c r="D228" s="1"/>
      <c r="E228" s="1"/>
      <c r="F228" s="56"/>
    </row>
    <row r="229" spans="1:6" s="6" customFormat="1" ht="42.75" customHeight="1">
      <c r="A229" s="1"/>
      <c r="B229" s="1"/>
      <c r="C229" s="1"/>
      <c r="D229" s="1"/>
      <c r="E229" s="1"/>
      <c r="F229" s="56"/>
    </row>
    <row r="230" spans="1:6" s="6" customFormat="1" ht="42.75" customHeight="1">
      <c r="A230" s="1"/>
      <c r="B230" s="1"/>
      <c r="C230" s="1"/>
      <c r="D230" s="1"/>
      <c r="E230" s="1"/>
      <c r="F230" s="56"/>
    </row>
    <row r="231" spans="1:6" s="6" customFormat="1" ht="42.75" customHeight="1">
      <c r="A231" s="1"/>
      <c r="B231" s="1"/>
      <c r="C231" s="1"/>
      <c r="D231" s="1"/>
      <c r="E231" s="1"/>
      <c r="F231" s="56"/>
    </row>
    <row r="232" spans="1:6" s="6" customFormat="1" ht="42.75" customHeight="1">
      <c r="A232" s="1"/>
      <c r="B232" s="1"/>
      <c r="C232" s="1"/>
      <c r="D232" s="1"/>
      <c r="E232" s="1"/>
      <c r="F232" s="56"/>
    </row>
    <row r="233" spans="1:6" s="6" customFormat="1" ht="42.75" customHeight="1">
      <c r="A233" s="1"/>
      <c r="B233" s="1"/>
      <c r="C233" s="1"/>
      <c r="D233" s="1"/>
      <c r="E233" s="1"/>
      <c r="F233" s="56"/>
    </row>
    <row r="234" spans="1:6" s="6" customFormat="1" ht="42.75" customHeight="1">
      <c r="A234" s="1"/>
      <c r="B234" s="1"/>
      <c r="C234" s="1"/>
      <c r="D234" s="1"/>
      <c r="E234" s="1"/>
      <c r="F234" s="56"/>
    </row>
    <row r="235" spans="1:6" s="6" customFormat="1" ht="42.75" customHeight="1">
      <c r="A235" s="1"/>
      <c r="B235" s="1"/>
      <c r="C235" s="1"/>
      <c r="D235" s="1"/>
      <c r="E235" s="1"/>
      <c r="F235" s="56"/>
    </row>
    <row r="236" spans="1:6" s="6" customFormat="1" ht="42.75" customHeight="1">
      <c r="A236" s="1"/>
      <c r="B236" s="1"/>
      <c r="C236" s="1"/>
      <c r="D236" s="1"/>
      <c r="E236" s="1"/>
      <c r="F236" s="56"/>
    </row>
    <row r="237" spans="1:6" s="6" customFormat="1" ht="42.75" customHeight="1">
      <c r="A237" s="1"/>
      <c r="B237" s="1"/>
      <c r="C237" s="1"/>
      <c r="D237" s="1"/>
      <c r="E237" s="1"/>
      <c r="F237" s="56"/>
    </row>
    <row r="238" spans="1:6" s="6" customFormat="1" ht="42.75" customHeight="1">
      <c r="A238" s="1"/>
      <c r="B238" s="1"/>
      <c r="C238" s="1"/>
      <c r="D238" s="1"/>
      <c r="E238" s="1"/>
      <c r="F238" s="56"/>
    </row>
    <row r="239" spans="1:6" s="6" customFormat="1" ht="42.75" customHeight="1">
      <c r="A239" s="1"/>
      <c r="B239" s="1"/>
      <c r="C239" s="1"/>
      <c r="D239" s="1"/>
      <c r="E239" s="1"/>
      <c r="F239" s="56"/>
    </row>
    <row r="240" spans="1:6" s="6" customFormat="1" ht="42.75" customHeight="1">
      <c r="A240" s="1"/>
      <c r="B240" s="1"/>
      <c r="C240" s="1"/>
      <c r="D240" s="1"/>
      <c r="E240" s="1"/>
      <c r="F240" s="56"/>
    </row>
    <row r="241" spans="1:6" s="6" customFormat="1" ht="42.75" customHeight="1">
      <c r="A241" s="1"/>
      <c r="B241" s="1"/>
      <c r="C241" s="1"/>
      <c r="D241" s="1"/>
      <c r="E241" s="1"/>
      <c r="F241" s="56"/>
    </row>
    <row r="242" spans="1:6" s="6" customFormat="1" ht="42.75" customHeight="1">
      <c r="A242" s="1"/>
      <c r="B242" s="1"/>
      <c r="C242" s="1"/>
      <c r="D242" s="1"/>
      <c r="E242" s="1"/>
      <c r="F242" s="56"/>
    </row>
    <row r="243" spans="1:6" s="6" customFormat="1" ht="42.75" customHeight="1">
      <c r="A243" s="1"/>
      <c r="B243" s="1"/>
      <c r="C243" s="1"/>
      <c r="D243" s="1"/>
      <c r="E243" s="1"/>
      <c r="F243" s="56"/>
    </row>
    <row r="244" spans="1:6" s="6" customFormat="1" ht="42.75" customHeight="1">
      <c r="A244" s="1"/>
      <c r="B244" s="1"/>
      <c r="C244" s="1"/>
      <c r="D244" s="1"/>
      <c r="E244" s="1"/>
      <c r="F244" s="56"/>
    </row>
    <row r="245" spans="1:6" s="6" customFormat="1" ht="42.75" customHeight="1">
      <c r="A245" s="1"/>
      <c r="B245" s="1"/>
      <c r="C245" s="1"/>
      <c r="D245" s="1"/>
      <c r="E245" s="1"/>
      <c r="F245" s="56"/>
    </row>
    <row r="246" spans="1:6" s="6" customFormat="1" ht="42.75" customHeight="1">
      <c r="A246" s="1"/>
      <c r="B246" s="1"/>
      <c r="C246" s="1"/>
      <c r="D246" s="1"/>
      <c r="E246" s="1"/>
      <c r="F246" s="56"/>
    </row>
    <row r="247" spans="1:6" s="6" customFormat="1" ht="42.75" customHeight="1">
      <c r="A247" s="1"/>
      <c r="B247" s="1"/>
      <c r="C247" s="1"/>
      <c r="D247" s="1"/>
      <c r="E247" s="1"/>
      <c r="F247" s="56"/>
    </row>
    <row r="248" spans="1:6" s="6" customFormat="1" ht="42.75" customHeight="1">
      <c r="A248" s="1"/>
      <c r="B248" s="1"/>
      <c r="C248" s="1"/>
      <c r="D248" s="1"/>
      <c r="E248" s="1"/>
      <c r="F248" s="56"/>
    </row>
    <row r="249" spans="1:6" s="6" customFormat="1" ht="42.75" customHeight="1">
      <c r="A249" s="1"/>
      <c r="B249" s="1"/>
      <c r="C249" s="1"/>
      <c r="D249" s="1"/>
      <c r="E249" s="1"/>
      <c r="F249" s="56"/>
    </row>
    <row r="250" spans="1:6" s="6" customFormat="1" ht="42.75" customHeight="1">
      <c r="A250" s="1"/>
      <c r="B250" s="1"/>
      <c r="C250" s="1"/>
      <c r="D250" s="1"/>
      <c r="E250" s="1"/>
      <c r="F250" s="56"/>
    </row>
    <row r="251" spans="1:6" s="6" customFormat="1" ht="42.75" customHeight="1">
      <c r="A251" s="1"/>
      <c r="B251" s="1"/>
      <c r="C251" s="1"/>
      <c r="D251" s="1"/>
      <c r="E251" s="1"/>
      <c r="F251" s="56"/>
    </row>
    <row r="252" spans="1:6" s="6" customFormat="1" ht="42.75" customHeight="1">
      <c r="A252" s="1"/>
      <c r="B252" s="1"/>
      <c r="C252" s="1"/>
      <c r="D252" s="1"/>
      <c r="E252" s="1"/>
      <c r="F252" s="56"/>
    </row>
    <row r="253" spans="1:6" s="6" customFormat="1" ht="42.75" customHeight="1">
      <c r="A253" s="1"/>
      <c r="B253" s="1"/>
      <c r="C253" s="1"/>
      <c r="D253" s="1"/>
      <c r="E253" s="1"/>
      <c r="F253" s="56"/>
    </row>
    <row r="254" spans="1:6" s="6" customFormat="1" ht="42.75" customHeight="1">
      <c r="A254" s="1"/>
      <c r="B254" s="1"/>
      <c r="C254" s="1"/>
      <c r="D254" s="1"/>
      <c r="E254" s="1"/>
      <c r="F254" s="56"/>
    </row>
    <row r="255" spans="1:6" s="6" customFormat="1" ht="42.75" customHeight="1">
      <c r="A255" s="1"/>
      <c r="B255" s="1"/>
      <c r="C255" s="1"/>
      <c r="D255" s="1"/>
      <c r="E255" s="1"/>
      <c r="F255" s="56"/>
    </row>
    <row r="256" spans="1:6" s="6" customFormat="1" ht="42.75" customHeight="1">
      <c r="A256" s="1"/>
      <c r="B256" s="1"/>
      <c r="C256" s="1"/>
      <c r="D256" s="1"/>
      <c r="E256" s="1"/>
      <c r="F256" s="56"/>
    </row>
    <row r="257" spans="1:6" s="6" customFormat="1" ht="42.75" customHeight="1">
      <c r="A257" s="1"/>
      <c r="B257" s="1"/>
      <c r="C257" s="1"/>
      <c r="D257" s="1"/>
      <c r="E257" s="1"/>
      <c r="F257" s="56"/>
    </row>
    <row r="258" spans="1:6" s="6" customFormat="1" ht="42.75" customHeight="1">
      <c r="A258" s="1"/>
      <c r="B258" s="1"/>
      <c r="C258" s="1"/>
      <c r="D258" s="1"/>
      <c r="E258" s="1"/>
      <c r="F258" s="56"/>
    </row>
    <row r="259" spans="1:6" s="6" customFormat="1" ht="42.75" customHeight="1">
      <c r="A259" s="1"/>
      <c r="B259" s="1"/>
      <c r="C259" s="1"/>
      <c r="D259" s="1"/>
      <c r="E259" s="1"/>
      <c r="F259" s="56"/>
    </row>
    <row r="260" spans="1:6" s="6" customFormat="1" ht="42.75" customHeight="1">
      <c r="A260" s="1"/>
      <c r="B260" s="1"/>
      <c r="C260" s="1"/>
      <c r="D260" s="1"/>
      <c r="E260" s="1"/>
      <c r="F260" s="56"/>
    </row>
    <row r="261" spans="1:6" s="6" customFormat="1" ht="42.75" customHeight="1">
      <c r="A261" s="1"/>
      <c r="B261" s="1"/>
      <c r="C261" s="1"/>
      <c r="D261" s="1"/>
      <c r="E261" s="1"/>
      <c r="F261" s="56"/>
    </row>
    <row r="262" spans="1:6" s="6" customFormat="1" ht="42.75" customHeight="1">
      <c r="A262" s="1"/>
      <c r="B262" s="1"/>
      <c r="C262" s="1"/>
      <c r="D262" s="1"/>
      <c r="E262" s="1"/>
      <c r="F262" s="56"/>
    </row>
    <row r="263" spans="1:6" s="6" customFormat="1" ht="42.75" customHeight="1">
      <c r="A263" s="1"/>
      <c r="B263" s="1"/>
      <c r="C263" s="1"/>
      <c r="D263" s="1"/>
      <c r="E263" s="1"/>
      <c r="F263" s="56"/>
    </row>
    <row r="264" spans="1:6" s="6" customFormat="1" ht="42.75" customHeight="1">
      <c r="A264" s="1"/>
      <c r="B264" s="1"/>
      <c r="C264" s="1"/>
      <c r="D264" s="1"/>
      <c r="E264" s="1"/>
      <c r="F264" s="56"/>
    </row>
    <row r="265" spans="1:6" s="6" customFormat="1" ht="42.75" customHeight="1">
      <c r="A265" s="1"/>
      <c r="B265" s="1"/>
      <c r="C265" s="1"/>
      <c r="D265" s="1"/>
      <c r="E265" s="1"/>
      <c r="F265" s="56"/>
    </row>
    <row r="266" spans="1:6" s="6" customFormat="1" ht="42.75" customHeight="1">
      <c r="A266" s="1"/>
      <c r="B266" s="1"/>
      <c r="C266" s="1"/>
      <c r="D266" s="1"/>
      <c r="E266" s="1"/>
      <c r="F266" s="56"/>
    </row>
    <row r="267" spans="1:6" s="6" customFormat="1" ht="42.75" customHeight="1">
      <c r="A267" s="1"/>
      <c r="B267" s="1"/>
      <c r="C267" s="1"/>
      <c r="D267" s="1"/>
      <c r="E267" s="1"/>
      <c r="F267" s="56"/>
    </row>
    <row r="268" spans="1:6" s="6" customFormat="1" ht="42.75" customHeight="1">
      <c r="A268" s="1"/>
      <c r="B268" s="1"/>
      <c r="C268" s="1"/>
      <c r="D268" s="1"/>
      <c r="E268" s="1"/>
      <c r="F268" s="56"/>
    </row>
    <row r="269" spans="1:6" s="6" customFormat="1" ht="42.75" customHeight="1">
      <c r="A269" s="1"/>
      <c r="B269" s="1"/>
      <c r="C269" s="1"/>
      <c r="D269" s="1"/>
      <c r="E269" s="1"/>
      <c r="F269" s="56"/>
    </row>
    <row r="270" spans="1:6" s="6" customFormat="1" ht="42.75" customHeight="1">
      <c r="A270" s="1"/>
      <c r="B270" s="1"/>
      <c r="C270" s="1"/>
      <c r="D270" s="1"/>
      <c r="E270" s="1"/>
      <c r="F270" s="56"/>
    </row>
    <row r="271" spans="1:6" s="6" customFormat="1" ht="42.75" customHeight="1">
      <c r="A271" s="1"/>
      <c r="B271" s="1"/>
      <c r="C271" s="1"/>
      <c r="D271" s="1"/>
      <c r="E271" s="1"/>
      <c r="F271" s="56"/>
    </row>
    <row r="272" spans="1:6" s="6" customFormat="1" ht="42.75" customHeight="1">
      <c r="A272" s="1"/>
      <c r="B272" s="1"/>
      <c r="C272" s="1"/>
      <c r="D272" s="1"/>
      <c r="E272" s="1"/>
      <c r="F272" s="56"/>
    </row>
    <row r="273" spans="1:6" s="6" customFormat="1" ht="42.75" customHeight="1">
      <c r="A273" s="1"/>
      <c r="B273" s="1"/>
      <c r="C273" s="1"/>
      <c r="D273" s="1"/>
      <c r="E273" s="1"/>
      <c r="F273" s="56"/>
    </row>
    <row r="274" spans="1:6" s="6" customFormat="1" ht="42.75" customHeight="1">
      <c r="A274" s="1"/>
      <c r="B274" s="1"/>
      <c r="C274" s="1"/>
      <c r="D274" s="1"/>
      <c r="E274" s="1"/>
      <c r="F274" s="56"/>
    </row>
    <row r="275" spans="1:6" s="6" customFormat="1" ht="42.75" customHeight="1">
      <c r="A275" s="1"/>
      <c r="B275" s="1"/>
      <c r="C275" s="1"/>
      <c r="D275" s="1"/>
      <c r="E275" s="1"/>
      <c r="F275" s="56"/>
    </row>
    <row r="276" spans="1:6" s="6" customFormat="1" ht="42.75" customHeight="1">
      <c r="A276" s="1"/>
      <c r="B276" s="1"/>
      <c r="C276" s="1"/>
      <c r="D276" s="1"/>
      <c r="E276" s="1"/>
      <c r="F276" s="56"/>
    </row>
    <row r="277" spans="1:6" s="6" customFormat="1" ht="42.75" customHeight="1">
      <c r="A277" s="1"/>
      <c r="B277" s="1"/>
      <c r="C277" s="1"/>
      <c r="D277" s="1"/>
      <c r="E277" s="1"/>
      <c r="F277" s="56"/>
    </row>
    <row r="278" spans="1:6" s="6" customFormat="1" ht="42.75" customHeight="1">
      <c r="A278" s="1"/>
      <c r="B278" s="1"/>
      <c r="C278" s="1"/>
      <c r="D278" s="1"/>
      <c r="E278" s="1"/>
      <c r="F278" s="56"/>
    </row>
    <row r="279" spans="1:6" s="6" customFormat="1" ht="42.75" customHeight="1">
      <c r="A279" s="1"/>
      <c r="B279" s="1"/>
      <c r="C279" s="1"/>
      <c r="D279" s="1"/>
      <c r="E279" s="1"/>
      <c r="F279" s="56"/>
    </row>
    <row r="280" spans="1:6" s="6" customFormat="1" ht="42.75" customHeight="1">
      <c r="A280" s="1"/>
      <c r="B280" s="1"/>
      <c r="C280" s="1"/>
      <c r="D280" s="1"/>
      <c r="E280" s="1"/>
      <c r="F280" s="56"/>
    </row>
    <row r="281" spans="1:6" s="6" customFormat="1" ht="42.75" customHeight="1">
      <c r="A281" s="1"/>
      <c r="B281" s="1"/>
      <c r="C281" s="1"/>
      <c r="D281" s="1"/>
      <c r="E281" s="1"/>
      <c r="F281" s="56"/>
    </row>
    <row r="282" spans="1:6" s="6" customFormat="1" ht="42.75" customHeight="1">
      <c r="A282" s="1"/>
      <c r="B282" s="1"/>
      <c r="C282" s="1"/>
      <c r="D282" s="1"/>
      <c r="E282" s="1"/>
      <c r="F282" s="56"/>
    </row>
    <row r="283" spans="1:6" s="6" customFormat="1" ht="42.75" customHeight="1">
      <c r="A283" s="1"/>
      <c r="B283" s="1"/>
      <c r="C283" s="1"/>
      <c r="D283" s="1"/>
      <c r="E283" s="1"/>
      <c r="F283" s="56"/>
    </row>
    <row r="284" spans="1:6" s="6" customFormat="1" ht="42.75" customHeight="1">
      <c r="A284" s="1"/>
      <c r="B284" s="1"/>
      <c r="C284" s="1"/>
      <c r="D284" s="1"/>
      <c r="E284" s="1"/>
      <c r="F284" s="56"/>
    </row>
    <row r="285" spans="1:6" s="6" customFormat="1" ht="42.75" customHeight="1">
      <c r="A285" s="1"/>
      <c r="B285" s="1"/>
      <c r="C285" s="1"/>
      <c r="D285" s="1"/>
      <c r="E285" s="1"/>
      <c r="F285" s="56"/>
    </row>
    <row r="286" spans="1:6" s="6" customFormat="1" ht="42.75" customHeight="1">
      <c r="A286" s="1"/>
      <c r="B286" s="1"/>
      <c r="C286" s="1"/>
      <c r="D286" s="1"/>
      <c r="E286" s="1"/>
      <c r="F286" s="56"/>
    </row>
    <row r="287" spans="1:6" s="6" customFormat="1" ht="42.75" customHeight="1">
      <c r="A287" s="1"/>
      <c r="B287" s="1"/>
      <c r="C287" s="1"/>
      <c r="D287" s="1"/>
      <c r="E287" s="1"/>
      <c r="F287" s="56"/>
    </row>
    <row r="288" spans="1:6" s="6" customFormat="1" ht="42.75" customHeight="1">
      <c r="A288" s="1"/>
      <c r="B288" s="1"/>
      <c r="C288" s="1"/>
      <c r="D288" s="1"/>
      <c r="E288" s="1"/>
      <c r="F288" s="56"/>
    </row>
    <row r="289" spans="1:6" s="6" customFormat="1" ht="42.75" customHeight="1">
      <c r="A289" s="1"/>
      <c r="B289" s="1"/>
      <c r="C289" s="1"/>
      <c r="D289" s="1"/>
      <c r="E289" s="1"/>
      <c r="F289" s="56"/>
    </row>
    <row r="290" spans="1:6" s="6" customFormat="1" ht="42.75" customHeight="1">
      <c r="A290" s="1"/>
      <c r="B290" s="1"/>
      <c r="C290" s="1"/>
      <c r="D290" s="1"/>
      <c r="E290" s="1"/>
      <c r="F290" s="56"/>
    </row>
    <row r="291" spans="1:6" s="6" customFormat="1" ht="42.75" customHeight="1">
      <c r="A291" s="1"/>
      <c r="B291" s="1"/>
      <c r="C291" s="1"/>
      <c r="D291" s="1"/>
      <c r="E291" s="1"/>
      <c r="F291" s="56"/>
    </row>
    <row r="292" spans="1:6" s="6" customFormat="1" ht="42.75" customHeight="1">
      <c r="A292" s="1"/>
      <c r="B292" s="1"/>
      <c r="C292" s="1"/>
      <c r="D292" s="1"/>
      <c r="E292" s="1"/>
      <c r="F292" s="56"/>
    </row>
    <row r="293" spans="1:6" s="6" customFormat="1" ht="42.75" customHeight="1">
      <c r="A293" s="1"/>
      <c r="B293" s="1"/>
      <c r="C293" s="1"/>
      <c r="D293" s="1"/>
      <c r="E293" s="1"/>
      <c r="F293" s="56"/>
    </row>
    <row r="294" spans="1:6" s="6" customFormat="1" ht="42.75" customHeight="1">
      <c r="A294" s="1"/>
      <c r="B294" s="1"/>
      <c r="C294" s="1"/>
      <c r="D294" s="1"/>
      <c r="E294" s="1"/>
      <c r="F294" s="56"/>
    </row>
    <row r="295" spans="1:6" s="6" customFormat="1" ht="42.75" customHeight="1">
      <c r="A295" s="1"/>
      <c r="B295" s="1"/>
      <c r="C295" s="1"/>
      <c r="D295" s="1"/>
      <c r="E295" s="1"/>
      <c r="F295" s="56"/>
    </row>
    <row r="296" spans="1:6" s="6" customFormat="1" ht="42.75" customHeight="1">
      <c r="A296" s="1"/>
      <c r="B296" s="1"/>
      <c r="C296" s="1"/>
      <c r="D296" s="1"/>
      <c r="E296" s="1"/>
      <c r="F296" s="56"/>
    </row>
    <row r="297" spans="1:6" s="6" customFormat="1" ht="42.75" customHeight="1">
      <c r="A297" s="1"/>
      <c r="B297" s="1"/>
      <c r="C297" s="1"/>
      <c r="D297" s="1"/>
      <c r="E297" s="1"/>
      <c r="F297" s="56"/>
    </row>
    <row r="298" spans="1:6" s="6" customFormat="1" ht="42.75" customHeight="1">
      <c r="A298" s="1"/>
      <c r="B298" s="1"/>
      <c r="C298" s="1"/>
      <c r="D298" s="1"/>
      <c r="E298" s="1"/>
      <c r="F298" s="56"/>
    </row>
    <row r="299" spans="1:6" s="6" customFormat="1" ht="42.75" customHeight="1">
      <c r="A299" s="1"/>
      <c r="B299" s="1"/>
      <c r="C299" s="1"/>
      <c r="D299" s="1"/>
      <c r="E299" s="1"/>
      <c r="F299" s="56"/>
    </row>
    <row r="300" spans="1:6" s="6" customFormat="1" ht="42.75" customHeight="1">
      <c r="A300" s="1"/>
      <c r="B300" s="1"/>
      <c r="C300" s="1"/>
      <c r="D300" s="1"/>
      <c r="E300" s="1"/>
      <c r="F300" s="56"/>
    </row>
    <row r="301" spans="1:6" s="6" customFormat="1" ht="42.75" customHeight="1">
      <c r="A301" s="1"/>
      <c r="B301" s="1"/>
      <c r="C301" s="1"/>
      <c r="D301" s="1"/>
      <c r="E301" s="1"/>
      <c r="F301" s="56"/>
    </row>
    <row r="302" spans="1:6" s="6" customFormat="1" ht="42.75" customHeight="1">
      <c r="A302" s="1"/>
      <c r="B302" s="1"/>
      <c r="C302" s="1"/>
      <c r="D302" s="1"/>
      <c r="E302" s="1"/>
      <c r="F302" s="56"/>
    </row>
    <row r="303" spans="1:6" s="2" customFormat="1" ht="62.25" customHeight="1">
      <c r="A303" s="1"/>
      <c r="B303" s="1"/>
      <c r="C303" s="1"/>
      <c r="D303" s="1"/>
      <c r="E303" s="1"/>
      <c r="F303" s="56"/>
    </row>
    <row r="304" spans="1:6" s="2" customFormat="1" ht="29.25" customHeight="1">
      <c r="A304" s="1"/>
      <c r="B304" s="1"/>
      <c r="C304" s="1"/>
      <c r="D304" s="1"/>
      <c r="E304" s="1"/>
      <c r="F304" s="56"/>
    </row>
    <row r="305" spans="1:6" s="2" customFormat="1" ht="27.75" customHeight="1">
      <c r="A305" s="1"/>
      <c r="B305" s="1"/>
      <c r="C305" s="1"/>
      <c r="D305" s="1"/>
      <c r="E305" s="1"/>
      <c r="F305" s="56"/>
    </row>
    <row r="306" spans="1:6" s="2" customFormat="1" ht="28.5" customHeight="1">
      <c r="A306" s="1"/>
      <c r="B306" s="1"/>
      <c r="C306" s="1"/>
      <c r="D306" s="1"/>
      <c r="E306" s="1"/>
      <c r="F306" s="56"/>
    </row>
    <row r="307" spans="1:6" s="2" customFormat="1" ht="44.25" customHeight="1">
      <c r="A307" s="1"/>
      <c r="B307" s="1"/>
      <c r="C307" s="1"/>
      <c r="D307" s="1"/>
      <c r="E307" s="1"/>
      <c r="F307" s="56"/>
    </row>
    <row r="308" spans="1:6" s="2" customFormat="1" ht="35.25" customHeight="1">
      <c r="A308" s="1"/>
      <c r="B308" s="1"/>
      <c r="C308" s="1"/>
      <c r="D308" s="1"/>
      <c r="E308" s="1"/>
      <c r="F308" s="56"/>
    </row>
    <row r="309" spans="1:6" s="5" customFormat="1" ht="36" customHeight="1">
      <c r="A309" s="1"/>
      <c r="B309" s="1"/>
      <c r="C309" s="1"/>
      <c r="D309" s="1"/>
      <c r="E309" s="1"/>
      <c r="F309" s="56"/>
    </row>
    <row r="310" spans="1:6" s="5" customFormat="1" ht="36" customHeight="1">
      <c r="A310" s="1"/>
      <c r="B310" s="1"/>
      <c r="C310" s="1"/>
      <c r="D310" s="1"/>
      <c r="E310" s="1"/>
      <c r="F310" s="56"/>
    </row>
    <row r="311" spans="1:6" s="5" customFormat="1" ht="36" customHeight="1">
      <c r="A311" s="1"/>
      <c r="B311" s="1"/>
      <c r="C311" s="1"/>
      <c r="D311" s="1"/>
      <c r="E311" s="1"/>
      <c r="F311" s="56"/>
    </row>
    <row r="312" spans="1:6" s="5" customFormat="1" ht="36" customHeight="1">
      <c r="A312" s="1"/>
      <c r="B312" s="1"/>
      <c r="C312" s="1"/>
      <c r="D312" s="1"/>
      <c r="E312" s="1"/>
      <c r="F312" s="56"/>
    </row>
    <row r="313" spans="1:6" s="5" customFormat="1" ht="36" customHeight="1">
      <c r="A313" s="1"/>
      <c r="B313" s="1"/>
      <c r="C313" s="1"/>
      <c r="D313" s="1"/>
      <c r="E313" s="1"/>
      <c r="F313" s="56"/>
    </row>
    <row r="314" spans="1:6" s="5" customFormat="1" ht="36" customHeight="1">
      <c r="A314" s="1"/>
      <c r="B314" s="1"/>
      <c r="C314" s="1"/>
      <c r="D314" s="1"/>
      <c r="E314" s="1"/>
      <c r="F314" s="56"/>
    </row>
    <row r="315" spans="1:6" s="5" customFormat="1" ht="36" customHeight="1">
      <c r="A315" s="1"/>
      <c r="B315" s="1"/>
      <c r="C315" s="1"/>
      <c r="D315" s="1"/>
      <c r="E315" s="1"/>
      <c r="F315" s="56"/>
    </row>
    <row r="316" spans="1:6" s="5" customFormat="1" ht="42.75" customHeight="1">
      <c r="A316" s="1"/>
      <c r="B316" s="1"/>
      <c r="C316" s="1"/>
      <c r="D316" s="1"/>
      <c r="E316" s="1"/>
      <c r="F316" s="56"/>
    </row>
    <row r="317" spans="1:6" s="5" customFormat="1" ht="42.75" customHeight="1">
      <c r="A317" s="1"/>
      <c r="B317" s="1"/>
      <c r="C317" s="1"/>
      <c r="D317" s="1"/>
      <c r="E317" s="1"/>
      <c r="F317" s="56"/>
    </row>
    <row r="318" spans="1:6" s="5" customFormat="1" ht="42.75" customHeight="1">
      <c r="A318" s="1"/>
      <c r="B318" s="1"/>
      <c r="C318" s="1"/>
      <c r="D318" s="1"/>
      <c r="E318" s="1"/>
      <c r="F318" s="56"/>
    </row>
    <row r="319" spans="1:6" s="5" customFormat="1" ht="36" customHeight="1">
      <c r="A319" s="1"/>
      <c r="B319" s="1"/>
      <c r="C319" s="1"/>
      <c r="D319" s="1"/>
      <c r="E319" s="1"/>
      <c r="F319" s="56"/>
    </row>
    <row r="320" spans="1:6" s="5" customFormat="1" ht="36" customHeight="1">
      <c r="A320" s="1"/>
      <c r="B320" s="1"/>
      <c r="C320" s="1"/>
      <c r="D320" s="1"/>
      <c r="E320" s="1"/>
      <c r="F320" s="56"/>
    </row>
    <row r="321" spans="1:6" s="5" customFormat="1" ht="36" customHeight="1">
      <c r="A321" s="1"/>
      <c r="B321" s="1"/>
      <c r="C321" s="1"/>
      <c r="D321" s="1"/>
      <c r="E321" s="1"/>
      <c r="F321" s="56"/>
    </row>
    <row r="322" spans="1:6" s="5" customFormat="1" ht="36" customHeight="1">
      <c r="A322" s="1"/>
      <c r="B322" s="1"/>
      <c r="C322" s="1"/>
      <c r="D322" s="1"/>
      <c r="E322" s="1"/>
      <c r="F322" s="56"/>
    </row>
    <row r="323" spans="1:6" s="4" customFormat="1" ht="45.75" customHeight="1">
      <c r="A323" s="1"/>
      <c r="B323" s="1"/>
      <c r="C323" s="1"/>
      <c r="D323" s="1"/>
      <c r="E323" s="1"/>
      <c r="F323" s="56"/>
    </row>
    <row r="324" spans="1:6" s="2" customFormat="1" ht="51.75" customHeight="1">
      <c r="A324" s="1"/>
      <c r="B324" s="1"/>
      <c r="C324" s="1"/>
      <c r="D324" s="1"/>
      <c r="E324" s="1"/>
      <c r="F324" s="56"/>
    </row>
    <row r="325" spans="1:6" s="2" customFormat="1" ht="38.25" customHeight="1">
      <c r="A325" s="1"/>
      <c r="B325" s="1"/>
      <c r="C325" s="1"/>
      <c r="D325" s="1"/>
      <c r="E325" s="1"/>
      <c r="F325" s="56"/>
    </row>
    <row r="326" spans="1:6" s="2" customFormat="1" ht="40.5" customHeight="1">
      <c r="A326" s="1"/>
      <c r="B326" s="1"/>
      <c r="C326" s="1"/>
      <c r="D326" s="1"/>
      <c r="E326" s="1"/>
      <c r="F326" s="56"/>
    </row>
    <row r="327" spans="1:6" s="2" customFormat="1" ht="28.5" customHeight="1">
      <c r="A327" s="1"/>
      <c r="B327" s="1"/>
      <c r="C327" s="1"/>
      <c r="D327" s="1"/>
      <c r="E327" s="1"/>
      <c r="F327" s="56"/>
    </row>
    <row r="328" spans="1:6" s="2" customFormat="1" ht="28.5" customHeight="1">
      <c r="A328" s="1"/>
      <c r="B328" s="1"/>
      <c r="C328" s="1"/>
      <c r="D328" s="1"/>
      <c r="E328" s="1"/>
      <c r="F328" s="56"/>
    </row>
    <row r="329" spans="1:6" s="2" customFormat="1" ht="28.5" customHeight="1">
      <c r="A329" s="1"/>
      <c r="B329" s="1"/>
      <c r="C329" s="1"/>
      <c r="D329" s="1"/>
      <c r="E329" s="1"/>
      <c r="F329" s="56"/>
    </row>
    <row r="330" spans="1:6" s="2" customFormat="1" ht="28.5" customHeight="1">
      <c r="A330" s="1"/>
      <c r="B330" s="1"/>
      <c r="C330" s="1"/>
      <c r="D330" s="1"/>
      <c r="E330" s="1"/>
      <c r="F330" s="56"/>
    </row>
    <row r="331" spans="1:6" s="2" customFormat="1" ht="28.5" customHeight="1">
      <c r="A331" s="1"/>
      <c r="B331" s="1"/>
      <c r="C331" s="1"/>
      <c r="D331" s="1"/>
      <c r="E331" s="1"/>
      <c r="F331" s="56"/>
    </row>
    <row r="332" spans="1:6" s="2" customFormat="1" ht="28.5" customHeight="1">
      <c r="A332" s="1"/>
      <c r="B332" s="1"/>
      <c r="C332" s="1"/>
      <c r="D332" s="1"/>
      <c r="E332" s="1"/>
      <c r="F332" s="56"/>
    </row>
    <row r="333" spans="1:6" s="2" customFormat="1" ht="28.5" customHeight="1">
      <c r="A333" s="1"/>
      <c r="B333" s="1"/>
      <c r="C333" s="1"/>
      <c r="D333" s="1"/>
      <c r="E333" s="1"/>
      <c r="F333" s="56"/>
    </row>
    <row r="334" spans="1:6" s="2" customFormat="1" ht="28.5" customHeight="1">
      <c r="A334" s="1"/>
      <c r="B334" s="1"/>
      <c r="C334" s="1"/>
      <c r="D334" s="1"/>
      <c r="E334" s="1"/>
      <c r="F334" s="56"/>
    </row>
    <row r="335" spans="1:6" s="2" customFormat="1" ht="28.5" customHeight="1">
      <c r="A335" s="1"/>
      <c r="B335" s="1"/>
      <c r="C335" s="1"/>
      <c r="D335" s="1"/>
      <c r="E335" s="1"/>
      <c r="F335" s="56"/>
    </row>
    <row r="336" spans="1:6" s="2" customFormat="1" ht="28.5" customHeight="1">
      <c r="A336" s="1"/>
      <c r="B336" s="1"/>
      <c r="C336" s="1"/>
      <c r="D336" s="1"/>
      <c r="E336" s="1"/>
      <c r="F336" s="56"/>
    </row>
    <row r="337" spans="1:6" s="2" customFormat="1" ht="27" customHeight="1">
      <c r="A337" s="1"/>
      <c r="B337" s="1"/>
      <c r="C337" s="1"/>
      <c r="D337" s="1"/>
      <c r="E337" s="1"/>
      <c r="F337" s="56"/>
    </row>
    <row r="338" spans="1:6" s="2" customFormat="1" ht="27" customHeight="1">
      <c r="A338" s="1"/>
      <c r="B338" s="1"/>
      <c r="C338" s="1"/>
      <c r="D338" s="1"/>
      <c r="E338" s="1"/>
      <c r="F338" s="56"/>
    </row>
    <row r="339" spans="1:6" s="2" customFormat="1" ht="27" customHeight="1">
      <c r="A339" s="1"/>
      <c r="B339" s="1"/>
      <c r="C339" s="1"/>
      <c r="D339" s="1"/>
      <c r="E339" s="1"/>
      <c r="F339" s="56"/>
    </row>
    <row r="340" spans="1:6" s="2" customFormat="1" ht="27" customHeight="1">
      <c r="A340" s="1"/>
      <c r="B340" s="1"/>
      <c r="C340" s="1"/>
      <c r="D340" s="1"/>
      <c r="E340" s="1"/>
      <c r="F340" s="56"/>
    </row>
    <row r="341" spans="1:6" s="2" customFormat="1" ht="27" customHeight="1">
      <c r="A341" s="1"/>
      <c r="B341" s="1"/>
      <c r="C341" s="1"/>
      <c r="D341" s="1"/>
      <c r="E341" s="1"/>
      <c r="F341" s="56"/>
    </row>
    <row r="342" spans="1:6" s="2" customFormat="1" ht="62.25" customHeight="1">
      <c r="A342" s="1"/>
      <c r="B342" s="1"/>
      <c r="C342" s="1"/>
      <c r="D342" s="1"/>
      <c r="E342" s="1"/>
      <c r="F342" s="56"/>
    </row>
    <row r="343" spans="1:6" s="2" customFormat="1" ht="29.25" customHeight="1">
      <c r="A343" s="1"/>
      <c r="B343" s="1"/>
      <c r="C343" s="1"/>
      <c r="D343" s="1"/>
      <c r="E343" s="1"/>
      <c r="F343" s="56"/>
    </row>
    <row r="344" spans="1:6" s="2" customFormat="1" ht="27.75" customHeight="1">
      <c r="A344" s="1"/>
      <c r="B344" s="1"/>
      <c r="C344" s="1"/>
      <c r="D344" s="1"/>
      <c r="E344" s="1"/>
      <c r="F344" s="56"/>
    </row>
    <row r="345" spans="1:6" s="2" customFormat="1" ht="28.5" customHeight="1">
      <c r="A345" s="1"/>
      <c r="B345" s="1"/>
      <c r="C345" s="1"/>
      <c r="D345" s="1"/>
      <c r="E345" s="1"/>
      <c r="F345" s="56"/>
    </row>
    <row r="346" spans="1:6" s="2" customFormat="1" ht="44.25" customHeight="1">
      <c r="A346" s="1"/>
      <c r="B346" s="1"/>
      <c r="C346" s="1"/>
      <c r="D346" s="1"/>
      <c r="E346" s="1"/>
      <c r="F346" s="56"/>
    </row>
    <row r="347" spans="1:6" s="2" customFormat="1" ht="35.25" customHeight="1">
      <c r="A347" s="1"/>
      <c r="B347" s="1"/>
      <c r="C347" s="1"/>
      <c r="D347" s="1"/>
      <c r="E347" s="1"/>
      <c r="F347" s="56"/>
    </row>
    <row r="348" spans="1:6" s="5" customFormat="1" ht="36" customHeight="1">
      <c r="A348" s="1"/>
      <c r="B348" s="1"/>
      <c r="C348" s="1"/>
      <c r="D348" s="1"/>
      <c r="E348" s="1"/>
      <c r="F348" s="56"/>
    </row>
    <row r="349" spans="1:6" s="5" customFormat="1" ht="36" customHeight="1">
      <c r="A349" s="1"/>
      <c r="B349" s="1"/>
      <c r="C349" s="1"/>
      <c r="D349" s="1"/>
      <c r="E349" s="1"/>
      <c r="F349" s="56"/>
    </row>
    <row r="350" spans="1:6" s="5" customFormat="1" ht="36" customHeight="1">
      <c r="A350" s="1"/>
      <c r="B350" s="1"/>
      <c r="C350" s="1"/>
      <c r="D350" s="1"/>
      <c r="E350" s="1"/>
      <c r="F350" s="56"/>
    </row>
    <row r="351" spans="1:6" s="5" customFormat="1" ht="36" customHeight="1">
      <c r="A351" s="1"/>
      <c r="B351" s="1"/>
      <c r="C351" s="1"/>
      <c r="D351" s="1"/>
      <c r="E351" s="1"/>
      <c r="F351" s="56"/>
    </row>
    <row r="352" spans="1:6" s="5" customFormat="1" ht="36" customHeight="1">
      <c r="A352" s="1"/>
      <c r="B352" s="1"/>
      <c r="C352" s="1"/>
      <c r="D352" s="1"/>
      <c r="E352" s="1"/>
      <c r="F352" s="56"/>
    </row>
    <row r="353" spans="1:6" s="5" customFormat="1" ht="36" customHeight="1">
      <c r="A353" s="1"/>
      <c r="B353" s="1"/>
      <c r="C353" s="1"/>
      <c r="D353" s="1"/>
      <c r="E353" s="1"/>
      <c r="F353" s="56"/>
    </row>
    <row r="354" spans="1:6" s="5" customFormat="1" ht="36" customHeight="1">
      <c r="A354" s="1"/>
      <c r="B354" s="1"/>
      <c r="C354" s="1"/>
      <c r="D354" s="1"/>
      <c r="E354" s="1"/>
      <c r="F354" s="56"/>
    </row>
    <row r="355" spans="1:6" s="5" customFormat="1" ht="42.75" customHeight="1">
      <c r="A355" s="1"/>
      <c r="B355" s="1"/>
      <c r="C355" s="1"/>
      <c r="D355" s="1"/>
      <c r="E355" s="1"/>
      <c r="F355" s="56"/>
    </row>
    <row r="356" spans="1:6" s="5" customFormat="1" ht="42.75" customHeight="1">
      <c r="A356" s="1"/>
      <c r="B356" s="1"/>
      <c r="C356" s="1"/>
      <c r="D356" s="1"/>
      <c r="E356" s="1"/>
      <c r="F356" s="56"/>
    </row>
    <row r="357" spans="1:6" s="5" customFormat="1" ht="42.75" customHeight="1">
      <c r="A357" s="1"/>
      <c r="B357" s="1"/>
      <c r="C357" s="1"/>
      <c r="D357" s="1"/>
      <c r="E357" s="1"/>
      <c r="F357" s="56"/>
    </row>
    <row r="358" spans="1:6" s="5" customFormat="1" ht="36" customHeight="1">
      <c r="A358" s="1"/>
      <c r="B358" s="1"/>
      <c r="C358" s="1"/>
      <c r="D358" s="1"/>
      <c r="E358" s="1"/>
      <c r="F358" s="56"/>
    </row>
    <row r="359" spans="1:6" s="5" customFormat="1" ht="36" customHeight="1">
      <c r="A359" s="1"/>
      <c r="B359" s="1"/>
      <c r="C359" s="1"/>
      <c r="D359" s="1"/>
      <c r="E359" s="1"/>
      <c r="F359" s="56"/>
    </row>
    <row r="360" spans="1:6" s="5" customFormat="1" ht="36" customHeight="1">
      <c r="A360" s="1"/>
      <c r="B360" s="1"/>
      <c r="C360" s="1"/>
      <c r="D360" s="1"/>
      <c r="E360" s="1"/>
      <c r="F360" s="56"/>
    </row>
    <row r="361" spans="1:6" s="5" customFormat="1" ht="36" customHeight="1">
      <c r="A361" s="1"/>
      <c r="B361" s="1"/>
      <c r="C361" s="1"/>
      <c r="D361" s="1"/>
      <c r="E361" s="1"/>
      <c r="F361" s="56"/>
    </row>
    <row r="362" spans="1:6" s="4" customFormat="1" ht="45.75" customHeight="1">
      <c r="A362" s="1"/>
      <c r="B362" s="1"/>
      <c r="C362" s="1"/>
      <c r="D362" s="1"/>
      <c r="E362" s="1"/>
      <c r="F362" s="56"/>
    </row>
    <row r="363" spans="1:6" s="2" customFormat="1" ht="51.75" customHeight="1">
      <c r="A363" s="1"/>
      <c r="B363" s="1"/>
      <c r="C363" s="1"/>
      <c r="D363" s="1"/>
      <c r="E363" s="1"/>
      <c r="F363" s="56"/>
    </row>
    <row r="364" spans="1:6" s="2" customFormat="1" ht="38.25" customHeight="1">
      <c r="A364" s="1"/>
      <c r="B364" s="1"/>
      <c r="C364" s="1"/>
      <c r="D364" s="1"/>
      <c r="E364" s="1"/>
      <c r="F364" s="56"/>
    </row>
    <row r="365" spans="1:6" s="2" customFormat="1" ht="40.5" customHeight="1">
      <c r="A365" s="1"/>
      <c r="B365" s="1"/>
      <c r="C365" s="1"/>
      <c r="D365" s="1"/>
      <c r="E365" s="1"/>
      <c r="F365" s="56"/>
    </row>
    <row r="366" spans="1:6" s="2" customFormat="1" ht="28.5" customHeight="1">
      <c r="A366" s="1"/>
      <c r="B366" s="1"/>
      <c r="C366" s="1"/>
      <c r="D366" s="1"/>
      <c r="E366" s="1"/>
      <c r="F366" s="56"/>
    </row>
    <row r="367" spans="1:6" s="2" customFormat="1" ht="28.5" customHeight="1">
      <c r="A367" s="1"/>
      <c r="B367" s="1"/>
      <c r="C367" s="1"/>
      <c r="D367" s="1"/>
      <c r="E367" s="1"/>
      <c r="F367" s="56"/>
    </row>
    <row r="368" spans="1:6" s="2" customFormat="1" ht="28.5" customHeight="1">
      <c r="A368" s="1"/>
      <c r="B368" s="1"/>
      <c r="C368" s="1"/>
      <c r="D368" s="1"/>
      <c r="E368" s="1"/>
      <c r="F368" s="56"/>
    </row>
    <row r="369" spans="1:6" s="2" customFormat="1" ht="28.5" customHeight="1">
      <c r="A369" s="1"/>
      <c r="B369" s="1"/>
      <c r="C369" s="1"/>
      <c r="D369" s="1"/>
      <c r="E369" s="1"/>
      <c r="F369" s="56"/>
    </row>
    <row r="370" spans="1:6" s="2" customFormat="1" ht="28.5" customHeight="1">
      <c r="A370" s="1"/>
      <c r="B370" s="1"/>
      <c r="C370" s="1"/>
      <c r="D370" s="1"/>
      <c r="E370" s="1"/>
      <c r="F370" s="56"/>
    </row>
    <row r="371" spans="1:6" s="2" customFormat="1" ht="28.5" customHeight="1">
      <c r="A371" s="1"/>
      <c r="B371" s="1"/>
      <c r="C371" s="1"/>
      <c r="D371" s="1"/>
      <c r="E371" s="1"/>
      <c r="F371" s="56"/>
    </row>
    <row r="372" spans="1:6" s="2" customFormat="1" ht="28.5" customHeight="1">
      <c r="A372" s="1"/>
      <c r="B372" s="1"/>
      <c r="C372" s="1"/>
      <c r="D372" s="1"/>
      <c r="E372" s="1"/>
      <c r="F372" s="56"/>
    </row>
    <row r="373" spans="1:6" s="2" customFormat="1" ht="28.5" customHeight="1">
      <c r="A373" s="1"/>
      <c r="B373" s="1"/>
      <c r="C373" s="1"/>
      <c r="D373" s="1"/>
      <c r="E373" s="1"/>
      <c r="F373" s="56"/>
    </row>
    <row r="374" spans="1:6" s="2" customFormat="1" ht="28.5" customHeight="1">
      <c r="A374" s="1"/>
      <c r="B374" s="1"/>
      <c r="C374" s="1"/>
      <c r="D374" s="1"/>
      <c r="E374" s="1"/>
      <c r="F374" s="56"/>
    </row>
    <row r="375" spans="1:6" s="2" customFormat="1" ht="28.5" customHeight="1">
      <c r="A375" s="1"/>
      <c r="B375" s="1"/>
      <c r="C375" s="1"/>
      <c r="D375" s="1"/>
      <c r="E375" s="1"/>
      <c r="F375" s="56"/>
    </row>
    <row r="376" spans="1:6" s="2" customFormat="1" ht="27" customHeight="1">
      <c r="A376" s="1"/>
      <c r="B376" s="1"/>
      <c r="C376" s="1"/>
      <c r="D376" s="1"/>
      <c r="E376" s="1"/>
      <c r="F376" s="56"/>
    </row>
    <row r="377" spans="1:6" s="2" customFormat="1" ht="27" customHeight="1">
      <c r="A377" s="1"/>
      <c r="B377" s="1"/>
      <c r="C377" s="1"/>
      <c r="D377" s="1"/>
      <c r="E377" s="1"/>
      <c r="F377" s="56"/>
    </row>
    <row r="378" spans="1:6" s="2" customFormat="1" ht="27" customHeight="1">
      <c r="A378" s="1"/>
      <c r="B378" s="1"/>
      <c r="C378" s="1"/>
      <c r="D378" s="1"/>
      <c r="E378" s="1"/>
      <c r="F378" s="56"/>
    </row>
    <row r="379" spans="1:6" s="2" customFormat="1" ht="27" customHeight="1">
      <c r="A379" s="1"/>
      <c r="B379" s="1"/>
      <c r="C379" s="1"/>
      <c r="D379" s="1"/>
      <c r="E379" s="1"/>
      <c r="F379" s="56"/>
    </row>
    <row r="380" spans="1:6" s="2" customFormat="1" ht="27" customHeight="1">
      <c r="A380" s="1"/>
      <c r="B380" s="1"/>
      <c r="C380" s="1"/>
      <c r="D380" s="1"/>
      <c r="E380" s="1"/>
      <c r="F380" s="56"/>
    </row>
    <row r="381" spans="1:6" s="2" customFormat="1" ht="27.75" customHeight="1">
      <c r="A381" s="1"/>
      <c r="B381" s="1"/>
      <c r="C381" s="1"/>
      <c r="D381" s="1"/>
      <c r="E381" s="1"/>
      <c r="F381" s="56"/>
    </row>
    <row r="382" spans="1:6" s="2" customFormat="1" ht="24" customHeight="1">
      <c r="A382" s="1"/>
      <c r="B382" s="1"/>
      <c r="C382" s="1"/>
      <c r="D382" s="1"/>
      <c r="E382" s="1"/>
      <c r="F382" s="56"/>
    </row>
    <row r="383" spans="1:6" s="2" customFormat="1" ht="12" customHeight="1">
      <c r="A383" s="1"/>
      <c r="B383" s="1"/>
      <c r="C383" s="1"/>
      <c r="D383" s="1"/>
      <c r="E383" s="1"/>
      <c r="F383" s="56"/>
    </row>
    <row r="384" spans="1:6" s="2" customFormat="1" ht="26.25" customHeight="1">
      <c r="A384" s="1"/>
      <c r="B384" s="1"/>
      <c r="C384" s="1"/>
      <c r="D384" s="1"/>
      <c r="E384" s="1"/>
      <c r="F384" s="56"/>
    </row>
    <row r="385" spans="1:6" s="2" customFormat="1">
      <c r="A385" s="1"/>
      <c r="B385" s="1"/>
      <c r="C385" s="1"/>
      <c r="D385" s="1"/>
      <c r="E385" s="1"/>
      <c r="F385" s="56"/>
    </row>
    <row r="386" spans="1:6" s="2" customFormat="1" ht="35.25" customHeight="1">
      <c r="A386" s="1"/>
      <c r="B386" s="1"/>
      <c r="C386" s="1"/>
      <c r="D386" s="1"/>
      <c r="E386" s="1"/>
      <c r="F386" s="56"/>
    </row>
    <row r="387" spans="1:6" ht="36.75" customHeight="1"/>
  </sheetData>
  <mergeCells count="24">
    <mergeCell ref="A7:F7"/>
    <mergeCell ref="A8:F8"/>
    <mergeCell ref="A58:F58"/>
    <mergeCell ref="A12:F12"/>
    <mergeCell ref="A10:B10"/>
    <mergeCell ref="A31:F31"/>
    <mergeCell ref="A35:B35"/>
    <mergeCell ref="A30:F30"/>
    <mergeCell ref="A33:B33"/>
    <mergeCell ref="A37:F37"/>
    <mergeCell ref="A1:F1"/>
    <mergeCell ref="A2:F2"/>
    <mergeCell ref="B3:F3"/>
    <mergeCell ref="B4:F4"/>
    <mergeCell ref="B5:F5"/>
    <mergeCell ref="E82:F82"/>
    <mergeCell ref="B79:D79"/>
    <mergeCell ref="D80:F80"/>
    <mergeCell ref="A73:F73"/>
    <mergeCell ref="A59:F59"/>
    <mergeCell ref="A63:F63"/>
    <mergeCell ref="A61:F61"/>
    <mergeCell ref="D77:F77"/>
    <mergeCell ref="D78:F78"/>
  </mergeCells>
  <printOptions horizontalCentered="1"/>
  <pageMargins left="0.75" right="0.5" top="0.75" bottom="0.75" header="0" footer="0"/>
  <pageSetup paperSize="9" scale="7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9"/>
  <sheetViews>
    <sheetView view="pageBreakPreview" topLeftCell="A135" zoomScaleNormal="100" zoomScaleSheetLayoutView="100" workbookViewId="0">
      <selection activeCell="G141" sqref="G110:G141"/>
    </sheetView>
  </sheetViews>
  <sheetFormatPr defaultRowHeight="16.5"/>
  <cols>
    <col min="1" max="1" width="5.7109375" style="133" customWidth="1"/>
    <col min="2" max="2" width="51.7109375" style="133" customWidth="1"/>
    <col min="3" max="3" width="8.7109375" style="133" customWidth="1"/>
    <col min="4" max="4" width="10.28515625" style="133" customWidth="1"/>
    <col min="5" max="5" width="15.7109375" style="133" customWidth="1"/>
    <col min="6" max="6" width="16" style="133" customWidth="1"/>
    <col min="7" max="7" width="14.85546875" style="133" customWidth="1"/>
    <col min="8" max="8" width="13" style="133" customWidth="1"/>
    <col min="9" max="9" width="9.140625" style="133"/>
    <col min="10" max="10" width="16.42578125" style="133" customWidth="1"/>
    <col min="11" max="11" width="16.5703125" style="133" customWidth="1"/>
    <col min="12" max="16384" width="9.140625" style="133"/>
  </cols>
  <sheetData>
    <row r="1" spans="1:10" ht="69.95" customHeight="1">
      <c r="A1" s="546"/>
      <c r="B1" s="546"/>
      <c r="C1" s="546"/>
      <c r="D1" s="546"/>
      <c r="E1" s="546"/>
      <c r="F1" s="546"/>
    </row>
    <row r="2" spans="1:10" ht="30" customHeight="1">
      <c r="A2" s="547" t="s">
        <v>8</v>
      </c>
      <c r="B2" s="547"/>
      <c r="C2" s="547"/>
      <c r="D2" s="547"/>
      <c r="E2" s="547"/>
      <c r="F2" s="547"/>
    </row>
    <row r="3" spans="1:10" ht="34.5" customHeight="1">
      <c r="B3" s="548" t="s">
        <v>121</v>
      </c>
      <c r="C3" s="548"/>
      <c r="D3" s="548"/>
      <c r="E3" s="548"/>
      <c r="F3" s="548"/>
    </row>
    <row r="4" spans="1:10" ht="26.25" customHeight="1">
      <c r="A4" s="134"/>
      <c r="B4" s="549" t="s">
        <v>122</v>
      </c>
      <c r="C4" s="549"/>
      <c r="D4" s="549"/>
      <c r="E4" s="549"/>
      <c r="F4" s="549"/>
    </row>
    <row r="5" spans="1:10" ht="16.5" customHeight="1">
      <c r="A5" s="550"/>
      <c r="B5" s="550"/>
      <c r="C5" s="550"/>
      <c r="D5" s="550"/>
      <c r="E5" s="550"/>
      <c r="F5" s="550"/>
    </row>
    <row r="6" spans="1:10" ht="60.75" customHeight="1">
      <c r="A6" s="135" t="s">
        <v>7</v>
      </c>
      <c r="B6" s="135" t="s">
        <v>6</v>
      </c>
      <c r="C6" s="135" t="s">
        <v>5</v>
      </c>
      <c r="D6" s="135" t="s">
        <v>4</v>
      </c>
      <c r="E6" s="136" t="s">
        <v>3</v>
      </c>
      <c r="F6" s="136" t="s">
        <v>2</v>
      </c>
    </row>
    <row r="7" spans="1:10" ht="42.75" customHeight="1">
      <c r="A7" s="551" t="s">
        <v>123</v>
      </c>
      <c r="B7" s="551"/>
      <c r="C7" s="551"/>
      <c r="D7" s="551"/>
      <c r="E7" s="551"/>
      <c r="F7" s="551"/>
    </row>
    <row r="8" spans="1:10" ht="42.75" customHeight="1">
      <c r="A8" s="137" t="s">
        <v>124</v>
      </c>
      <c r="B8" s="137" t="s">
        <v>125</v>
      </c>
      <c r="C8" s="137"/>
      <c r="D8" s="137"/>
      <c r="E8" s="137"/>
      <c r="F8" s="137">
        <f>SUM(H9:H40)</f>
        <v>3365000</v>
      </c>
      <c r="G8" s="137" t="s">
        <v>126</v>
      </c>
      <c r="H8" s="138">
        <f>SUM(H9:H41)</f>
        <v>3402500</v>
      </c>
      <c r="I8" s="133">
        <v>1</v>
      </c>
      <c r="J8" s="138">
        <f>H8*I8</f>
        <v>3402500</v>
      </c>
    </row>
    <row r="9" spans="1:10" ht="49.5" customHeight="1">
      <c r="A9" s="135">
        <v>1</v>
      </c>
      <c r="B9" s="139" t="s">
        <v>127</v>
      </c>
      <c r="C9" s="140" t="s">
        <v>128</v>
      </c>
      <c r="D9" s="141">
        <v>3</v>
      </c>
      <c r="E9" s="136"/>
      <c r="F9" s="136"/>
      <c r="G9" s="142">
        <v>3000</v>
      </c>
      <c r="H9" s="143">
        <f t="shared" ref="H9:H51" si="0">G9*D9</f>
        <v>9000</v>
      </c>
    </row>
    <row r="10" spans="1:10" s="145" customFormat="1" ht="30" customHeight="1">
      <c r="A10" s="135">
        <f>A9+1</f>
        <v>2</v>
      </c>
      <c r="B10" s="139" t="s">
        <v>87</v>
      </c>
      <c r="C10" s="140" t="s">
        <v>128</v>
      </c>
      <c r="D10" s="141">
        <v>1</v>
      </c>
      <c r="E10" s="136"/>
      <c r="F10" s="144"/>
      <c r="G10" s="142">
        <v>30000</v>
      </c>
      <c r="H10" s="143">
        <f t="shared" si="0"/>
        <v>30000</v>
      </c>
    </row>
    <row r="11" spans="1:10" ht="30" customHeight="1">
      <c r="A11" s="135">
        <f t="shared" ref="A11:A39" si="1">A10+1</f>
        <v>3</v>
      </c>
      <c r="B11" s="139" t="s">
        <v>129</v>
      </c>
      <c r="C11" s="140" t="s">
        <v>128</v>
      </c>
      <c r="D11" s="141">
        <v>4</v>
      </c>
      <c r="E11" s="136"/>
      <c r="F11" s="136"/>
      <c r="G11" s="142">
        <v>5000</v>
      </c>
      <c r="H11" s="143">
        <f t="shared" si="0"/>
        <v>20000</v>
      </c>
    </row>
    <row r="12" spans="1:10" ht="30" customHeight="1">
      <c r="A12" s="135">
        <f t="shared" si="1"/>
        <v>4</v>
      </c>
      <c r="B12" s="139" t="s">
        <v>130</v>
      </c>
      <c r="C12" s="140" t="s">
        <v>128</v>
      </c>
      <c r="D12" s="141">
        <v>5</v>
      </c>
      <c r="E12" s="136"/>
      <c r="F12" s="136"/>
      <c r="G12" s="142">
        <v>3000</v>
      </c>
      <c r="H12" s="143">
        <f t="shared" si="0"/>
        <v>15000</v>
      </c>
    </row>
    <row r="13" spans="1:10" ht="30" customHeight="1">
      <c r="A13" s="135">
        <f t="shared" si="1"/>
        <v>5</v>
      </c>
      <c r="B13" s="139" t="s">
        <v>131</v>
      </c>
      <c r="C13" s="140" t="s">
        <v>128</v>
      </c>
      <c r="D13" s="141">
        <v>2</v>
      </c>
      <c r="E13" s="136"/>
      <c r="F13" s="136"/>
      <c r="G13" s="142">
        <v>22000</v>
      </c>
      <c r="H13" s="143">
        <f t="shared" si="0"/>
        <v>44000</v>
      </c>
    </row>
    <row r="14" spans="1:10" ht="30" customHeight="1">
      <c r="A14" s="135">
        <f t="shared" si="1"/>
        <v>6</v>
      </c>
      <c r="B14" s="139" t="s">
        <v>132</v>
      </c>
      <c r="C14" s="140" t="s">
        <v>128</v>
      </c>
      <c r="D14" s="141">
        <v>1</v>
      </c>
      <c r="E14" s="146"/>
      <c r="F14" s="147"/>
      <c r="G14" s="142">
        <v>25000</v>
      </c>
      <c r="H14" s="143">
        <f t="shared" si="0"/>
        <v>25000</v>
      </c>
    </row>
    <row r="15" spans="1:10" ht="30" customHeight="1">
      <c r="A15" s="135">
        <f t="shared" si="1"/>
        <v>7</v>
      </c>
      <c r="B15" s="139" t="s">
        <v>133</v>
      </c>
      <c r="C15" s="140" t="s">
        <v>128</v>
      </c>
      <c r="D15" s="141">
        <v>2</v>
      </c>
      <c r="E15" s="146"/>
      <c r="F15" s="148"/>
      <c r="G15" s="142">
        <v>5000</v>
      </c>
      <c r="H15" s="143">
        <f t="shared" si="0"/>
        <v>10000</v>
      </c>
    </row>
    <row r="16" spans="1:10" ht="30" customHeight="1">
      <c r="A16" s="135">
        <f t="shared" si="1"/>
        <v>8</v>
      </c>
      <c r="B16" s="139" t="s">
        <v>134</v>
      </c>
      <c r="C16" s="140" t="s">
        <v>128</v>
      </c>
      <c r="D16" s="141">
        <v>5</v>
      </c>
      <c r="E16" s="146"/>
      <c r="F16" s="148"/>
      <c r="G16" s="142">
        <v>5000</v>
      </c>
      <c r="H16" s="143">
        <f t="shared" si="0"/>
        <v>25000</v>
      </c>
    </row>
    <row r="17" spans="1:8" ht="30" customHeight="1">
      <c r="A17" s="135">
        <f t="shared" si="1"/>
        <v>9</v>
      </c>
      <c r="B17" s="139" t="s">
        <v>135</v>
      </c>
      <c r="C17" s="140" t="s">
        <v>128</v>
      </c>
      <c r="D17" s="141">
        <v>1</v>
      </c>
      <c r="E17" s="146"/>
      <c r="F17" s="148"/>
      <c r="G17" s="142">
        <v>25000</v>
      </c>
      <c r="H17" s="143">
        <f t="shared" si="0"/>
        <v>25000</v>
      </c>
    </row>
    <row r="18" spans="1:8" ht="36.75" customHeight="1">
      <c r="A18" s="135">
        <f t="shared" si="1"/>
        <v>10</v>
      </c>
      <c r="B18" s="139" t="s">
        <v>136</v>
      </c>
      <c r="C18" s="140" t="s">
        <v>128</v>
      </c>
      <c r="D18" s="141">
        <v>1</v>
      </c>
      <c r="E18" s="146"/>
      <c r="F18" s="148"/>
      <c r="G18" s="142">
        <v>22000</v>
      </c>
      <c r="H18" s="143">
        <f t="shared" si="0"/>
        <v>22000</v>
      </c>
    </row>
    <row r="19" spans="1:8" ht="30" customHeight="1">
      <c r="A19" s="135">
        <f t="shared" si="1"/>
        <v>11</v>
      </c>
      <c r="B19" s="139" t="s">
        <v>137</v>
      </c>
      <c r="C19" s="140" t="s">
        <v>128</v>
      </c>
      <c r="D19" s="141">
        <v>4</v>
      </c>
      <c r="E19" s="146"/>
      <c r="F19" s="148"/>
      <c r="G19" s="142">
        <v>22000</v>
      </c>
      <c r="H19" s="143">
        <f t="shared" si="0"/>
        <v>88000</v>
      </c>
    </row>
    <row r="20" spans="1:8" ht="30" customHeight="1">
      <c r="A20" s="135">
        <f t="shared" si="1"/>
        <v>12</v>
      </c>
      <c r="B20" s="139" t="s">
        <v>138</v>
      </c>
      <c r="C20" s="140" t="s">
        <v>128</v>
      </c>
      <c r="D20" s="141">
        <v>1</v>
      </c>
      <c r="E20" s="146"/>
      <c r="F20" s="148"/>
      <c r="G20" s="142">
        <v>10000</v>
      </c>
      <c r="H20" s="143">
        <f t="shared" si="0"/>
        <v>10000</v>
      </c>
    </row>
    <row r="21" spans="1:8" ht="30" customHeight="1">
      <c r="A21" s="135">
        <f t="shared" si="1"/>
        <v>13</v>
      </c>
      <c r="B21" s="139" t="s">
        <v>139</v>
      </c>
      <c r="C21" s="140" t="s">
        <v>128</v>
      </c>
      <c r="D21" s="141">
        <v>1</v>
      </c>
      <c r="E21" s="146"/>
      <c r="F21" s="148"/>
      <c r="G21" s="142">
        <v>5000</v>
      </c>
      <c r="H21" s="143">
        <f t="shared" si="0"/>
        <v>5000</v>
      </c>
    </row>
    <row r="22" spans="1:8" ht="30" customHeight="1">
      <c r="A22" s="135">
        <f t="shared" si="1"/>
        <v>14</v>
      </c>
      <c r="B22" s="139" t="s">
        <v>140</v>
      </c>
      <c r="C22" s="140" t="s">
        <v>128</v>
      </c>
      <c r="D22" s="141">
        <v>1</v>
      </c>
      <c r="E22" s="146"/>
      <c r="F22" s="148"/>
      <c r="G22" s="142">
        <v>20000</v>
      </c>
      <c r="H22" s="143">
        <f t="shared" si="0"/>
        <v>20000</v>
      </c>
    </row>
    <row r="23" spans="1:8" ht="30" customHeight="1">
      <c r="A23" s="135">
        <f t="shared" si="1"/>
        <v>15</v>
      </c>
      <c r="B23" s="139" t="s">
        <v>141</v>
      </c>
      <c r="C23" s="140" t="s">
        <v>128</v>
      </c>
      <c r="D23" s="141">
        <v>1</v>
      </c>
      <c r="E23" s="146"/>
      <c r="F23" s="147"/>
      <c r="G23" s="142">
        <v>10000</v>
      </c>
      <c r="H23" s="143">
        <f t="shared" si="0"/>
        <v>10000</v>
      </c>
    </row>
    <row r="24" spans="1:8" ht="30" customHeight="1">
      <c r="A24" s="135">
        <f t="shared" si="1"/>
        <v>16</v>
      </c>
      <c r="B24" s="139" t="s">
        <v>142</v>
      </c>
      <c r="C24" s="140" t="s">
        <v>128</v>
      </c>
      <c r="D24" s="141">
        <v>1</v>
      </c>
      <c r="E24" s="146"/>
      <c r="F24" s="147"/>
      <c r="G24" s="142">
        <v>400000</v>
      </c>
      <c r="H24" s="143">
        <f t="shared" si="0"/>
        <v>400000</v>
      </c>
    </row>
    <row r="25" spans="1:8" ht="30" customHeight="1">
      <c r="A25" s="135">
        <f t="shared" si="1"/>
        <v>17</v>
      </c>
      <c r="B25" s="139" t="s">
        <v>143</v>
      </c>
      <c r="C25" s="140" t="s">
        <v>128</v>
      </c>
      <c r="D25" s="141">
        <v>5</v>
      </c>
      <c r="E25" s="146"/>
      <c r="F25" s="147"/>
      <c r="G25" s="142">
        <v>30000</v>
      </c>
      <c r="H25" s="143">
        <f t="shared" si="0"/>
        <v>150000</v>
      </c>
    </row>
    <row r="26" spans="1:8" ht="30" customHeight="1">
      <c r="A26" s="135">
        <f t="shared" si="1"/>
        <v>18</v>
      </c>
      <c r="B26" s="139" t="s">
        <v>144</v>
      </c>
      <c r="C26" s="140" t="s">
        <v>128</v>
      </c>
      <c r="D26" s="141">
        <v>1</v>
      </c>
      <c r="E26" s="146"/>
      <c r="F26" s="148"/>
      <c r="G26" s="142">
        <v>5000</v>
      </c>
      <c r="H26" s="143">
        <f t="shared" si="0"/>
        <v>5000</v>
      </c>
    </row>
    <row r="27" spans="1:8" ht="30" customHeight="1">
      <c r="A27" s="135">
        <f t="shared" si="1"/>
        <v>19</v>
      </c>
      <c r="B27" s="139" t="s">
        <v>145</v>
      </c>
      <c r="C27" s="140" t="s">
        <v>128</v>
      </c>
      <c r="D27" s="141">
        <v>9</v>
      </c>
      <c r="E27" s="146"/>
      <c r="F27" s="148"/>
      <c r="G27" s="142">
        <v>3000</v>
      </c>
      <c r="H27" s="143">
        <f t="shared" si="0"/>
        <v>27000</v>
      </c>
    </row>
    <row r="28" spans="1:8" ht="30" customHeight="1">
      <c r="A28" s="135">
        <f t="shared" si="1"/>
        <v>20</v>
      </c>
      <c r="B28" s="139" t="s">
        <v>146</v>
      </c>
      <c r="C28" s="140" t="s">
        <v>128</v>
      </c>
      <c r="D28" s="141">
        <v>1</v>
      </c>
      <c r="E28" s="146"/>
      <c r="F28" s="148"/>
      <c r="G28" s="142">
        <v>3000</v>
      </c>
      <c r="H28" s="143">
        <f t="shared" si="0"/>
        <v>3000</v>
      </c>
    </row>
    <row r="29" spans="1:8" ht="30" customHeight="1">
      <c r="A29" s="135">
        <f t="shared" si="1"/>
        <v>21</v>
      </c>
      <c r="B29" s="139" t="s">
        <v>147</v>
      </c>
      <c r="C29" s="140" t="s">
        <v>1</v>
      </c>
      <c r="D29" s="141">
        <v>5</v>
      </c>
      <c r="E29" s="146"/>
      <c r="F29" s="148"/>
      <c r="G29" s="142">
        <v>3000</v>
      </c>
      <c r="H29" s="143">
        <f t="shared" si="0"/>
        <v>15000</v>
      </c>
    </row>
    <row r="30" spans="1:8" ht="30" customHeight="1">
      <c r="A30" s="135">
        <f t="shared" si="1"/>
        <v>22</v>
      </c>
      <c r="B30" s="139" t="s">
        <v>148</v>
      </c>
      <c r="C30" s="140" t="s">
        <v>1</v>
      </c>
      <c r="D30" s="141">
        <v>5</v>
      </c>
      <c r="E30" s="146"/>
      <c r="F30" s="148"/>
      <c r="G30" s="142">
        <v>3000</v>
      </c>
      <c r="H30" s="143">
        <f t="shared" si="0"/>
        <v>15000</v>
      </c>
    </row>
    <row r="31" spans="1:8" ht="30" customHeight="1">
      <c r="A31" s="135">
        <f t="shared" si="1"/>
        <v>23</v>
      </c>
      <c r="B31" s="139" t="s">
        <v>149</v>
      </c>
      <c r="C31" s="140" t="s">
        <v>1</v>
      </c>
      <c r="D31" s="141">
        <v>4</v>
      </c>
      <c r="E31" s="137"/>
      <c r="F31" s="137"/>
      <c r="G31" s="142">
        <v>3000</v>
      </c>
      <c r="H31" s="143">
        <f t="shared" si="0"/>
        <v>12000</v>
      </c>
    </row>
    <row r="32" spans="1:8" ht="30" customHeight="1">
      <c r="A32" s="135">
        <f t="shared" si="1"/>
        <v>24</v>
      </c>
      <c r="B32" s="139" t="s">
        <v>150</v>
      </c>
      <c r="C32" s="140" t="s">
        <v>1</v>
      </c>
      <c r="D32" s="141">
        <v>5</v>
      </c>
      <c r="E32" s="137"/>
      <c r="F32" s="137"/>
      <c r="G32" s="142">
        <v>50000</v>
      </c>
      <c r="H32" s="143">
        <f t="shared" si="0"/>
        <v>250000</v>
      </c>
    </row>
    <row r="33" spans="1:10" ht="30" customHeight="1">
      <c r="A33" s="135">
        <f t="shared" si="1"/>
        <v>25</v>
      </c>
      <c r="B33" s="139" t="s">
        <v>151</v>
      </c>
      <c r="C33" s="140" t="s">
        <v>1</v>
      </c>
      <c r="D33" s="141">
        <v>1</v>
      </c>
      <c r="E33" s="137"/>
      <c r="F33" s="137"/>
      <c r="G33" s="142">
        <v>600000</v>
      </c>
      <c r="H33" s="143">
        <f t="shared" si="0"/>
        <v>600000</v>
      </c>
    </row>
    <row r="34" spans="1:10" ht="30" customHeight="1">
      <c r="A34" s="135">
        <f t="shared" si="1"/>
        <v>26</v>
      </c>
      <c r="B34" s="139" t="s">
        <v>152</v>
      </c>
      <c r="C34" s="140" t="s">
        <v>1</v>
      </c>
      <c r="D34" s="141">
        <v>1</v>
      </c>
      <c r="E34" s="137"/>
      <c r="F34" s="137"/>
      <c r="G34" s="142">
        <v>30000</v>
      </c>
      <c r="H34" s="143">
        <f t="shared" si="0"/>
        <v>30000</v>
      </c>
    </row>
    <row r="35" spans="1:10" ht="30" customHeight="1">
      <c r="A35" s="135">
        <f t="shared" si="1"/>
        <v>27</v>
      </c>
      <c r="B35" s="139" t="s">
        <v>153</v>
      </c>
      <c r="C35" s="140" t="s">
        <v>1</v>
      </c>
      <c r="D35" s="141">
        <v>1</v>
      </c>
      <c r="E35" s="137"/>
      <c r="F35" s="137"/>
      <c r="G35" s="142">
        <v>30000</v>
      </c>
      <c r="H35" s="143">
        <f t="shared" si="0"/>
        <v>30000</v>
      </c>
    </row>
    <row r="36" spans="1:10" ht="30" customHeight="1">
      <c r="A36" s="135">
        <f t="shared" si="1"/>
        <v>28</v>
      </c>
      <c r="B36" s="139" t="s">
        <v>86</v>
      </c>
      <c r="C36" s="140" t="s">
        <v>1</v>
      </c>
      <c r="D36" s="141">
        <v>1</v>
      </c>
      <c r="E36" s="137"/>
      <c r="F36" s="137"/>
      <c r="G36" s="142">
        <v>820000</v>
      </c>
      <c r="H36" s="143">
        <f t="shared" si="0"/>
        <v>820000</v>
      </c>
    </row>
    <row r="37" spans="1:10" ht="30" customHeight="1">
      <c r="A37" s="135">
        <f t="shared" si="1"/>
        <v>29</v>
      </c>
      <c r="B37" s="139" t="s">
        <v>154</v>
      </c>
      <c r="C37" s="140" t="s">
        <v>1</v>
      </c>
      <c r="D37" s="141">
        <v>1</v>
      </c>
      <c r="E37" s="137"/>
      <c r="F37" s="137"/>
      <c r="G37" s="142">
        <v>40000</v>
      </c>
      <c r="H37" s="143">
        <f t="shared" si="0"/>
        <v>40000</v>
      </c>
    </row>
    <row r="38" spans="1:10" ht="30" customHeight="1">
      <c r="A38" s="135">
        <f t="shared" si="1"/>
        <v>30</v>
      </c>
      <c r="B38" s="139" t="s">
        <v>155</v>
      </c>
      <c r="C38" s="140" t="s">
        <v>1</v>
      </c>
      <c r="D38" s="141">
        <v>2</v>
      </c>
      <c r="E38" s="137"/>
      <c r="F38" s="137"/>
      <c r="G38" s="142">
        <v>50000</v>
      </c>
      <c r="H38" s="143">
        <f t="shared" si="0"/>
        <v>100000</v>
      </c>
    </row>
    <row r="39" spans="1:10" ht="30" customHeight="1">
      <c r="A39" s="135">
        <f t="shared" si="1"/>
        <v>31</v>
      </c>
      <c r="B39" s="139" t="s">
        <v>156</v>
      </c>
      <c r="C39" s="140" t="s">
        <v>1</v>
      </c>
      <c r="D39" s="141">
        <v>1</v>
      </c>
      <c r="E39" s="137"/>
      <c r="F39" s="137"/>
      <c r="G39" s="143">
        <v>10000</v>
      </c>
      <c r="H39" s="143">
        <f t="shared" si="0"/>
        <v>10000</v>
      </c>
    </row>
    <row r="40" spans="1:10" ht="30" customHeight="1">
      <c r="A40" s="135">
        <f>A39+1</f>
        <v>32</v>
      </c>
      <c r="B40" s="149" t="s">
        <v>157</v>
      </c>
      <c r="C40" s="140" t="s">
        <v>85</v>
      </c>
      <c r="D40" s="141">
        <v>2</v>
      </c>
      <c r="E40" s="146"/>
      <c r="F40" s="148"/>
      <c r="G40" s="143">
        <v>250000</v>
      </c>
      <c r="H40" s="143">
        <f t="shared" si="0"/>
        <v>500000</v>
      </c>
    </row>
    <row r="41" spans="1:10" ht="30" customHeight="1">
      <c r="A41" s="135"/>
      <c r="B41" s="149" t="s">
        <v>158</v>
      </c>
      <c r="C41" s="140" t="s">
        <v>159</v>
      </c>
      <c r="D41" s="141">
        <v>0.05</v>
      </c>
      <c r="E41" s="146"/>
      <c r="F41" s="148"/>
      <c r="G41" s="143">
        <v>750000</v>
      </c>
      <c r="H41" s="143">
        <f t="shared" si="0"/>
        <v>37500</v>
      </c>
      <c r="J41" s="143"/>
    </row>
    <row r="42" spans="1:10" ht="30" customHeight="1">
      <c r="A42" s="135"/>
      <c r="B42" s="149" t="s">
        <v>160</v>
      </c>
      <c r="C42" s="140" t="s">
        <v>161</v>
      </c>
      <c r="D42" s="141">
        <v>1</v>
      </c>
      <c r="E42" s="146"/>
      <c r="F42" s="148"/>
      <c r="G42" s="143">
        <v>750000</v>
      </c>
      <c r="H42" s="143">
        <f t="shared" si="0"/>
        <v>750000</v>
      </c>
    </row>
    <row r="43" spans="1:10" ht="30" customHeight="1">
      <c r="A43" s="137" t="s">
        <v>162</v>
      </c>
      <c r="B43" s="137" t="s">
        <v>163</v>
      </c>
      <c r="C43" s="137"/>
      <c r="D43" s="137"/>
      <c r="E43" s="137"/>
      <c r="F43" s="137"/>
      <c r="G43" s="143"/>
      <c r="H43" s="150">
        <f>SUM(H44:H51)</f>
        <v>2337500</v>
      </c>
      <c r="I43" s="133">
        <v>1</v>
      </c>
      <c r="J43" s="138">
        <f>H43*I43</f>
        <v>2337500</v>
      </c>
    </row>
    <row r="44" spans="1:10" ht="30" customHeight="1">
      <c r="A44" s="135">
        <v>33</v>
      </c>
      <c r="B44" s="149" t="s">
        <v>127</v>
      </c>
      <c r="C44" s="140" t="s">
        <v>1</v>
      </c>
      <c r="D44" s="141">
        <v>5</v>
      </c>
      <c r="E44" s="146"/>
      <c r="F44" s="148"/>
      <c r="G44" s="143">
        <f>G9</f>
        <v>3000</v>
      </c>
      <c r="H44" s="143">
        <f t="shared" si="0"/>
        <v>15000</v>
      </c>
    </row>
    <row r="45" spans="1:10" ht="30" customHeight="1">
      <c r="A45" s="135">
        <f>A44+1</f>
        <v>34</v>
      </c>
      <c r="B45" s="149" t="s">
        <v>164</v>
      </c>
      <c r="C45" s="140" t="s">
        <v>1</v>
      </c>
      <c r="D45" s="141">
        <v>1</v>
      </c>
      <c r="E45" s="146"/>
      <c r="F45" s="148"/>
      <c r="G45" s="143">
        <v>5000</v>
      </c>
      <c r="H45" s="143">
        <f t="shared" si="0"/>
        <v>5000</v>
      </c>
    </row>
    <row r="46" spans="1:10" ht="36" customHeight="1">
      <c r="A46" s="135">
        <f t="shared" ref="A46:A49" si="2">A45+1</f>
        <v>35</v>
      </c>
      <c r="B46" s="149" t="s">
        <v>165</v>
      </c>
      <c r="C46" s="140" t="s">
        <v>1</v>
      </c>
      <c r="D46" s="141">
        <v>1</v>
      </c>
      <c r="E46" s="146"/>
      <c r="F46" s="148"/>
      <c r="G46" s="143">
        <v>10000</v>
      </c>
      <c r="H46" s="143">
        <f t="shared" si="0"/>
        <v>10000</v>
      </c>
    </row>
    <row r="47" spans="1:10" ht="30" customHeight="1">
      <c r="A47" s="135">
        <f t="shared" si="2"/>
        <v>36</v>
      </c>
      <c r="B47" s="149" t="s">
        <v>166</v>
      </c>
      <c r="C47" s="140" t="s">
        <v>1</v>
      </c>
      <c r="D47" s="141">
        <v>2</v>
      </c>
      <c r="E47" s="146"/>
      <c r="F47" s="148"/>
      <c r="G47" s="143">
        <v>10000</v>
      </c>
      <c r="H47" s="143">
        <f t="shared" si="0"/>
        <v>20000</v>
      </c>
    </row>
    <row r="48" spans="1:10" ht="34.5" customHeight="1">
      <c r="A48" s="135">
        <f t="shared" si="2"/>
        <v>37</v>
      </c>
      <c r="B48" s="149" t="s">
        <v>167</v>
      </c>
      <c r="C48" s="140" t="s">
        <v>1</v>
      </c>
      <c r="D48" s="141">
        <v>1</v>
      </c>
      <c r="E48" s="146"/>
      <c r="F48" s="148"/>
      <c r="G48" s="143">
        <v>1000000</v>
      </c>
      <c r="H48" s="143">
        <f t="shared" si="0"/>
        <v>1000000</v>
      </c>
    </row>
    <row r="49" spans="1:10" ht="30" customHeight="1">
      <c r="A49" s="135">
        <f t="shared" si="2"/>
        <v>38</v>
      </c>
      <c r="B49" s="149" t="s">
        <v>157</v>
      </c>
      <c r="C49" s="140" t="s">
        <v>85</v>
      </c>
      <c r="D49" s="141">
        <v>2</v>
      </c>
      <c r="E49" s="146"/>
      <c r="F49" s="148"/>
      <c r="G49" s="143">
        <v>250000</v>
      </c>
      <c r="H49" s="143">
        <f t="shared" si="0"/>
        <v>500000</v>
      </c>
    </row>
    <row r="50" spans="1:10" ht="30" customHeight="1">
      <c r="A50" s="135"/>
      <c r="B50" s="149" t="s">
        <v>168</v>
      </c>
      <c r="C50" s="140" t="s">
        <v>159</v>
      </c>
      <c r="D50" s="141">
        <v>0.05</v>
      </c>
      <c r="E50" s="146"/>
      <c r="F50" s="148"/>
      <c r="G50" s="143">
        <v>750000</v>
      </c>
      <c r="H50" s="143">
        <f t="shared" si="0"/>
        <v>37500</v>
      </c>
    </row>
    <row r="51" spans="1:10" ht="30" customHeight="1">
      <c r="A51" s="135"/>
      <c r="B51" s="149" t="s">
        <v>160</v>
      </c>
      <c r="C51" s="140" t="s">
        <v>161</v>
      </c>
      <c r="D51" s="141">
        <v>1</v>
      </c>
      <c r="E51" s="146"/>
      <c r="F51" s="148"/>
      <c r="G51" s="143">
        <v>750000</v>
      </c>
      <c r="H51" s="143">
        <f t="shared" si="0"/>
        <v>750000</v>
      </c>
    </row>
    <row r="52" spans="1:10" ht="30" customHeight="1">
      <c r="A52" s="137" t="s">
        <v>169</v>
      </c>
      <c r="B52" s="137" t="s">
        <v>170</v>
      </c>
      <c r="C52" s="137"/>
      <c r="D52" s="137"/>
      <c r="E52" s="137"/>
      <c r="F52" s="137">
        <f>SUM(H53:H107)</f>
        <v>6730000</v>
      </c>
      <c r="G52" s="143"/>
      <c r="H52" s="138">
        <f>SUM(H53:H108)</f>
        <v>7480000</v>
      </c>
      <c r="I52" s="133">
        <v>5</v>
      </c>
      <c r="J52" s="138">
        <f>H52*I52</f>
        <v>37400000</v>
      </c>
    </row>
    <row r="53" spans="1:10" ht="30" customHeight="1">
      <c r="A53" s="135">
        <v>44</v>
      </c>
      <c r="B53" s="149" t="s">
        <v>127</v>
      </c>
      <c r="C53" s="140" t="s">
        <v>1</v>
      </c>
      <c r="D53" s="141">
        <v>2</v>
      </c>
      <c r="E53" s="146"/>
      <c r="F53" s="148"/>
      <c r="G53" s="142">
        <f>G9</f>
        <v>3000</v>
      </c>
      <c r="H53" s="143">
        <f t="shared" ref="H53:H108" si="3">G53*D53</f>
        <v>6000</v>
      </c>
    </row>
    <row r="54" spans="1:10" ht="30" customHeight="1">
      <c r="A54" s="135">
        <f>A53+1</f>
        <v>45</v>
      </c>
      <c r="B54" s="149" t="s">
        <v>171</v>
      </c>
      <c r="C54" s="140" t="s">
        <v>1</v>
      </c>
      <c r="D54" s="141">
        <v>2</v>
      </c>
      <c r="E54" s="146"/>
      <c r="F54" s="148"/>
      <c r="G54" s="142">
        <f>G45</f>
        <v>5000</v>
      </c>
      <c r="H54" s="143">
        <f t="shared" si="3"/>
        <v>10000</v>
      </c>
    </row>
    <row r="55" spans="1:10" ht="30" customHeight="1">
      <c r="A55" s="135">
        <f t="shared" ref="A55:A107" si="4">A54+1</f>
        <v>46</v>
      </c>
      <c r="B55" s="149" t="s">
        <v>172</v>
      </c>
      <c r="C55" s="140" t="s">
        <v>1</v>
      </c>
      <c r="D55" s="141">
        <v>1</v>
      </c>
      <c r="E55" s="146"/>
      <c r="F55" s="148"/>
      <c r="G55" s="142">
        <v>5000</v>
      </c>
      <c r="H55" s="143">
        <f t="shared" si="3"/>
        <v>5000</v>
      </c>
    </row>
    <row r="56" spans="1:10" ht="30" customHeight="1">
      <c r="A56" s="135">
        <f t="shared" si="4"/>
        <v>47</v>
      </c>
      <c r="B56" s="149" t="s">
        <v>173</v>
      </c>
      <c r="C56" s="140" t="s">
        <v>1</v>
      </c>
      <c r="D56" s="141">
        <v>8</v>
      </c>
      <c r="E56" s="146"/>
      <c r="F56" s="148"/>
      <c r="G56" s="142">
        <v>400000</v>
      </c>
      <c r="H56" s="143">
        <f t="shared" si="3"/>
        <v>3200000</v>
      </c>
    </row>
    <row r="57" spans="1:10" ht="30" customHeight="1">
      <c r="A57" s="135">
        <f t="shared" si="4"/>
        <v>48</v>
      </c>
      <c r="B57" s="149" t="s">
        <v>174</v>
      </c>
      <c r="C57" s="140" t="s">
        <v>1</v>
      </c>
      <c r="D57" s="141">
        <v>1</v>
      </c>
      <c r="E57" s="146"/>
      <c r="F57" s="148"/>
      <c r="G57" s="142">
        <v>5000</v>
      </c>
      <c r="H57" s="143">
        <f t="shared" si="3"/>
        <v>5000</v>
      </c>
    </row>
    <row r="58" spans="1:10" ht="30" customHeight="1">
      <c r="A58" s="135">
        <f t="shared" si="4"/>
        <v>49</v>
      </c>
      <c r="B58" s="149" t="s">
        <v>130</v>
      </c>
      <c r="C58" s="140" t="s">
        <v>1</v>
      </c>
      <c r="D58" s="141">
        <v>4</v>
      </c>
      <c r="E58" s="146"/>
      <c r="F58" s="148"/>
      <c r="G58" s="142">
        <f>G12</f>
        <v>3000</v>
      </c>
      <c r="H58" s="143">
        <f t="shared" si="3"/>
        <v>12000</v>
      </c>
    </row>
    <row r="59" spans="1:10" ht="30" customHeight="1">
      <c r="A59" s="135">
        <f t="shared" si="4"/>
        <v>50</v>
      </c>
      <c r="B59" s="149" t="s">
        <v>175</v>
      </c>
      <c r="C59" s="140" t="s">
        <v>1</v>
      </c>
      <c r="D59" s="141">
        <v>1</v>
      </c>
      <c r="E59" s="146"/>
      <c r="F59" s="148"/>
      <c r="G59" s="142">
        <f>G12</f>
        <v>3000</v>
      </c>
      <c r="H59" s="143">
        <f t="shared" si="3"/>
        <v>3000</v>
      </c>
    </row>
    <row r="60" spans="1:10" ht="30" customHeight="1">
      <c r="A60" s="135">
        <f t="shared" si="4"/>
        <v>51</v>
      </c>
      <c r="B60" s="149" t="s">
        <v>176</v>
      </c>
      <c r="C60" s="140" t="s">
        <v>1</v>
      </c>
      <c r="D60" s="141">
        <v>3</v>
      </c>
      <c r="E60" s="146"/>
      <c r="F60" s="148"/>
      <c r="G60" s="142">
        <f>G59</f>
        <v>3000</v>
      </c>
      <c r="H60" s="143">
        <f t="shared" si="3"/>
        <v>9000</v>
      </c>
    </row>
    <row r="61" spans="1:10" ht="30" customHeight="1">
      <c r="A61" s="135">
        <f t="shared" si="4"/>
        <v>52</v>
      </c>
      <c r="B61" s="149" t="s">
        <v>133</v>
      </c>
      <c r="C61" s="140" t="s">
        <v>1</v>
      </c>
      <c r="D61" s="141">
        <v>2</v>
      </c>
      <c r="E61" s="146"/>
      <c r="F61" s="148"/>
      <c r="G61" s="142">
        <f>G60</f>
        <v>3000</v>
      </c>
      <c r="H61" s="143">
        <f t="shared" si="3"/>
        <v>6000</v>
      </c>
    </row>
    <row r="62" spans="1:10" ht="30" customHeight="1">
      <c r="A62" s="135">
        <f t="shared" si="4"/>
        <v>53</v>
      </c>
      <c r="B62" s="149" t="s">
        <v>131</v>
      </c>
      <c r="C62" s="140" t="s">
        <v>1</v>
      </c>
      <c r="D62" s="141">
        <v>2</v>
      </c>
      <c r="E62" s="146"/>
      <c r="F62" s="148"/>
      <c r="G62" s="142">
        <f>G13</f>
        <v>22000</v>
      </c>
      <c r="H62" s="143">
        <f t="shared" si="3"/>
        <v>44000</v>
      </c>
    </row>
    <row r="63" spans="1:10" ht="30" customHeight="1">
      <c r="A63" s="135">
        <f t="shared" si="4"/>
        <v>54</v>
      </c>
      <c r="B63" s="149" t="s">
        <v>177</v>
      </c>
      <c r="C63" s="140" t="s">
        <v>1</v>
      </c>
      <c r="D63" s="141">
        <v>4</v>
      </c>
      <c r="E63" s="146"/>
      <c r="F63" s="148"/>
      <c r="G63" s="142">
        <v>15000</v>
      </c>
      <c r="H63" s="143">
        <f t="shared" si="3"/>
        <v>60000</v>
      </c>
    </row>
    <row r="64" spans="1:10" ht="30" customHeight="1">
      <c r="A64" s="135">
        <f t="shared" si="4"/>
        <v>55</v>
      </c>
      <c r="B64" s="149" t="s">
        <v>178</v>
      </c>
      <c r="C64" s="140" t="s">
        <v>1</v>
      </c>
      <c r="D64" s="141">
        <v>1</v>
      </c>
      <c r="E64" s="146"/>
      <c r="F64" s="148"/>
      <c r="G64" s="142">
        <v>25000</v>
      </c>
      <c r="H64" s="143">
        <f t="shared" si="3"/>
        <v>25000</v>
      </c>
    </row>
    <row r="65" spans="1:8" ht="30" customHeight="1">
      <c r="A65" s="135">
        <f t="shared" si="4"/>
        <v>56</v>
      </c>
      <c r="B65" s="149" t="s">
        <v>179</v>
      </c>
      <c r="C65" s="140" t="s">
        <v>1</v>
      </c>
      <c r="D65" s="141">
        <v>1</v>
      </c>
      <c r="E65" s="146"/>
      <c r="F65" s="148"/>
      <c r="G65" s="142">
        <v>500000</v>
      </c>
      <c r="H65" s="143">
        <f t="shared" si="3"/>
        <v>500000</v>
      </c>
    </row>
    <row r="66" spans="1:8" ht="30" customHeight="1">
      <c r="A66" s="135">
        <f t="shared" si="4"/>
        <v>57</v>
      </c>
      <c r="B66" s="149" t="s">
        <v>180</v>
      </c>
      <c r="C66" s="140" t="s">
        <v>1</v>
      </c>
      <c r="D66" s="141">
        <v>2</v>
      </c>
      <c r="E66" s="146"/>
      <c r="F66" s="148"/>
      <c r="G66" s="142">
        <v>25000</v>
      </c>
      <c r="H66" s="143">
        <f t="shared" si="3"/>
        <v>50000</v>
      </c>
    </row>
    <row r="67" spans="1:8" ht="30" customHeight="1">
      <c r="A67" s="135">
        <f t="shared" si="4"/>
        <v>58</v>
      </c>
      <c r="B67" s="149" t="s">
        <v>181</v>
      </c>
      <c r="C67" s="140" t="s">
        <v>1</v>
      </c>
      <c r="D67" s="141">
        <v>1</v>
      </c>
      <c r="E67" s="146"/>
      <c r="F67" s="148"/>
      <c r="G67" s="142">
        <v>25000</v>
      </c>
      <c r="H67" s="143">
        <f t="shared" si="3"/>
        <v>25000</v>
      </c>
    </row>
    <row r="68" spans="1:8" ht="30" customHeight="1">
      <c r="A68" s="135">
        <f t="shared" si="4"/>
        <v>59</v>
      </c>
      <c r="B68" s="149" t="s">
        <v>182</v>
      </c>
      <c r="C68" s="140" t="s">
        <v>1</v>
      </c>
      <c r="D68" s="141">
        <v>3</v>
      </c>
      <c r="E68" s="146"/>
      <c r="F68" s="148"/>
      <c r="G68" s="142">
        <v>25000</v>
      </c>
      <c r="H68" s="143">
        <f t="shared" si="3"/>
        <v>75000</v>
      </c>
    </row>
    <row r="69" spans="1:8" ht="30" customHeight="1">
      <c r="A69" s="135">
        <f t="shared" si="4"/>
        <v>60</v>
      </c>
      <c r="B69" s="149" t="s">
        <v>183</v>
      </c>
      <c r="C69" s="140" t="s">
        <v>1</v>
      </c>
      <c r="D69" s="141">
        <v>1</v>
      </c>
      <c r="E69" s="146"/>
      <c r="F69" s="148"/>
      <c r="G69" s="142">
        <v>50000</v>
      </c>
      <c r="H69" s="143">
        <f t="shared" si="3"/>
        <v>50000</v>
      </c>
    </row>
    <row r="70" spans="1:8" ht="30" customHeight="1">
      <c r="A70" s="135">
        <f t="shared" si="4"/>
        <v>61</v>
      </c>
      <c r="B70" s="149" t="s">
        <v>184</v>
      </c>
      <c r="C70" s="140" t="s">
        <v>1</v>
      </c>
      <c r="D70" s="141">
        <v>1</v>
      </c>
      <c r="E70" s="146"/>
      <c r="F70" s="148"/>
      <c r="G70" s="142">
        <v>15000</v>
      </c>
      <c r="H70" s="143">
        <f t="shared" si="3"/>
        <v>15000</v>
      </c>
    </row>
    <row r="71" spans="1:8" ht="30" customHeight="1">
      <c r="A71" s="135">
        <f t="shared" si="4"/>
        <v>62</v>
      </c>
      <c r="B71" s="149" t="s">
        <v>185</v>
      </c>
      <c r="C71" s="140" t="s">
        <v>1</v>
      </c>
      <c r="D71" s="141">
        <v>2</v>
      </c>
      <c r="E71" s="146"/>
      <c r="F71" s="148"/>
      <c r="G71" s="142">
        <v>9000</v>
      </c>
      <c r="H71" s="143">
        <f t="shared" si="3"/>
        <v>18000</v>
      </c>
    </row>
    <row r="72" spans="1:8" ht="30" customHeight="1">
      <c r="A72" s="135">
        <f t="shared" si="4"/>
        <v>63</v>
      </c>
      <c r="B72" s="149" t="s">
        <v>186</v>
      </c>
      <c r="C72" s="140" t="s">
        <v>1</v>
      </c>
      <c r="D72" s="141">
        <v>2</v>
      </c>
      <c r="E72" s="146"/>
      <c r="F72" s="148"/>
      <c r="G72" s="142">
        <v>5000</v>
      </c>
      <c r="H72" s="143">
        <f t="shared" si="3"/>
        <v>10000</v>
      </c>
    </row>
    <row r="73" spans="1:8" ht="30" customHeight="1">
      <c r="A73" s="135">
        <f t="shared" si="4"/>
        <v>64</v>
      </c>
      <c r="B73" s="149" t="s">
        <v>187</v>
      </c>
      <c r="C73" s="140" t="s">
        <v>1</v>
      </c>
      <c r="D73" s="141">
        <v>1</v>
      </c>
      <c r="E73" s="146"/>
      <c r="F73" s="148"/>
      <c r="G73" s="142">
        <v>5000</v>
      </c>
      <c r="H73" s="143">
        <f t="shared" si="3"/>
        <v>5000</v>
      </c>
    </row>
    <row r="74" spans="1:8" ht="30" customHeight="1">
      <c r="A74" s="135">
        <f t="shared" si="4"/>
        <v>65</v>
      </c>
      <c r="B74" s="149" t="s">
        <v>188</v>
      </c>
      <c r="C74" s="140" t="s">
        <v>1</v>
      </c>
      <c r="D74" s="141">
        <v>1</v>
      </c>
      <c r="E74" s="146"/>
      <c r="F74" s="148"/>
      <c r="G74" s="142">
        <v>60000</v>
      </c>
      <c r="H74" s="143">
        <f t="shared" si="3"/>
        <v>60000</v>
      </c>
    </row>
    <row r="75" spans="1:8" ht="30" customHeight="1">
      <c r="A75" s="135">
        <f t="shared" si="4"/>
        <v>66</v>
      </c>
      <c r="B75" s="149" t="s">
        <v>189</v>
      </c>
      <c r="C75" s="140" t="s">
        <v>1</v>
      </c>
      <c r="D75" s="141">
        <v>1</v>
      </c>
      <c r="E75" s="146"/>
      <c r="F75" s="148"/>
      <c r="G75" s="142">
        <v>800000</v>
      </c>
      <c r="H75" s="143">
        <f t="shared" si="3"/>
        <v>800000</v>
      </c>
    </row>
    <row r="76" spans="1:8" ht="30" customHeight="1">
      <c r="A76" s="135">
        <f t="shared" si="4"/>
        <v>67</v>
      </c>
      <c r="B76" s="149" t="s">
        <v>190</v>
      </c>
      <c r="C76" s="140" t="s">
        <v>1</v>
      </c>
      <c r="D76" s="141">
        <v>1</v>
      </c>
      <c r="E76" s="146"/>
      <c r="F76" s="148"/>
      <c r="G76" s="142">
        <v>5000</v>
      </c>
      <c r="H76" s="143">
        <f t="shared" si="3"/>
        <v>5000</v>
      </c>
    </row>
    <row r="77" spans="1:8" ht="30" customHeight="1">
      <c r="A77" s="135">
        <f t="shared" si="4"/>
        <v>68</v>
      </c>
      <c r="B77" s="149" t="s">
        <v>191</v>
      </c>
      <c r="C77" s="140" t="s">
        <v>1</v>
      </c>
      <c r="D77" s="141">
        <v>1</v>
      </c>
      <c r="E77" s="146"/>
      <c r="F77" s="151"/>
      <c r="G77" s="142">
        <v>60000</v>
      </c>
      <c r="H77" s="143">
        <f t="shared" si="3"/>
        <v>60000</v>
      </c>
    </row>
    <row r="78" spans="1:8" ht="30" customHeight="1">
      <c r="A78" s="135">
        <f t="shared" si="4"/>
        <v>69</v>
      </c>
      <c r="B78" s="149" t="s">
        <v>192</v>
      </c>
      <c r="C78" s="140" t="s">
        <v>1</v>
      </c>
      <c r="D78" s="141">
        <v>2</v>
      </c>
      <c r="E78" s="146"/>
      <c r="F78" s="151"/>
      <c r="G78" s="142">
        <v>30000</v>
      </c>
      <c r="H78" s="143">
        <f t="shared" si="3"/>
        <v>60000</v>
      </c>
    </row>
    <row r="79" spans="1:8" ht="30" customHeight="1">
      <c r="A79" s="135">
        <f t="shared" si="4"/>
        <v>70</v>
      </c>
      <c r="B79" s="149" t="s">
        <v>193</v>
      </c>
      <c r="C79" s="140" t="s">
        <v>1</v>
      </c>
      <c r="D79" s="141">
        <v>2</v>
      </c>
      <c r="E79" s="146"/>
      <c r="F79" s="151"/>
      <c r="G79" s="142">
        <v>25000</v>
      </c>
      <c r="H79" s="143">
        <f t="shared" si="3"/>
        <v>50000</v>
      </c>
    </row>
    <row r="80" spans="1:8" ht="30" customHeight="1">
      <c r="A80" s="135">
        <f t="shared" si="4"/>
        <v>71</v>
      </c>
      <c r="B80" s="149" t="s">
        <v>194</v>
      </c>
      <c r="C80" s="140" t="s">
        <v>1</v>
      </c>
      <c r="D80" s="141">
        <v>1</v>
      </c>
      <c r="E80" s="146"/>
      <c r="F80" s="148"/>
      <c r="G80" s="142">
        <v>60000</v>
      </c>
      <c r="H80" s="143">
        <f t="shared" si="3"/>
        <v>60000</v>
      </c>
    </row>
    <row r="81" spans="1:8" ht="30" customHeight="1">
      <c r="A81" s="135">
        <f t="shared" si="4"/>
        <v>72</v>
      </c>
      <c r="B81" s="149" t="s">
        <v>195</v>
      </c>
      <c r="C81" s="140" t="s">
        <v>1</v>
      </c>
      <c r="D81" s="141">
        <v>1</v>
      </c>
      <c r="E81" s="146"/>
      <c r="F81" s="148"/>
      <c r="G81" s="142">
        <v>3000</v>
      </c>
      <c r="H81" s="143">
        <f t="shared" si="3"/>
        <v>3000</v>
      </c>
    </row>
    <row r="82" spans="1:8" ht="30" customHeight="1">
      <c r="A82" s="135">
        <f t="shared" si="4"/>
        <v>73</v>
      </c>
      <c r="B82" s="149" t="s">
        <v>196</v>
      </c>
      <c r="C82" s="140" t="s">
        <v>1</v>
      </c>
      <c r="D82" s="141">
        <v>1</v>
      </c>
      <c r="E82" s="146"/>
      <c r="F82" s="148"/>
      <c r="G82" s="142">
        <v>5000</v>
      </c>
      <c r="H82" s="143">
        <f t="shared" si="3"/>
        <v>5000</v>
      </c>
    </row>
    <row r="83" spans="1:8" ht="30" customHeight="1">
      <c r="A83" s="135">
        <f t="shared" si="4"/>
        <v>74</v>
      </c>
      <c r="B83" s="149" t="s">
        <v>197</v>
      </c>
      <c r="C83" s="140" t="s">
        <v>1</v>
      </c>
      <c r="D83" s="141">
        <v>1</v>
      </c>
      <c r="E83" s="146"/>
      <c r="F83" s="148"/>
      <c r="G83" s="142">
        <v>3000</v>
      </c>
      <c r="H83" s="143">
        <f t="shared" si="3"/>
        <v>3000</v>
      </c>
    </row>
    <row r="84" spans="1:8" ht="30" customHeight="1">
      <c r="A84" s="135">
        <f t="shared" si="4"/>
        <v>75</v>
      </c>
      <c r="B84" s="149" t="s">
        <v>198</v>
      </c>
      <c r="C84" s="140" t="s">
        <v>1</v>
      </c>
      <c r="D84" s="141">
        <v>1</v>
      </c>
      <c r="E84" s="146"/>
      <c r="F84" s="148"/>
      <c r="G84" s="142">
        <v>3000</v>
      </c>
      <c r="H84" s="143">
        <f t="shared" si="3"/>
        <v>3000</v>
      </c>
    </row>
    <row r="85" spans="1:8" ht="30" customHeight="1">
      <c r="A85" s="135">
        <f t="shared" si="4"/>
        <v>76</v>
      </c>
      <c r="B85" s="149" t="s">
        <v>199</v>
      </c>
      <c r="C85" s="140" t="s">
        <v>1</v>
      </c>
      <c r="D85" s="141">
        <v>1</v>
      </c>
      <c r="E85" s="146"/>
      <c r="F85" s="148"/>
      <c r="G85" s="142">
        <v>3000</v>
      </c>
      <c r="H85" s="143">
        <f t="shared" si="3"/>
        <v>3000</v>
      </c>
    </row>
    <row r="86" spans="1:8" ht="30" customHeight="1">
      <c r="A86" s="135">
        <f t="shared" si="4"/>
        <v>77</v>
      </c>
      <c r="B86" s="149" t="s">
        <v>200</v>
      </c>
      <c r="C86" s="140" t="s">
        <v>1</v>
      </c>
      <c r="D86" s="141">
        <v>2</v>
      </c>
      <c r="E86" s="146"/>
      <c r="F86" s="148"/>
      <c r="G86" s="142">
        <v>3000</v>
      </c>
      <c r="H86" s="143">
        <f t="shared" si="3"/>
        <v>6000</v>
      </c>
    </row>
    <row r="87" spans="1:8" ht="30" customHeight="1">
      <c r="A87" s="135">
        <f t="shared" si="4"/>
        <v>78</v>
      </c>
      <c r="B87" s="149" t="s">
        <v>201</v>
      </c>
      <c r="C87" s="140" t="s">
        <v>1</v>
      </c>
      <c r="D87" s="141">
        <v>1</v>
      </c>
      <c r="E87" s="146"/>
      <c r="F87" s="148"/>
      <c r="G87" s="142">
        <v>3000</v>
      </c>
      <c r="H87" s="143">
        <f t="shared" si="3"/>
        <v>3000</v>
      </c>
    </row>
    <row r="88" spans="1:8" ht="30" customHeight="1">
      <c r="A88" s="135">
        <f t="shared" si="4"/>
        <v>79</v>
      </c>
      <c r="B88" s="149" t="s">
        <v>145</v>
      </c>
      <c r="C88" s="140" t="s">
        <v>1</v>
      </c>
      <c r="D88" s="141">
        <v>3</v>
      </c>
      <c r="E88" s="146"/>
      <c r="F88" s="148"/>
      <c r="G88" s="142">
        <v>3000</v>
      </c>
      <c r="H88" s="143">
        <f t="shared" si="3"/>
        <v>9000</v>
      </c>
    </row>
    <row r="89" spans="1:8" ht="30" customHeight="1">
      <c r="A89" s="135">
        <f t="shared" si="4"/>
        <v>80</v>
      </c>
      <c r="B89" s="149" t="s">
        <v>202</v>
      </c>
      <c r="C89" s="140" t="s">
        <v>1</v>
      </c>
      <c r="D89" s="141">
        <v>1</v>
      </c>
      <c r="E89" s="146"/>
      <c r="F89" s="148"/>
      <c r="G89" s="142">
        <v>3000</v>
      </c>
      <c r="H89" s="143">
        <f t="shared" si="3"/>
        <v>3000</v>
      </c>
    </row>
    <row r="90" spans="1:8" ht="30" customHeight="1">
      <c r="A90" s="135">
        <f t="shared" si="4"/>
        <v>81</v>
      </c>
      <c r="B90" s="149" t="s">
        <v>203</v>
      </c>
      <c r="C90" s="140" t="s">
        <v>1</v>
      </c>
      <c r="D90" s="141">
        <v>1</v>
      </c>
      <c r="E90" s="146"/>
      <c r="F90" s="148"/>
      <c r="G90" s="142">
        <v>3000</v>
      </c>
      <c r="H90" s="143">
        <f t="shared" si="3"/>
        <v>3000</v>
      </c>
    </row>
    <row r="91" spans="1:8" ht="30" customHeight="1">
      <c r="A91" s="135">
        <f t="shared" si="4"/>
        <v>82</v>
      </c>
      <c r="B91" s="149" t="s">
        <v>204</v>
      </c>
      <c r="C91" s="140" t="s">
        <v>1</v>
      </c>
      <c r="D91" s="141">
        <v>1</v>
      </c>
      <c r="E91" s="146"/>
      <c r="F91" s="148"/>
      <c r="G91" s="142">
        <v>3000</v>
      </c>
      <c r="H91" s="143">
        <f t="shared" si="3"/>
        <v>3000</v>
      </c>
    </row>
    <row r="92" spans="1:8" ht="30" customHeight="1">
      <c r="A92" s="135">
        <f t="shared" si="4"/>
        <v>83</v>
      </c>
      <c r="B92" s="149" t="s">
        <v>205</v>
      </c>
      <c r="C92" s="140" t="s">
        <v>1</v>
      </c>
      <c r="D92" s="141">
        <v>1</v>
      </c>
      <c r="E92" s="146"/>
      <c r="F92" s="148"/>
      <c r="G92" s="142">
        <v>3000</v>
      </c>
      <c r="H92" s="143">
        <f t="shared" si="3"/>
        <v>3000</v>
      </c>
    </row>
    <row r="93" spans="1:8" ht="30" customHeight="1">
      <c r="A93" s="135">
        <f t="shared" si="4"/>
        <v>84</v>
      </c>
      <c r="B93" s="149" t="s">
        <v>206</v>
      </c>
      <c r="C93" s="140" t="s">
        <v>1</v>
      </c>
      <c r="D93" s="141">
        <v>2</v>
      </c>
      <c r="E93" s="146"/>
      <c r="F93" s="148"/>
      <c r="G93" s="142">
        <v>3000</v>
      </c>
      <c r="H93" s="143">
        <f t="shared" si="3"/>
        <v>6000</v>
      </c>
    </row>
    <row r="94" spans="1:8" ht="30" customHeight="1">
      <c r="A94" s="135">
        <f t="shared" si="4"/>
        <v>85</v>
      </c>
      <c r="B94" s="149" t="s">
        <v>147</v>
      </c>
      <c r="C94" s="140" t="s">
        <v>1</v>
      </c>
      <c r="D94" s="141">
        <v>2</v>
      </c>
      <c r="E94" s="146"/>
      <c r="F94" s="148"/>
      <c r="G94" s="142">
        <v>3000</v>
      </c>
      <c r="H94" s="143">
        <f t="shared" si="3"/>
        <v>6000</v>
      </c>
    </row>
    <row r="95" spans="1:8" ht="30" customHeight="1">
      <c r="A95" s="135">
        <f t="shared" si="4"/>
        <v>86</v>
      </c>
      <c r="B95" s="149" t="s">
        <v>207</v>
      </c>
      <c r="C95" s="140" t="s">
        <v>1</v>
      </c>
      <c r="D95" s="141">
        <v>1</v>
      </c>
      <c r="E95" s="146"/>
      <c r="F95" s="148"/>
      <c r="G95" s="142">
        <v>3000</v>
      </c>
      <c r="H95" s="143">
        <f t="shared" si="3"/>
        <v>3000</v>
      </c>
    </row>
    <row r="96" spans="1:8" ht="30" customHeight="1">
      <c r="A96" s="135">
        <f t="shared" si="4"/>
        <v>87</v>
      </c>
      <c r="B96" s="149" t="s">
        <v>208</v>
      </c>
      <c r="C96" s="140" t="s">
        <v>1</v>
      </c>
      <c r="D96" s="141">
        <v>2</v>
      </c>
      <c r="E96" s="146"/>
      <c r="F96" s="148"/>
      <c r="G96" s="142">
        <v>5000</v>
      </c>
      <c r="H96" s="143">
        <f t="shared" si="3"/>
        <v>10000</v>
      </c>
    </row>
    <row r="97" spans="1:10" ht="30" customHeight="1">
      <c r="A97" s="135">
        <f t="shared" si="4"/>
        <v>88</v>
      </c>
      <c r="B97" s="149" t="s">
        <v>209</v>
      </c>
      <c r="C97" s="140" t="s">
        <v>1</v>
      </c>
      <c r="D97" s="141">
        <v>1</v>
      </c>
      <c r="E97" s="146"/>
      <c r="F97" s="148"/>
      <c r="G97" s="142">
        <v>3000</v>
      </c>
      <c r="H97" s="143">
        <f t="shared" si="3"/>
        <v>3000</v>
      </c>
    </row>
    <row r="98" spans="1:10" ht="30" customHeight="1">
      <c r="A98" s="135">
        <f t="shared" si="4"/>
        <v>89</v>
      </c>
      <c r="B98" s="149" t="s">
        <v>210</v>
      </c>
      <c r="C98" s="140" t="s">
        <v>1</v>
      </c>
      <c r="D98" s="141">
        <v>1</v>
      </c>
      <c r="E98" s="146"/>
      <c r="F98" s="148"/>
      <c r="G98" s="142">
        <v>15000</v>
      </c>
      <c r="H98" s="143">
        <f t="shared" si="3"/>
        <v>15000</v>
      </c>
    </row>
    <row r="99" spans="1:10" ht="30" customHeight="1">
      <c r="A99" s="135">
        <f t="shared" si="4"/>
        <v>90</v>
      </c>
      <c r="B99" s="149" t="s">
        <v>211</v>
      </c>
      <c r="C99" s="140" t="s">
        <v>1</v>
      </c>
      <c r="D99" s="141">
        <v>1</v>
      </c>
      <c r="E99" s="146"/>
      <c r="F99" s="148"/>
      <c r="G99" s="142">
        <v>5000</v>
      </c>
      <c r="H99" s="143">
        <f t="shared" si="3"/>
        <v>5000</v>
      </c>
    </row>
    <row r="100" spans="1:10" ht="30" customHeight="1">
      <c r="A100" s="135">
        <f t="shared" si="4"/>
        <v>91</v>
      </c>
      <c r="B100" s="149" t="s">
        <v>212</v>
      </c>
      <c r="C100" s="140" t="s">
        <v>1</v>
      </c>
      <c r="D100" s="141">
        <v>1</v>
      </c>
      <c r="E100" s="146"/>
      <c r="F100" s="148"/>
      <c r="G100" s="142">
        <v>250000</v>
      </c>
      <c r="H100" s="143">
        <f t="shared" si="3"/>
        <v>250000</v>
      </c>
    </row>
    <row r="101" spans="1:10" ht="30" customHeight="1">
      <c r="A101" s="135">
        <f t="shared" si="4"/>
        <v>92</v>
      </c>
      <c r="B101" s="149" t="s">
        <v>213</v>
      </c>
      <c r="C101" s="140" t="s">
        <v>1</v>
      </c>
      <c r="D101" s="141">
        <v>1</v>
      </c>
      <c r="E101" s="146"/>
      <c r="F101" s="148"/>
      <c r="G101" s="142">
        <v>15000</v>
      </c>
      <c r="H101" s="143">
        <f t="shared" si="3"/>
        <v>15000</v>
      </c>
    </row>
    <row r="102" spans="1:10" ht="30" customHeight="1">
      <c r="A102" s="135">
        <f t="shared" si="4"/>
        <v>93</v>
      </c>
      <c r="B102" s="149" t="s">
        <v>214</v>
      </c>
      <c r="C102" s="140" t="s">
        <v>1</v>
      </c>
      <c r="D102" s="141">
        <v>1</v>
      </c>
      <c r="E102" s="146"/>
      <c r="F102" s="148"/>
      <c r="G102" s="142">
        <v>40000</v>
      </c>
      <c r="H102" s="143">
        <f t="shared" si="3"/>
        <v>40000</v>
      </c>
    </row>
    <row r="103" spans="1:10" ht="30" customHeight="1">
      <c r="A103" s="135">
        <f t="shared" si="4"/>
        <v>94</v>
      </c>
      <c r="B103" s="149" t="s">
        <v>215</v>
      </c>
      <c r="C103" s="140" t="s">
        <v>1</v>
      </c>
      <c r="D103" s="141">
        <v>1</v>
      </c>
      <c r="E103" s="146"/>
      <c r="F103" s="148"/>
      <c r="G103" s="142">
        <v>80000</v>
      </c>
      <c r="H103" s="143">
        <f t="shared" si="3"/>
        <v>80000</v>
      </c>
    </row>
    <row r="104" spans="1:10" ht="30" customHeight="1">
      <c r="A104" s="135">
        <f t="shared" si="4"/>
        <v>95</v>
      </c>
      <c r="B104" s="149" t="s">
        <v>216</v>
      </c>
      <c r="C104" s="140" t="s">
        <v>1</v>
      </c>
      <c r="D104" s="141">
        <v>1</v>
      </c>
      <c r="E104" s="146"/>
      <c r="F104" s="148"/>
      <c r="G104" s="142">
        <v>200000</v>
      </c>
      <c r="H104" s="143">
        <f t="shared" si="3"/>
        <v>200000</v>
      </c>
    </row>
    <row r="105" spans="1:10" ht="30" customHeight="1">
      <c r="A105" s="135">
        <f t="shared" si="4"/>
        <v>96</v>
      </c>
      <c r="B105" s="149" t="s">
        <v>217</v>
      </c>
      <c r="C105" s="140" t="s">
        <v>1</v>
      </c>
      <c r="D105" s="141">
        <v>1</v>
      </c>
      <c r="E105" s="146"/>
      <c r="F105" s="148"/>
      <c r="G105" s="142">
        <v>22000</v>
      </c>
      <c r="H105" s="143">
        <f t="shared" si="3"/>
        <v>22000</v>
      </c>
    </row>
    <row r="106" spans="1:10" ht="30" customHeight="1">
      <c r="A106" s="135">
        <f t="shared" si="4"/>
        <v>97</v>
      </c>
      <c r="B106" s="149" t="s">
        <v>218</v>
      </c>
      <c r="C106" s="140" t="s">
        <v>1</v>
      </c>
      <c r="D106" s="141">
        <v>1</v>
      </c>
      <c r="E106" s="146"/>
      <c r="F106" s="148"/>
      <c r="G106" s="142">
        <v>50000</v>
      </c>
      <c r="H106" s="143">
        <f t="shared" si="3"/>
        <v>50000</v>
      </c>
    </row>
    <row r="107" spans="1:10" ht="30" customHeight="1">
      <c r="A107" s="135">
        <f t="shared" si="4"/>
        <v>98</v>
      </c>
      <c r="B107" s="149" t="s">
        <v>157</v>
      </c>
      <c r="C107" s="140" t="s">
        <v>85</v>
      </c>
      <c r="D107" s="141">
        <v>3</v>
      </c>
      <c r="E107" s="146"/>
      <c r="F107" s="148"/>
      <c r="G107" s="143">
        <v>250000</v>
      </c>
      <c r="H107" s="143">
        <f t="shared" si="3"/>
        <v>750000</v>
      </c>
    </row>
    <row r="108" spans="1:10" ht="30" customHeight="1">
      <c r="A108" s="135"/>
      <c r="B108" s="149" t="s">
        <v>160</v>
      </c>
      <c r="C108" s="140" t="s">
        <v>161</v>
      </c>
      <c r="D108" s="141">
        <v>1</v>
      </c>
      <c r="E108" s="146"/>
      <c r="F108" s="148"/>
      <c r="G108" s="143">
        <v>750000</v>
      </c>
      <c r="H108" s="143">
        <f t="shared" si="3"/>
        <v>750000</v>
      </c>
    </row>
    <row r="109" spans="1:10" ht="30" customHeight="1">
      <c r="A109" s="137" t="s">
        <v>219</v>
      </c>
      <c r="B109" s="137" t="s">
        <v>220</v>
      </c>
      <c r="C109" s="137"/>
      <c r="D109" s="137"/>
      <c r="E109" s="137"/>
      <c r="F109" s="137"/>
      <c r="G109" s="143"/>
      <c r="H109" s="138">
        <f>SUM(H110:H141)</f>
        <v>3365000</v>
      </c>
      <c r="I109" s="133">
        <v>2</v>
      </c>
      <c r="J109" s="138">
        <f>H109*I109</f>
        <v>6730000</v>
      </c>
    </row>
    <row r="110" spans="1:10" ht="30" customHeight="1">
      <c r="A110" s="137">
        <v>104</v>
      </c>
      <c r="B110" s="149" t="str">
        <f t="shared" ref="B110:D125" si="5">B9</f>
        <v>Giắc xanh 2 chân cắm, khoảng cách chân 5.08mm</v>
      </c>
      <c r="C110" s="140" t="str">
        <f t="shared" si="5"/>
        <v xml:space="preserve">cái </v>
      </c>
      <c r="D110" s="141">
        <f t="shared" si="5"/>
        <v>3</v>
      </c>
      <c r="E110" s="137"/>
      <c r="F110" s="137"/>
      <c r="G110" s="143">
        <f t="shared" ref="G110:G141" si="6">G9</f>
        <v>3000</v>
      </c>
      <c r="H110" s="143">
        <f>D110*G110</f>
        <v>9000</v>
      </c>
    </row>
    <row r="111" spans="1:10" ht="30" customHeight="1">
      <c r="A111" s="137">
        <f>A110+1</f>
        <v>105</v>
      </c>
      <c r="B111" s="149" t="str">
        <f t="shared" si="5"/>
        <v>Giắc antenna hàn mạch SMA, chân ngang</v>
      </c>
      <c r="C111" s="140" t="str">
        <f t="shared" si="5"/>
        <v xml:space="preserve">cái </v>
      </c>
      <c r="D111" s="141">
        <f t="shared" si="5"/>
        <v>1</v>
      </c>
      <c r="E111" s="137"/>
      <c r="F111" s="137"/>
      <c r="G111" s="143">
        <f t="shared" si="6"/>
        <v>30000</v>
      </c>
      <c r="H111" s="143">
        <f t="shared" ref="H111:H140" si="7">D111*G111</f>
        <v>30000</v>
      </c>
    </row>
    <row r="112" spans="1:10" ht="30" customHeight="1">
      <c r="A112" s="137">
        <f t="shared" ref="A112:A141" si="8">A111+1</f>
        <v>106</v>
      </c>
      <c r="B112" s="149" t="str">
        <f t="shared" si="5"/>
        <v>Phím bấm 12mmx12mm, chân cắm</v>
      </c>
      <c r="C112" s="140" t="str">
        <f t="shared" si="5"/>
        <v xml:space="preserve">cái </v>
      </c>
      <c r="D112" s="141">
        <f t="shared" si="5"/>
        <v>4</v>
      </c>
      <c r="E112" s="137"/>
      <c r="F112" s="137"/>
      <c r="G112" s="143">
        <f t="shared" si="6"/>
        <v>5000</v>
      </c>
      <c r="H112" s="143">
        <f t="shared" si="7"/>
        <v>20000</v>
      </c>
    </row>
    <row r="113" spans="1:8" ht="30" customHeight="1">
      <c r="A113" s="137">
        <f t="shared" si="8"/>
        <v>107</v>
      </c>
      <c r="B113" s="149" t="str">
        <f t="shared" si="5"/>
        <v>Tụ điện chân dán 0603 104</v>
      </c>
      <c r="C113" s="140" t="str">
        <f t="shared" si="5"/>
        <v xml:space="preserve">cái </v>
      </c>
      <c r="D113" s="141">
        <f t="shared" si="5"/>
        <v>5</v>
      </c>
      <c r="E113" s="137"/>
      <c r="F113" s="137"/>
      <c r="G113" s="143">
        <f t="shared" si="6"/>
        <v>3000</v>
      </c>
      <c r="H113" s="143">
        <f t="shared" si="7"/>
        <v>15000</v>
      </c>
    </row>
    <row r="114" spans="1:8" ht="30" customHeight="1">
      <c r="A114" s="137">
        <f t="shared" si="8"/>
        <v>108</v>
      </c>
      <c r="B114" s="149" t="str">
        <f t="shared" si="5"/>
        <v>Tụ nhôm chân cắm 35V/220uF</v>
      </c>
      <c r="C114" s="140" t="str">
        <f t="shared" si="5"/>
        <v xml:space="preserve">cái </v>
      </c>
      <c r="D114" s="141">
        <f t="shared" si="5"/>
        <v>2</v>
      </c>
      <c r="E114" s="137"/>
      <c r="F114" s="137"/>
      <c r="G114" s="143">
        <f t="shared" si="6"/>
        <v>22000</v>
      </c>
      <c r="H114" s="143">
        <f t="shared" si="7"/>
        <v>44000</v>
      </c>
    </row>
    <row r="115" spans="1:8" ht="30" customHeight="1">
      <c r="A115" s="137">
        <f t="shared" si="8"/>
        <v>109</v>
      </c>
      <c r="B115" s="149" t="str">
        <f t="shared" si="5"/>
        <v>Tụ tantalium chân dán 10V/100uF</v>
      </c>
      <c r="C115" s="140" t="str">
        <f t="shared" si="5"/>
        <v xml:space="preserve">cái </v>
      </c>
      <c r="D115" s="141">
        <f t="shared" si="5"/>
        <v>1</v>
      </c>
      <c r="E115" s="137"/>
      <c r="F115" s="137"/>
      <c r="G115" s="143">
        <f t="shared" si="6"/>
        <v>25000</v>
      </c>
      <c r="H115" s="143">
        <f t="shared" si="7"/>
        <v>25000</v>
      </c>
    </row>
    <row r="116" spans="1:8" ht="30" customHeight="1">
      <c r="A116" s="137">
        <f t="shared" si="8"/>
        <v>110</v>
      </c>
      <c r="B116" s="149" t="str">
        <f t="shared" si="5"/>
        <v>Tụ điện chân dán 0603 22p</v>
      </c>
      <c r="C116" s="140" t="str">
        <f t="shared" si="5"/>
        <v xml:space="preserve">cái </v>
      </c>
      <c r="D116" s="141">
        <f t="shared" si="5"/>
        <v>2</v>
      </c>
      <c r="E116" s="137"/>
      <c r="F116" s="137"/>
      <c r="G116" s="143">
        <f t="shared" si="6"/>
        <v>5000</v>
      </c>
      <c r="H116" s="143">
        <f t="shared" si="7"/>
        <v>10000</v>
      </c>
    </row>
    <row r="117" spans="1:8" ht="30" customHeight="1">
      <c r="A117" s="137">
        <f t="shared" si="8"/>
        <v>111</v>
      </c>
      <c r="B117" s="149" t="str">
        <f t="shared" si="5"/>
        <v>Tụ điện chân dán 0805 104</v>
      </c>
      <c r="C117" s="140" t="str">
        <f t="shared" si="5"/>
        <v xml:space="preserve">cái </v>
      </c>
      <c r="D117" s="141">
        <f t="shared" si="5"/>
        <v>5</v>
      </c>
      <c r="E117" s="137"/>
      <c r="F117" s="137"/>
      <c r="G117" s="143">
        <f t="shared" si="6"/>
        <v>5000</v>
      </c>
      <c r="H117" s="143">
        <f t="shared" si="7"/>
        <v>25000</v>
      </c>
    </row>
    <row r="118" spans="1:8" ht="30" customHeight="1">
      <c r="A118" s="137">
        <f t="shared" si="8"/>
        <v>112</v>
      </c>
      <c r="B118" s="149" t="str">
        <f t="shared" si="5"/>
        <v xml:space="preserve">Diode chân cắm FR307 </v>
      </c>
      <c r="C118" s="140" t="str">
        <f t="shared" si="5"/>
        <v xml:space="preserve">cái </v>
      </c>
      <c r="D118" s="141">
        <f t="shared" si="5"/>
        <v>1</v>
      </c>
      <c r="E118" s="137"/>
      <c r="F118" s="137"/>
      <c r="G118" s="143">
        <f t="shared" si="6"/>
        <v>25000</v>
      </c>
      <c r="H118" s="143">
        <f t="shared" si="7"/>
        <v>25000</v>
      </c>
    </row>
    <row r="119" spans="1:8" ht="30" customHeight="1">
      <c r="A119" s="137">
        <f t="shared" si="8"/>
        <v>113</v>
      </c>
      <c r="B119" s="149" t="str">
        <f>B18</f>
        <v>Diode TVS 12V SMBJ12CA-E3/52, 600W, chân dán (DO-214AA)</v>
      </c>
      <c r="C119" s="140" t="str">
        <f t="shared" si="5"/>
        <v xml:space="preserve">cái </v>
      </c>
      <c r="D119" s="141">
        <f t="shared" si="5"/>
        <v>1</v>
      </c>
      <c r="E119" s="137"/>
      <c r="F119" s="137"/>
      <c r="G119" s="143">
        <f t="shared" si="6"/>
        <v>22000</v>
      </c>
      <c r="H119" s="143">
        <f t="shared" si="7"/>
        <v>22000</v>
      </c>
    </row>
    <row r="120" spans="1:8" ht="30" customHeight="1">
      <c r="A120" s="137">
        <f t="shared" si="8"/>
        <v>114</v>
      </c>
      <c r="B120" s="149" t="str">
        <f t="shared" si="5"/>
        <v>Diode chân dán SMAJ5.0A</v>
      </c>
      <c r="C120" s="140" t="str">
        <f t="shared" si="5"/>
        <v xml:space="preserve">cái </v>
      </c>
      <c r="D120" s="141">
        <f t="shared" si="5"/>
        <v>4</v>
      </c>
      <c r="E120" s="137"/>
      <c r="F120" s="137"/>
      <c r="G120" s="143">
        <f t="shared" si="6"/>
        <v>22000</v>
      </c>
      <c r="H120" s="143">
        <f t="shared" si="7"/>
        <v>88000</v>
      </c>
    </row>
    <row r="121" spans="1:8" ht="30" customHeight="1">
      <c r="A121" s="137">
        <f t="shared" si="8"/>
        <v>115</v>
      </c>
      <c r="B121" s="149" t="str">
        <f t="shared" si="5"/>
        <v>Giắc 20 chân, 2 hàng, khoảng cách chân 2,52mm</v>
      </c>
      <c r="C121" s="140" t="str">
        <f t="shared" si="5"/>
        <v xml:space="preserve">cái </v>
      </c>
      <c r="D121" s="141">
        <f t="shared" si="5"/>
        <v>1</v>
      </c>
      <c r="E121" s="137"/>
      <c r="F121" s="137"/>
      <c r="G121" s="143">
        <f t="shared" si="6"/>
        <v>10000</v>
      </c>
      <c r="H121" s="143">
        <f t="shared" si="7"/>
        <v>10000</v>
      </c>
    </row>
    <row r="122" spans="1:8" ht="30" customHeight="1">
      <c r="A122" s="137">
        <f t="shared" si="8"/>
        <v>116</v>
      </c>
      <c r="B122" s="149" t="str">
        <f t="shared" si="5"/>
        <v>Cầu chì thủy tinh 3A</v>
      </c>
      <c r="C122" s="140" t="str">
        <f t="shared" si="5"/>
        <v xml:space="preserve">cái </v>
      </c>
      <c r="D122" s="141">
        <f t="shared" si="5"/>
        <v>1</v>
      </c>
      <c r="E122" s="137"/>
      <c r="F122" s="137"/>
      <c r="G122" s="143">
        <f t="shared" si="6"/>
        <v>5000</v>
      </c>
      <c r="H122" s="143">
        <f t="shared" si="7"/>
        <v>5000</v>
      </c>
    </row>
    <row r="123" spans="1:8" ht="30" customHeight="1">
      <c r="A123" s="137">
        <f t="shared" si="8"/>
        <v>117</v>
      </c>
      <c r="B123" s="149" t="str">
        <f t="shared" si="5"/>
        <v xml:space="preserve">Cầu chì dán 1206 1A </v>
      </c>
      <c r="C123" s="140" t="str">
        <f t="shared" si="5"/>
        <v xml:space="preserve">cái </v>
      </c>
      <c r="D123" s="141">
        <f t="shared" si="5"/>
        <v>1</v>
      </c>
      <c r="E123" s="137"/>
      <c r="F123" s="137"/>
      <c r="G123" s="143">
        <f t="shared" si="6"/>
        <v>20000</v>
      </c>
      <c r="H123" s="143">
        <f t="shared" si="7"/>
        <v>20000</v>
      </c>
    </row>
    <row r="124" spans="1:8" ht="30" customHeight="1">
      <c r="A124" s="137">
        <f t="shared" si="8"/>
        <v>118</v>
      </c>
      <c r="B124" s="149" t="str">
        <f t="shared" si="5"/>
        <v>Giắc 10 chân, 2 hàng, khoảng cách chân 2,52mm</v>
      </c>
      <c r="C124" s="140" t="str">
        <f t="shared" si="5"/>
        <v xml:space="preserve">cái </v>
      </c>
      <c r="D124" s="141">
        <f t="shared" si="5"/>
        <v>1</v>
      </c>
      <c r="E124" s="137"/>
      <c r="F124" s="137"/>
      <c r="G124" s="143">
        <f t="shared" si="6"/>
        <v>10000</v>
      </c>
      <c r="H124" s="143">
        <f>D124*G124</f>
        <v>10000</v>
      </c>
    </row>
    <row r="125" spans="1:8" ht="30" customHeight="1">
      <c r="A125" s="137">
        <f t="shared" si="8"/>
        <v>119</v>
      </c>
      <c r="B125" s="149" t="str">
        <f>B24</f>
        <v>Màn hình LCD text20x4, chân cắm</v>
      </c>
      <c r="C125" s="140" t="str">
        <f t="shared" si="5"/>
        <v xml:space="preserve">cái </v>
      </c>
      <c r="D125" s="141">
        <f t="shared" si="5"/>
        <v>1</v>
      </c>
      <c r="E125" s="137"/>
      <c r="F125" s="137"/>
      <c r="G125" s="143">
        <f t="shared" si="6"/>
        <v>400000</v>
      </c>
      <c r="H125" s="143">
        <f t="shared" si="7"/>
        <v>400000</v>
      </c>
    </row>
    <row r="126" spans="1:8" ht="30" customHeight="1">
      <c r="A126" s="137">
        <f t="shared" si="8"/>
        <v>120</v>
      </c>
      <c r="B126" s="149" t="str">
        <f t="shared" ref="B126:D141" si="9">B25</f>
        <v>Opto PC817, chân cắm</v>
      </c>
      <c r="C126" s="140" t="str">
        <f t="shared" si="9"/>
        <v xml:space="preserve">cái </v>
      </c>
      <c r="D126" s="141">
        <f t="shared" si="9"/>
        <v>5</v>
      </c>
      <c r="E126" s="137"/>
      <c r="F126" s="137"/>
      <c r="G126" s="143">
        <f t="shared" si="6"/>
        <v>30000</v>
      </c>
      <c r="H126" s="143">
        <f t="shared" si="7"/>
        <v>150000</v>
      </c>
    </row>
    <row r="127" spans="1:8" ht="30" customHeight="1">
      <c r="A127" s="137">
        <f t="shared" si="8"/>
        <v>121</v>
      </c>
      <c r="B127" s="149" t="str">
        <f t="shared" si="9"/>
        <v>Transistor C1815, chân dán SOT-23</v>
      </c>
      <c r="C127" s="140" t="str">
        <f t="shared" si="9"/>
        <v xml:space="preserve">cái </v>
      </c>
      <c r="D127" s="141">
        <f t="shared" si="9"/>
        <v>1</v>
      </c>
      <c r="E127" s="137"/>
      <c r="F127" s="137"/>
      <c r="G127" s="143">
        <f t="shared" si="6"/>
        <v>5000</v>
      </c>
      <c r="H127" s="143">
        <f t="shared" si="7"/>
        <v>5000</v>
      </c>
    </row>
    <row r="128" spans="1:8" ht="30" customHeight="1">
      <c r="A128" s="137">
        <f t="shared" si="8"/>
        <v>122</v>
      </c>
      <c r="B128" s="149" t="str">
        <f t="shared" si="9"/>
        <v>Điện trở chân dán 0603 10k</v>
      </c>
      <c r="C128" s="140" t="str">
        <f t="shared" si="9"/>
        <v xml:space="preserve">cái </v>
      </c>
      <c r="D128" s="141">
        <f t="shared" si="9"/>
        <v>9</v>
      </c>
      <c r="E128" s="137"/>
      <c r="F128" s="137"/>
      <c r="G128" s="143">
        <f t="shared" si="6"/>
        <v>3000</v>
      </c>
      <c r="H128" s="143">
        <f t="shared" si="7"/>
        <v>27000</v>
      </c>
    </row>
    <row r="129" spans="1:11" ht="30" customHeight="1">
      <c r="A129" s="137">
        <f t="shared" si="8"/>
        <v>123</v>
      </c>
      <c r="B129" s="149" t="str">
        <f t="shared" si="9"/>
        <v>Điện trở chân cắm 1/4W120R</v>
      </c>
      <c r="C129" s="140" t="str">
        <f t="shared" si="9"/>
        <v xml:space="preserve">cái </v>
      </c>
      <c r="D129" s="141">
        <f t="shared" si="9"/>
        <v>1</v>
      </c>
      <c r="E129" s="137"/>
      <c r="F129" s="137"/>
      <c r="G129" s="143">
        <f t="shared" si="6"/>
        <v>3000</v>
      </c>
      <c r="H129" s="143">
        <f t="shared" si="7"/>
        <v>3000</v>
      </c>
    </row>
    <row r="130" spans="1:11" ht="30" customHeight="1">
      <c r="A130" s="137">
        <f t="shared" si="8"/>
        <v>124</v>
      </c>
      <c r="B130" s="149" t="str">
        <f t="shared" si="9"/>
        <v>Điện trở chân dán 0603 1k</v>
      </c>
      <c r="C130" s="140" t="str">
        <f t="shared" si="9"/>
        <v>Cái</v>
      </c>
      <c r="D130" s="141">
        <f t="shared" si="9"/>
        <v>5</v>
      </c>
      <c r="E130" s="137"/>
      <c r="F130" s="137"/>
      <c r="G130" s="143">
        <f t="shared" si="6"/>
        <v>3000</v>
      </c>
      <c r="H130" s="143">
        <f t="shared" si="7"/>
        <v>15000</v>
      </c>
    </row>
    <row r="131" spans="1:11" ht="30" customHeight="1">
      <c r="A131" s="137">
        <f t="shared" si="8"/>
        <v>125</v>
      </c>
      <c r="B131" s="149" t="str">
        <f t="shared" si="9"/>
        <v>Điện trở chân dán 1206 4k7</v>
      </c>
      <c r="C131" s="140" t="str">
        <f t="shared" si="9"/>
        <v>Cái</v>
      </c>
      <c r="D131" s="141">
        <f t="shared" si="9"/>
        <v>5</v>
      </c>
      <c r="E131" s="137"/>
      <c r="F131" s="137"/>
      <c r="G131" s="143">
        <f t="shared" si="6"/>
        <v>3000</v>
      </c>
      <c r="H131" s="143">
        <f t="shared" si="7"/>
        <v>15000</v>
      </c>
    </row>
    <row r="132" spans="1:11" ht="30" customHeight="1">
      <c r="A132" s="137">
        <f t="shared" si="8"/>
        <v>126</v>
      </c>
      <c r="B132" s="149" t="str">
        <f t="shared" si="9"/>
        <v>Điện trở chân dán 0805 10R</v>
      </c>
      <c r="C132" s="140" t="str">
        <f t="shared" si="9"/>
        <v>Cái</v>
      </c>
      <c r="D132" s="141">
        <f t="shared" si="9"/>
        <v>4</v>
      </c>
      <c r="E132" s="137"/>
      <c r="F132" s="137"/>
      <c r="G132" s="143">
        <f t="shared" si="6"/>
        <v>3000</v>
      </c>
      <c r="H132" s="143">
        <f t="shared" si="7"/>
        <v>12000</v>
      </c>
    </row>
    <row r="133" spans="1:11" ht="30" customHeight="1">
      <c r="A133" s="137">
        <f t="shared" si="8"/>
        <v>127</v>
      </c>
      <c r="B133" s="149" t="str">
        <f t="shared" si="9"/>
        <v>Rơ le cuộn hút 24V, 6 chân</v>
      </c>
      <c r="C133" s="140" t="str">
        <f t="shared" si="9"/>
        <v>Cái</v>
      </c>
      <c r="D133" s="141">
        <f t="shared" si="9"/>
        <v>5</v>
      </c>
      <c r="E133" s="137"/>
      <c r="F133" s="137"/>
      <c r="G133" s="143">
        <f t="shared" si="6"/>
        <v>50000</v>
      </c>
      <c r="H133" s="143">
        <f t="shared" si="7"/>
        <v>250000</v>
      </c>
    </row>
    <row r="134" spans="1:11" ht="30" customHeight="1">
      <c r="A134" s="137">
        <f t="shared" si="8"/>
        <v>128</v>
      </c>
      <c r="B134" s="149" t="str">
        <f t="shared" si="9"/>
        <v>ATmega128-16AC</v>
      </c>
      <c r="C134" s="140" t="str">
        <f t="shared" si="9"/>
        <v>Cái</v>
      </c>
      <c r="D134" s="141">
        <f t="shared" si="9"/>
        <v>1</v>
      </c>
      <c r="E134" s="137"/>
      <c r="F134" s="137"/>
      <c r="G134" s="143">
        <f t="shared" si="6"/>
        <v>600000</v>
      </c>
      <c r="H134" s="143">
        <f t="shared" si="7"/>
        <v>600000</v>
      </c>
    </row>
    <row r="135" spans="1:11" ht="30" customHeight="1">
      <c r="A135" s="137">
        <f t="shared" si="8"/>
        <v>129</v>
      </c>
      <c r="B135" s="149" t="str">
        <f t="shared" si="9"/>
        <v>LM7805 chân cắm TO220</v>
      </c>
      <c r="C135" s="140" t="str">
        <f t="shared" si="9"/>
        <v>Cái</v>
      </c>
      <c r="D135" s="141">
        <f t="shared" si="9"/>
        <v>1</v>
      </c>
      <c r="E135" s="137"/>
      <c r="F135" s="137"/>
      <c r="G135" s="143">
        <f t="shared" si="6"/>
        <v>30000</v>
      </c>
      <c r="H135" s="143">
        <f t="shared" si="7"/>
        <v>30000</v>
      </c>
    </row>
    <row r="136" spans="1:11" ht="30" customHeight="1">
      <c r="A136" s="137">
        <f t="shared" si="8"/>
        <v>130</v>
      </c>
      <c r="B136" s="149" t="str">
        <f t="shared" si="9"/>
        <v>AS1117 chân dán</v>
      </c>
      <c r="C136" s="140" t="str">
        <f t="shared" si="9"/>
        <v>Cái</v>
      </c>
      <c r="D136" s="141">
        <f t="shared" si="9"/>
        <v>1</v>
      </c>
      <c r="E136" s="137"/>
      <c r="F136" s="137"/>
      <c r="G136" s="143">
        <f t="shared" si="6"/>
        <v>30000</v>
      </c>
      <c r="H136" s="143">
        <f t="shared" si="7"/>
        <v>30000</v>
      </c>
    </row>
    <row r="137" spans="1:11" ht="30" customHeight="1">
      <c r="A137" s="137">
        <f t="shared" si="8"/>
        <v>131</v>
      </c>
      <c r="B137" s="149" t="str">
        <f t="shared" si="9"/>
        <v>Module thu phát không dây HOPERF RFM98W</v>
      </c>
      <c r="C137" s="140" t="str">
        <f t="shared" si="9"/>
        <v>Cái</v>
      </c>
      <c r="D137" s="141">
        <f t="shared" si="9"/>
        <v>1</v>
      </c>
      <c r="E137" s="137"/>
      <c r="F137" s="137"/>
      <c r="G137" s="143">
        <f t="shared" si="6"/>
        <v>820000</v>
      </c>
      <c r="H137" s="143">
        <f t="shared" si="7"/>
        <v>820000</v>
      </c>
    </row>
    <row r="138" spans="1:11" ht="30" customHeight="1">
      <c r="A138" s="137">
        <f t="shared" si="8"/>
        <v>132</v>
      </c>
      <c r="B138" s="149" t="str">
        <f t="shared" si="9"/>
        <v>IC ULN2803A, chân dán</v>
      </c>
      <c r="C138" s="140" t="str">
        <f t="shared" si="9"/>
        <v>Cái</v>
      </c>
      <c r="D138" s="141">
        <f t="shared" si="9"/>
        <v>1</v>
      </c>
      <c r="E138" s="137"/>
      <c r="F138" s="137"/>
      <c r="G138" s="143">
        <f t="shared" si="6"/>
        <v>40000</v>
      </c>
      <c r="H138" s="143">
        <f t="shared" si="7"/>
        <v>40000</v>
      </c>
    </row>
    <row r="139" spans="1:11" ht="30" customHeight="1">
      <c r="A139" s="137">
        <f t="shared" si="8"/>
        <v>133</v>
      </c>
      <c r="B139" s="149" t="str">
        <f t="shared" si="9"/>
        <v>IC dán MAX485/SN75176 (SOIC8)</v>
      </c>
      <c r="C139" s="140" t="str">
        <f t="shared" si="9"/>
        <v>Cái</v>
      </c>
      <c r="D139" s="141">
        <f t="shared" si="9"/>
        <v>2</v>
      </c>
      <c r="E139" s="137"/>
      <c r="F139" s="137"/>
      <c r="G139" s="143">
        <f t="shared" si="6"/>
        <v>50000</v>
      </c>
      <c r="H139" s="143">
        <f t="shared" si="7"/>
        <v>100000</v>
      </c>
    </row>
    <row r="140" spans="1:11" ht="30" customHeight="1">
      <c r="A140" s="137">
        <f t="shared" si="8"/>
        <v>134</v>
      </c>
      <c r="B140" s="149" t="str">
        <f t="shared" si="9"/>
        <v>Thạch anh cắm 16MHz</v>
      </c>
      <c r="C140" s="140" t="str">
        <f t="shared" si="9"/>
        <v>Cái</v>
      </c>
      <c r="D140" s="141">
        <f t="shared" si="9"/>
        <v>1</v>
      </c>
      <c r="E140" s="137"/>
      <c r="F140" s="137"/>
      <c r="G140" s="143">
        <f t="shared" si="6"/>
        <v>10000</v>
      </c>
      <c r="H140" s="143">
        <f t="shared" si="7"/>
        <v>10000</v>
      </c>
    </row>
    <row r="141" spans="1:11" ht="30" customHeight="1">
      <c r="A141" s="137">
        <f t="shared" si="8"/>
        <v>135</v>
      </c>
      <c r="B141" s="149" t="str">
        <f t="shared" si="9"/>
        <v>Mạch in 2 lớp FR4</v>
      </c>
      <c r="C141" s="140" t="str">
        <f t="shared" si="9"/>
        <v>dm2</v>
      </c>
      <c r="D141" s="141">
        <f t="shared" si="9"/>
        <v>2</v>
      </c>
      <c r="E141" s="137"/>
      <c r="F141" s="137"/>
      <c r="G141" s="143">
        <f t="shared" si="6"/>
        <v>250000</v>
      </c>
      <c r="H141" s="143">
        <f>D141*G141</f>
        <v>500000</v>
      </c>
    </row>
    <row r="142" spans="1:11" ht="30" customHeight="1">
      <c r="A142" s="135"/>
      <c r="B142" s="149" t="s">
        <v>160</v>
      </c>
      <c r="C142" s="140" t="s">
        <v>161</v>
      </c>
      <c r="D142" s="141">
        <v>1</v>
      </c>
      <c r="E142" s="146"/>
      <c r="F142" s="148"/>
      <c r="G142" s="143">
        <v>750000</v>
      </c>
      <c r="H142" s="143">
        <f>D142*G142</f>
        <v>750000</v>
      </c>
    </row>
    <row r="143" spans="1:11" ht="30" customHeight="1">
      <c r="A143" s="152"/>
      <c r="B143" s="153"/>
      <c r="C143" s="154"/>
      <c r="D143" s="155"/>
      <c r="E143" s="152"/>
      <c r="F143" s="152"/>
      <c r="J143" s="150">
        <f>J8+J43+J52+J109</f>
        <v>49870000</v>
      </c>
      <c r="K143" s="156" t="s">
        <v>221</v>
      </c>
    </row>
    <row r="144" spans="1:11">
      <c r="B144" s="157"/>
      <c r="C144" s="158"/>
      <c r="D144" s="158"/>
      <c r="E144" s="544" t="s">
        <v>222</v>
      </c>
      <c r="F144" s="544"/>
    </row>
    <row r="145" spans="2:6">
      <c r="B145" s="159"/>
      <c r="C145" s="160"/>
      <c r="D145" s="160"/>
      <c r="E145" s="545" t="s">
        <v>0</v>
      </c>
      <c r="F145" s="545"/>
    </row>
    <row r="146" spans="2:6" ht="17.25">
      <c r="B146" s="161" t="s">
        <v>112</v>
      </c>
      <c r="C146" s="162"/>
      <c r="D146" s="162"/>
      <c r="E146" s="159"/>
      <c r="F146" s="159"/>
    </row>
    <row r="147" spans="2:6" ht="33">
      <c r="B147" s="162" t="s">
        <v>223</v>
      </c>
      <c r="C147" s="163"/>
      <c r="D147" s="163"/>
      <c r="E147" s="159"/>
      <c r="F147" s="159"/>
    </row>
    <row r="148" spans="2:6" ht="49.5">
      <c r="B148" s="163" t="s">
        <v>224</v>
      </c>
      <c r="C148" s="159"/>
      <c r="D148" s="159"/>
      <c r="E148" s="159" t="s">
        <v>225</v>
      </c>
      <c r="F148" s="159"/>
    </row>
    <row r="149" spans="2:6">
      <c r="B149" s="159"/>
    </row>
  </sheetData>
  <mergeCells count="8">
    <mergeCell ref="E144:F144"/>
    <mergeCell ref="E145:F145"/>
    <mergeCell ref="A1:F1"/>
    <mergeCell ref="A2:F2"/>
    <mergeCell ref="B3:F3"/>
    <mergeCell ref="B4:F4"/>
    <mergeCell ref="A5:F5"/>
    <mergeCell ref="A7:F7"/>
  </mergeCells>
  <printOptions horizontalCentered="1"/>
  <pageMargins left="0.75" right="0.5" top="0.5" bottom="0.5" header="0.34" footer="0.5"/>
  <pageSetup paperSize="9" scale="80" orientation="landscape" horizontalDpi="12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8"/>
  <sheetViews>
    <sheetView zoomScaleNormal="100" workbookViewId="0">
      <selection activeCell="D6" sqref="D6"/>
    </sheetView>
  </sheetViews>
  <sheetFormatPr defaultRowHeight="12.75"/>
  <cols>
    <col min="1" max="1" width="9.140625" style="120"/>
    <col min="2" max="2" width="27" style="120" customWidth="1"/>
    <col min="3" max="3" width="27.28515625" style="120" customWidth="1"/>
    <col min="4" max="4" width="25.42578125" style="120" customWidth="1"/>
    <col min="5" max="5" width="19.85546875" style="120" customWidth="1"/>
    <col min="6" max="6" width="10.140625" style="120" bestFit="1" customWidth="1"/>
    <col min="7" max="257" width="9.140625" style="120"/>
    <col min="258" max="258" width="23.140625" style="120" customWidth="1"/>
    <col min="259" max="259" width="27.42578125" style="120" customWidth="1"/>
    <col min="260" max="260" width="28.7109375" style="120" customWidth="1"/>
    <col min="261" max="261" width="18.28515625" style="120" customWidth="1"/>
    <col min="262" max="262" width="10.140625" style="120" bestFit="1" customWidth="1"/>
    <col min="263" max="513" width="9.140625" style="120"/>
    <col min="514" max="514" width="23.140625" style="120" customWidth="1"/>
    <col min="515" max="515" width="27.42578125" style="120" customWidth="1"/>
    <col min="516" max="516" width="28.7109375" style="120" customWidth="1"/>
    <col min="517" max="517" width="18.28515625" style="120" customWidth="1"/>
    <col min="518" max="518" width="10.140625" style="120" bestFit="1" customWidth="1"/>
    <col min="519" max="769" width="9.140625" style="120"/>
    <col min="770" max="770" width="23.140625" style="120" customWidth="1"/>
    <col min="771" max="771" width="27.42578125" style="120" customWidth="1"/>
    <col min="772" max="772" width="28.7109375" style="120" customWidth="1"/>
    <col min="773" max="773" width="18.28515625" style="120" customWidth="1"/>
    <col min="774" max="774" width="10.140625" style="120" bestFit="1" customWidth="1"/>
    <col min="775" max="1025" width="9.140625" style="120"/>
    <col min="1026" max="1026" width="23.140625" style="120" customWidth="1"/>
    <col min="1027" max="1027" width="27.42578125" style="120" customWidth="1"/>
    <col min="1028" max="1028" width="28.7109375" style="120" customWidth="1"/>
    <col min="1029" max="1029" width="18.28515625" style="120" customWidth="1"/>
    <col min="1030" max="1030" width="10.140625" style="120" bestFit="1" customWidth="1"/>
    <col min="1031" max="1281" width="9.140625" style="120"/>
    <col min="1282" max="1282" width="23.140625" style="120" customWidth="1"/>
    <col min="1283" max="1283" width="27.42578125" style="120" customWidth="1"/>
    <col min="1284" max="1284" width="28.7109375" style="120" customWidth="1"/>
    <col min="1285" max="1285" width="18.28515625" style="120" customWidth="1"/>
    <col min="1286" max="1286" width="10.140625" style="120" bestFit="1" customWidth="1"/>
    <col min="1287" max="1537" width="9.140625" style="120"/>
    <col min="1538" max="1538" width="23.140625" style="120" customWidth="1"/>
    <col min="1539" max="1539" width="27.42578125" style="120" customWidth="1"/>
    <col min="1540" max="1540" width="28.7109375" style="120" customWidth="1"/>
    <col min="1541" max="1541" width="18.28515625" style="120" customWidth="1"/>
    <col min="1542" max="1542" width="10.140625" style="120" bestFit="1" customWidth="1"/>
    <col min="1543" max="1793" width="9.140625" style="120"/>
    <col min="1794" max="1794" width="23.140625" style="120" customWidth="1"/>
    <col min="1795" max="1795" width="27.42578125" style="120" customWidth="1"/>
    <col min="1796" max="1796" width="28.7109375" style="120" customWidth="1"/>
    <col min="1797" max="1797" width="18.28515625" style="120" customWidth="1"/>
    <col min="1798" max="1798" width="10.140625" style="120" bestFit="1" customWidth="1"/>
    <col min="1799" max="2049" width="9.140625" style="120"/>
    <col min="2050" max="2050" width="23.140625" style="120" customWidth="1"/>
    <col min="2051" max="2051" width="27.42578125" style="120" customWidth="1"/>
    <col min="2052" max="2052" width="28.7109375" style="120" customWidth="1"/>
    <col min="2053" max="2053" width="18.28515625" style="120" customWidth="1"/>
    <col min="2054" max="2054" width="10.140625" style="120" bestFit="1" customWidth="1"/>
    <col min="2055" max="2305" width="9.140625" style="120"/>
    <col min="2306" max="2306" width="23.140625" style="120" customWidth="1"/>
    <col min="2307" max="2307" width="27.42578125" style="120" customWidth="1"/>
    <col min="2308" max="2308" width="28.7109375" style="120" customWidth="1"/>
    <col min="2309" max="2309" width="18.28515625" style="120" customWidth="1"/>
    <col min="2310" max="2310" width="10.140625" style="120" bestFit="1" customWidth="1"/>
    <col min="2311" max="2561" width="9.140625" style="120"/>
    <col min="2562" max="2562" width="23.140625" style="120" customWidth="1"/>
    <col min="2563" max="2563" width="27.42578125" style="120" customWidth="1"/>
    <col min="2564" max="2564" width="28.7109375" style="120" customWidth="1"/>
    <col min="2565" max="2565" width="18.28515625" style="120" customWidth="1"/>
    <col min="2566" max="2566" width="10.140625" style="120" bestFit="1" customWidth="1"/>
    <col min="2567" max="2817" width="9.140625" style="120"/>
    <col min="2818" max="2818" width="23.140625" style="120" customWidth="1"/>
    <col min="2819" max="2819" width="27.42578125" style="120" customWidth="1"/>
    <col min="2820" max="2820" width="28.7109375" style="120" customWidth="1"/>
    <col min="2821" max="2821" width="18.28515625" style="120" customWidth="1"/>
    <col min="2822" max="2822" width="10.140625" style="120" bestFit="1" customWidth="1"/>
    <col min="2823" max="3073" width="9.140625" style="120"/>
    <col min="3074" max="3074" width="23.140625" style="120" customWidth="1"/>
    <col min="3075" max="3075" width="27.42578125" style="120" customWidth="1"/>
    <col min="3076" max="3076" width="28.7109375" style="120" customWidth="1"/>
    <col min="3077" max="3077" width="18.28515625" style="120" customWidth="1"/>
    <col min="3078" max="3078" width="10.140625" style="120" bestFit="1" customWidth="1"/>
    <col min="3079" max="3329" width="9.140625" style="120"/>
    <col min="3330" max="3330" width="23.140625" style="120" customWidth="1"/>
    <col min="3331" max="3331" width="27.42578125" style="120" customWidth="1"/>
    <col min="3332" max="3332" width="28.7109375" style="120" customWidth="1"/>
    <col min="3333" max="3333" width="18.28515625" style="120" customWidth="1"/>
    <col min="3334" max="3334" width="10.140625" style="120" bestFit="1" customWidth="1"/>
    <col min="3335" max="3585" width="9.140625" style="120"/>
    <col min="3586" max="3586" width="23.140625" style="120" customWidth="1"/>
    <col min="3587" max="3587" width="27.42578125" style="120" customWidth="1"/>
    <col min="3588" max="3588" width="28.7109375" style="120" customWidth="1"/>
    <col min="3589" max="3589" width="18.28515625" style="120" customWidth="1"/>
    <col min="3590" max="3590" width="10.140625" style="120" bestFit="1" customWidth="1"/>
    <col min="3591" max="3841" width="9.140625" style="120"/>
    <col min="3842" max="3842" width="23.140625" style="120" customWidth="1"/>
    <col min="3843" max="3843" width="27.42578125" style="120" customWidth="1"/>
    <col min="3844" max="3844" width="28.7109375" style="120" customWidth="1"/>
    <col min="3845" max="3845" width="18.28515625" style="120" customWidth="1"/>
    <col min="3846" max="3846" width="10.140625" style="120" bestFit="1" customWidth="1"/>
    <col min="3847" max="4097" width="9.140625" style="120"/>
    <col min="4098" max="4098" width="23.140625" style="120" customWidth="1"/>
    <col min="4099" max="4099" width="27.42578125" style="120" customWidth="1"/>
    <col min="4100" max="4100" width="28.7109375" style="120" customWidth="1"/>
    <col min="4101" max="4101" width="18.28515625" style="120" customWidth="1"/>
    <col min="4102" max="4102" width="10.140625" style="120" bestFit="1" customWidth="1"/>
    <col min="4103" max="4353" width="9.140625" style="120"/>
    <col min="4354" max="4354" width="23.140625" style="120" customWidth="1"/>
    <col min="4355" max="4355" width="27.42578125" style="120" customWidth="1"/>
    <col min="4356" max="4356" width="28.7109375" style="120" customWidth="1"/>
    <col min="4357" max="4357" width="18.28515625" style="120" customWidth="1"/>
    <col min="4358" max="4358" width="10.140625" style="120" bestFit="1" customWidth="1"/>
    <col min="4359" max="4609" width="9.140625" style="120"/>
    <col min="4610" max="4610" width="23.140625" style="120" customWidth="1"/>
    <col min="4611" max="4611" width="27.42578125" style="120" customWidth="1"/>
    <col min="4612" max="4612" width="28.7109375" style="120" customWidth="1"/>
    <col min="4613" max="4613" width="18.28515625" style="120" customWidth="1"/>
    <col min="4614" max="4614" width="10.140625" style="120" bestFit="1" customWidth="1"/>
    <col min="4615" max="4865" width="9.140625" style="120"/>
    <col min="4866" max="4866" width="23.140625" style="120" customWidth="1"/>
    <col min="4867" max="4867" width="27.42578125" style="120" customWidth="1"/>
    <col min="4868" max="4868" width="28.7109375" style="120" customWidth="1"/>
    <col min="4869" max="4869" width="18.28515625" style="120" customWidth="1"/>
    <col min="4870" max="4870" width="10.140625" style="120" bestFit="1" customWidth="1"/>
    <col min="4871" max="5121" width="9.140625" style="120"/>
    <col min="5122" max="5122" width="23.140625" style="120" customWidth="1"/>
    <col min="5123" max="5123" width="27.42578125" style="120" customWidth="1"/>
    <col min="5124" max="5124" width="28.7109375" style="120" customWidth="1"/>
    <col min="5125" max="5125" width="18.28515625" style="120" customWidth="1"/>
    <col min="5126" max="5126" width="10.140625" style="120" bestFit="1" customWidth="1"/>
    <col min="5127" max="5377" width="9.140625" style="120"/>
    <col min="5378" max="5378" width="23.140625" style="120" customWidth="1"/>
    <col min="5379" max="5379" width="27.42578125" style="120" customWidth="1"/>
    <col min="5380" max="5380" width="28.7109375" style="120" customWidth="1"/>
    <col min="5381" max="5381" width="18.28515625" style="120" customWidth="1"/>
    <col min="5382" max="5382" width="10.140625" style="120" bestFit="1" customWidth="1"/>
    <col min="5383" max="5633" width="9.140625" style="120"/>
    <col min="5634" max="5634" width="23.140625" style="120" customWidth="1"/>
    <col min="5635" max="5635" width="27.42578125" style="120" customWidth="1"/>
    <col min="5636" max="5636" width="28.7109375" style="120" customWidth="1"/>
    <col min="5637" max="5637" width="18.28515625" style="120" customWidth="1"/>
    <col min="5638" max="5638" width="10.140625" style="120" bestFit="1" customWidth="1"/>
    <col min="5639" max="5889" width="9.140625" style="120"/>
    <col min="5890" max="5890" width="23.140625" style="120" customWidth="1"/>
    <col min="5891" max="5891" width="27.42578125" style="120" customWidth="1"/>
    <col min="5892" max="5892" width="28.7109375" style="120" customWidth="1"/>
    <col min="5893" max="5893" width="18.28515625" style="120" customWidth="1"/>
    <col min="5894" max="5894" width="10.140625" style="120" bestFit="1" customWidth="1"/>
    <col min="5895" max="6145" width="9.140625" style="120"/>
    <col min="6146" max="6146" width="23.140625" style="120" customWidth="1"/>
    <col min="6147" max="6147" width="27.42578125" style="120" customWidth="1"/>
    <col min="6148" max="6148" width="28.7109375" style="120" customWidth="1"/>
    <col min="6149" max="6149" width="18.28515625" style="120" customWidth="1"/>
    <col min="6150" max="6150" width="10.140625" style="120" bestFit="1" customWidth="1"/>
    <col min="6151" max="6401" width="9.140625" style="120"/>
    <col min="6402" max="6402" width="23.140625" style="120" customWidth="1"/>
    <col min="6403" max="6403" width="27.42578125" style="120" customWidth="1"/>
    <col min="6404" max="6404" width="28.7109375" style="120" customWidth="1"/>
    <col min="6405" max="6405" width="18.28515625" style="120" customWidth="1"/>
    <col min="6406" max="6406" width="10.140625" style="120" bestFit="1" customWidth="1"/>
    <col min="6407" max="6657" width="9.140625" style="120"/>
    <col min="6658" max="6658" width="23.140625" style="120" customWidth="1"/>
    <col min="6659" max="6659" width="27.42578125" style="120" customWidth="1"/>
    <col min="6660" max="6660" width="28.7109375" style="120" customWidth="1"/>
    <col min="6661" max="6661" width="18.28515625" style="120" customWidth="1"/>
    <col min="6662" max="6662" width="10.140625" style="120" bestFit="1" customWidth="1"/>
    <col min="6663" max="6913" width="9.140625" style="120"/>
    <col min="6914" max="6914" width="23.140625" style="120" customWidth="1"/>
    <col min="6915" max="6915" width="27.42578125" style="120" customWidth="1"/>
    <col min="6916" max="6916" width="28.7109375" style="120" customWidth="1"/>
    <col min="6917" max="6917" width="18.28515625" style="120" customWidth="1"/>
    <col min="6918" max="6918" width="10.140625" style="120" bestFit="1" customWidth="1"/>
    <col min="6919" max="7169" width="9.140625" style="120"/>
    <col min="7170" max="7170" width="23.140625" style="120" customWidth="1"/>
    <col min="7171" max="7171" width="27.42578125" style="120" customWidth="1"/>
    <col min="7172" max="7172" width="28.7109375" style="120" customWidth="1"/>
    <col min="7173" max="7173" width="18.28515625" style="120" customWidth="1"/>
    <col min="7174" max="7174" width="10.140625" style="120" bestFit="1" customWidth="1"/>
    <col min="7175" max="7425" width="9.140625" style="120"/>
    <col min="7426" max="7426" width="23.140625" style="120" customWidth="1"/>
    <col min="7427" max="7427" width="27.42578125" style="120" customWidth="1"/>
    <col min="7428" max="7428" width="28.7109375" style="120" customWidth="1"/>
    <col min="7429" max="7429" width="18.28515625" style="120" customWidth="1"/>
    <col min="7430" max="7430" width="10.140625" style="120" bestFit="1" customWidth="1"/>
    <col min="7431" max="7681" width="9.140625" style="120"/>
    <col min="7682" max="7682" width="23.140625" style="120" customWidth="1"/>
    <col min="7683" max="7683" width="27.42578125" style="120" customWidth="1"/>
    <col min="7684" max="7684" width="28.7109375" style="120" customWidth="1"/>
    <col min="7685" max="7685" width="18.28515625" style="120" customWidth="1"/>
    <col min="7686" max="7686" width="10.140625" style="120" bestFit="1" customWidth="1"/>
    <col min="7687" max="7937" width="9.140625" style="120"/>
    <col min="7938" max="7938" width="23.140625" style="120" customWidth="1"/>
    <col min="7939" max="7939" width="27.42578125" style="120" customWidth="1"/>
    <col min="7940" max="7940" width="28.7109375" style="120" customWidth="1"/>
    <col min="7941" max="7941" width="18.28515625" style="120" customWidth="1"/>
    <col min="7942" max="7942" width="10.140625" style="120" bestFit="1" customWidth="1"/>
    <col min="7943" max="8193" width="9.140625" style="120"/>
    <col min="8194" max="8194" width="23.140625" style="120" customWidth="1"/>
    <col min="8195" max="8195" width="27.42578125" style="120" customWidth="1"/>
    <col min="8196" max="8196" width="28.7109375" style="120" customWidth="1"/>
    <col min="8197" max="8197" width="18.28515625" style="120" customWidth="1"/>
    <col min="8198" max="8198" width="10.140625" style="120" bestFit="1" customWidth="1"/>
    <col min="8199" max="8449" width="9.140625" style="120"/>
    <col min="8450" max="8450" width="23.140625" style="120" customWidth="1"/>
    <col min="8451" max="8451" width="27.42578125" style="120" customWidth="1"/>
    <col min="8452" max="8452" width="28.7109375" style="120" customWidth="1"/>
    <col min="8453" max="8453" width="18.28515625" style="120" customWidth="1"/>
    <col min="8454" max="8454" width="10.140625" style="120" bestFit="1" customWidth="1"/>
    <col min="8455" max="8705" width="9.140625" style="120"/>
    <col min="8706" max="8706" width="23.140625" style="120" customWidth="1"/>
    <col min="8707" max="8707" width="27.42578125" style="120" customWidth="1"/>
    <col min="8708" max="8708" width="28.7109375" style="120" customWidth="1"/>
    <col min="8709" max="8709" width="18.28515625" style="120" customWidth="1"/>
    <col min="8710" max="8710" width="10.140625" style="120" bestFit="1" customWidth="1"/>
    <col min="8711" max="8961" width="9.140625" style="120"/>
    <col min="8962" max="8962" width="23.140625" style="120" customWidth="1"/>
    <col min="8963" max="8963" width="27.42578125" style="120" customWidth="1"/>
    <col min="8964" max="8964" width="28.7109375" style="120" customWidth="1"/>
    <col min="8965" max="8965" width="18.28515625" style="120" customWidth="1"/>
    <col min="8966" max="8966" width="10.140625" style="120" bestFit="1" customWidth="1"/>
    <col min="8967" max="9217" width="9.140625" style="120"/>
    <col min="9218" max="9218" width="23.140625" style="120" customWidth="1"/>
    <col min="9219" max="9219" width="27.42578125" style="120" customWidth="1"/>
    <col min="9220" max="9220" width="28.7109375" style="120" customWidth="1"/>
    <col min="9221" max="9221" width="18.28515625" style="120" customWidth="1"/>
    <col min="9222" max="9222" width="10.140625" style="120" bestFit="1" customWidth="1"/>
    <col min="9223" max="9473" width="9.140625" style="120"/>
    <col min="9474" max="9474" width="23.140625" style="120" customWidth="1"/>
    <col min="9475" max="9475" width="27.42578125" style="120" customWidth="1"/>
    <col min="9476" max="9476" width="28.7109375" style="120" customWidth="1"/>
    <col min="9477" max="9477" width="18.28515625" style="120" customWidth="1"/>
    <col min="9478" max="9478" width="10.140625" style="120" bestFit="1" customWidth="1"/>
    <col min="9479" max="9729" width="9.140625" style="120"/>
    <col min="9730" max="9730" width="23.140625" style="120" customWidth="1"/>
    <col min="9731" max="9731" width="27.42578125" style="120" customWidth="1"/>
    <col min="9732" max="9732" width="28.7109375" style="120" customWidth="1"/>
    <col min="9733" max="9733" width="18.28515625" style="120" customWidth="1"/>
    <col min="9734" max="9734" width="10.140625" style="120" bestFit="1" customWidth="1"/>
    <col min="9735" max="9985" width="9.140625" style="120"/>
    <col min="9986" max="9986" width="23.140625" style="120" customWidth="1"/>
    <col min="9987" max="9987" width="27.42578125" style="120" customWidth="1"/>
    <col min="9988" max="9988" width="28.7109375" style="120" customWidth="1"/>
    <col min="9989" max="9989" width="18.28515625" style="120" customWidth="1"/>
    <col min="9990" max="9990" width="10.140625" style="120" bestFit="1" customWidth="1"/>
    <col min="9991" max="10241" width="9.140625" style="120"/>
    <col min="10242" max="10242" width="23.140625" style="120" customWidth="1"/>
    <col min="10243" max="10243" width="27.42578125" style="120" customWidth="1"/>
    <col min="10244" max="10244" width="28.7109375" style="120" customWidth="1"/>
    <col min="10245" max="10245" width="18.28515625" style="120" customWidth="1"/>
    <col min="10246" max="10246" width="10.140625" style="120" bestFit="1" customWidth="1"/>
    <col min="10247" max="10497" width="9.140625" style="120"/>
    <col min="10498" max="10498" width="23.140625" style="120" customWidth="1"/>
    <col min="10499" max="10499" width="27.42578125" style="120" customWidth="1"/>
    <col min="10500" max="10500" width="28.7109375" style="120" customWidth="1"/>
    <col min="10501" max="10501" width="18.28515625" style="120" customWidth="1"/>
    <col min="10502" max="10502" width="10.140625" style="120" bestFit="1" customWidth="1"/>
    <col min="10503" max="10753" width="9.140625" style="120"/>
    <col min="10754" max="10754" width="23.140625" style="120" customWidth="1"/>
    <col min="10755" max="10755" width="27.42578125" style="120" customWidth="1"/>
    <col min="10756" max="10756" width="28.7109375" style="120" customWidth="1"/>
    <col min="10757" max="10757" width="18.28515625" style="120" customWidth="1"/>
    <col min="10758" max="10758" width="10.140625" style="120" bestFit="1" customWidth="1"/>
    <col min="10759" max="11009" width="9.140625" style="120"/>
    <col min="11010" max="11010" width="23.140625" style="120" customWidth="1"/>
    <col min="11011" max="11011" width="27.42578125" style="120" customWidth="1"/>
    <col min="11012" max="11012" width="28.7109375" style="120" customWidth="1"/>
    <col min="11013" max="11013" width="18.28515625" style="120" customWidth="1"/>
    <col min="11014" max="11014" width="10.140625" style="120" bestFit="1" customWidth="1"/>
    <col min="11015" max="11265" width="9.140625" style="120"/>
    <col min="11266" max="11266" width="23.140625" style="120" customWidth="1"/>
    <col min="11267" max="11267" width="27.42578125" style="120" customWidth="1"/>
    <col min="11268" max="11268" width="28.7109375" style="120" customWidth="1"/>
    <col min="11269" max="11269" width="18.28515625" style="120" customWidth="1"/>
    <col min="11270" max="11270" width="10.140625" style="120" bestFit="1" customWidth="1"/>
    <col min="11271" max="11521" width="9.140625" style="120"/>
    <col min="11522" max="11522" width="23.140625" style="120" customWidth="1"/>
    <col min="11523" max="11523" width="27.42578125" style="120" customWidth="1"/>
    <col min="11524" max="11524" width="28.7109375" style="120" customWidth="1"/>
    <col min="11525" max="11525" width="18.28515625" style="120" customWidth="1"/>
    <col min="11526" max="11526" width="10.140625" style="120" bestFit="1" customWidth="1"/>
    <col min="11527" max="11777" width="9.140625" style="120"/>
    <col min="11778" max="11778" width="23.140625" style="120" customWidth="1"/>
    <col min="11779" max="11779" width="27.42578125" style="120" customWidth="1"/>
    <col min="11780" max="11780" width="28.7109375" style="120" customWidth="1"/>
    <col min="11781" max="11781" width="18.28515625" style="120" customWidth="1"/>
    <col min="11782" max="11782" width="10.140625" style="120" bestFit="1" customWidth="1"/>
    <col min="11783" max="12033" width="9.140625" style="120"/>
    <col min="12034" max="12034" width="23.140625" style="120" customWidth="1"/>
    <col min="12035" max="12035" width="27.42578125" style="120" customWidth="1"/>
    <col min="12036" max="12036" width="28.7109375" style="120" customWidth="1"/>
    <col min="12037" max="12037" width="18.28515625" style="120" customWidth="1"/>
    <col min="12038" max="12038" width="10.140625" style="120" bestFit="1" customWidth="1"/>
    <col min="12039" max="12289" width="9.140625" style="120"/>
    <col min="12290" max="12290" width="23.140625" style="120" customWidth="1"/>
    <col min="12291" max="12291" width="27.42578125" style="120" customWidth="1"/>
    <col min="12292" max="12292" width="28.7109375" style="120" customWidth="1"/>
    <col min="12293" max="12293" width="18.28515625" style="120" customWidth="1"/>
    <col min="12294" max="12294" width="10.140625" style="120" bestFit="1" customWidth="1"/>
    <col min="12295" max="12545" width="9.140625" style="120"/>
    <col min="12546" max="12546" width="23.140625" style="120" customWidth="1"/>
    <col min="12547" max="12547" width="27.42578125" style="120" customWidth="1"/>
    <col min="12548" max="12548" width="28.7109375" style="120" customWidth="1"/>
    <col min="12549" max="12549" width="18.28515625" style="120" customWidth="1"/>
    <col min="12550" max="12550" width="10.140625" style="120" bestFit="1" customWidth="1"/>
    <col min="12551" max="12801" width="9.140625" style="120"/>
    <col min="12802" max="12802" width="23.140625" style="120" customWidth="1"/>
    <col min="12803" max="12803" width="27.42578125" style="120" customWidth="1"/>
    <col min="12804" max="12804" width="28.7109375" style="120" customWidth="1"/>
    <col min="12805" max="12805" width="18.28515625" style="120" customWidth="1"/>
    <col min="12806" max="12806" width="10.140625" style="120" bestFit="1" customWidth="1"/>
    <col min="12807" max="13057" width="9.140625" style="120"/>
    <col min="13058" max="13058" width="23.140625" style="120" customWidth="1"/>
    <col min="13059" max="13059" width="27.42578125" style="120" customWidth="1"/>
    <col min="13060" max="13060" width="28.7109375" style="120" customWidth="1"/>
    <col min="13061" max="13061" width="18.28515625" style="120" customWidth="1"/>
    <col min="13062" max="13062" width="10.140625" style="120" bestFit="1" customWidth="1"/>
    <col min="13063" max="13313" width="9.140625" style="120"/>
    <col min="13314" max="13314" width="23.140625" style="120" customWidth="1"/>
    <col min="13315" max="13315" width="27.42578125" style="120" customWidth="1"/>
    <col min="13316" max="13316" width="28.7109375" style="120" customWidth="1"/>
    <col min="13317" max="13317" width="18.28515625" style="120" customWidth="1"/>
    <col min="13318" max="13318" width="10.140625" style="120" bestFit="1" customWidth="1"/>
    <col min="13319" max="13569" width="9.140625" style="120"/>
    <col min="13570" max="13570" width="23.140625" style="120" customWidth="1"/>
    <col min="13571" max="13571" width="27.42578125" style="120" customWidth="1"/>
    <col min="13572" max="13572" width="28.7109375" style="120" customWidth="1"/>
    <col min="13573" max="13573" width="18.28515625" style="120" customWidth="1"/>
    <col min="13574" max="13574" width="10.140625" style="120" bestFit="1" customWidth="1"/>
    <col min="13575" max="13825" width="9.140625" style="120"/>
    <col min="13826" max="13826" width="23.140625" style="120" customWidth="1"/>
    <col min="13827" max="13827" width="27.42578125" style="120" customWidth="1"/>
    <col min="13828" max="13828" width="28.7109375" style="120" customWidth="1"/>
    <col min="13829" max="13829" width="18.28515625" style="120" customWidth="1"/>
    <col min="13830" max="13830" width="10.140625" style="120" bestFit="1" customWidth="1"/>
    <col min="13831" max="14081" width="9.140625" style="120"/>
    <col min="14082" max="14082" width="23.140625" style="120" customWidth="1"/>
    <col min="14083" max="14083" width="27.42578125" style="120" customWidth="1"/>
    <col min="14084" max="14084" width="28.7109375" style="120" customWidth="1"/>
    <col min="14085" max="14085" width="18.28515625" style="120" customWidth="1"/>
    <col min="14086" max="14086" width="10.140625" style="120" bestFit="1" customWidth="1"/>
    <col min="14087" max="14337" width="9.140625" style="120"/>
    <col min="14338" max="14338" width="23.140625" style="120" customWidth="1"/>
    <col min="14339" max="14339" width="27.42578125" style="120" customWidth="1"/>
    <col min="14340" max="14340" width="28.7109375" style="120" customWidth="1"/>
    <col min="14341" max="14341" width="18.28515625" style="120" customWidth="1"/>
    <col min="14342" max="14342" width="10.140625" style="120" bestFit="1" customWidth="1"/>
    <col min="14343" max="14593" width="9.140625" style="120"/>
    <col min="14594" max="14594" width="23.140625" style="120" customWidth="1"/>
    <col min="14595" max="14595" width="27.42578125" style="120" customWidth="1"/>
    <col min="14596" max="14596" width="28.7109375" style="120" customWidth="1"/>
    <col min="14597" max="14597" width="18.28515625" style="120" customWidth="1"/>
    <col min="14598" max="14598" width="10.140625" style="120" bestFit="1" customWidth="1"/>
    <col min="14599" max="14849" width="9.140625" style="120"/>
    <col min="14850" max="14850" width="23.140625" style="120" customWidth="1"/>
    <col min="14851" max="14851" width="27.42578125" style="120" customWidth="1"/>
    <col min="14852" max="14852" width="28.7109375" style="120" customWidth="1"/>
    <col min="14853" max="14853" width="18.28515625" style="120" customWidth="1"/>
    <col min="14854" max="14854" width="10.140625" style="120" bestFit="1" customWidth="1"/>
    <col min="14855" max="15105" width="9.140625" style="120"/>
    <col min="15106" max="15106" width="23.140625" style="120" customWidth="1"/>
    <col min="15107" max="15107" width="27.42578125" style="120" customWidth="1"/>
    <col min="15108" max="15108" width="28.7109375" style="120" customWidth="1"/>
    <col min="15109" max="15109" width="18.28515625" style="120" customWidth="1"/>
    <col min="15110" max="15110" width="10.140625" style="120" bestFit="1" customWidth="1"/>
    <col min="15111" max="15361" width="9.140625" style="120"/>
    <col min="15362" max="15362" width="23.140625" style="120" customWidth="1"/>
    <col min="15363" max="15363" width="27.42578125" style="120" customWidth="1"/>
    <col min="15364" max="15364" width="28.7109375" style="120" customWidth="1"/>
    <col min="15365" max="15365" width="18.28515625" style="120" customWidth="1"/>
    <col min="15366" max="15366" width="10.140625" style="120" bestFit="1" customWidth="1"/>
    <col min="15367" max="15617" width="9.140625" style="120"/>
    <col min="15618" max="15618" width="23.140625" style="120" customWidth="1"/>
    <col min="15619" max="15619" width="27.42578125" style="120" customWidth="1"/>
    <col min="15620" max="15620" width="28.7109375" style="120" customWidth="1"/>
    <col min="15621" max="15621" width="18.28515625" style="120" customWidth="1"/>
    <col min="15622" max="15622" width="10.140625" style="120" bestFit="1" customWidth="1"/>
    <col min="15623" max="15873" width="9.140625" style="120"/>
    <col min="15874" max="15874" width="23.140625" style="120" customWidth="1"/>
    <col min="15875" max="15875" width="27.42578125" style="120" customWidth="1"/>
    <col min="15876" max="15876" width="28.7109375" style="120" customWidth="1"/>
    <col min="15877" max="15877" width="18.28515625" style="120" customWidth="1"/>
    <col min="15878" max="15878" width="10.140625" style="120" bestFit="1" customWidth="1"/>
    <col min="15879" max="16129" width="9.140625" style="120"/>
    <col min="16130" max="16130" width="23.140625" style="120" customWidth="1"/>
    <col min="16131" max="16131" width="27.42578125" style="120" customWidth="1"/>
    <col min="16132" max="16132" width="28.7109375" style="120" customWidth="1"/>
    <col min="16133" max="16133" width="18.28515625" style="120" customWidth="1"/>
    <col min="16134" max="16134" width="10.140625" style="120" bestFit="1" customWidth="1"/>
    <col min="16135" max="16384" width="9.140625" style="120"/>
  </cols>
  <sheetData>
    <row r="1" spans="1:5" ht="22.5">
      <c r="A1" s="503" t="s">
        <v>457</v>
      </c>
      <c r="B1" s="503"/>
      <c r="C1" s="503"/>
      <c r="D1" s="503"/>
      <c r="E1" s="503"/>
    </row>
    <row r="2" spans="1:5" ht="47.25" customHeight="1">
      <c r="A2" s="552" t="str">
        <f>'CP lap HSTK'!A2:F2</f>
        <v xml:space="preserve">Đề tài:  “Nghiên cứu thiết kế chế tạo hệ thống phần mềm kiểm tra chất lượng dữ liệu giám sát hàng không (SMS)” </v>
      </c>
      <c r="B2" s="515"/>
      <c r="C2" s="515"/>
      <c r="D2" s="515"/>
      <c r="E2" s="515"/>
    </row>
    <row r="3" spans="1:5" ht="18.75">
      <c r="A3" s="553" t="s">
        <v>434</v>
      </c>
      <c r="B3" s="553"/>
      <c r="C3" s="553"/>
      <c r="D3" s="553"/>
      <c r="E3" s="553"/>
    </row>
    <row r="4" spans="1:5" ht="15.75">
      <c r="A4" s="121"/>
    </row>
    <row r="5" spans="1:5" ht="16.5">
      <c r="A5" s="243" t="s">
        <v>7</v>
      </c>
      <c r="B5" s="243" t="s">
        <v>370</v>
      </c>
      <c r="C5" s="243" t="s">
        <v>371</v>
      </c>
      <c r="D5" s="243" t="s">
        <v>384</v>
      </c>
      <c r="E5" s="243" t="s">
        <v>247</v>
      </c>
    </row>
    <row r="6" spans="1:5" ht="21.75" customHeight="1">
      <c r="A6" s="245">
        <v>1</v>
      </c>
      <c r="B6" s="244" t="s">
        <v>372</v>
      </c>
      <c r="C6" s="242" t="s">
        <v>462</v>
      </c>
      <c r="D6" s="242">
        <f>'CP lap HSTK'!F8</f>
        <v>29103535.227272727</v>
      </c>
      <c r="E6" s="245" t="s">
        <v>373</v>
      </c>
    </row>
    <row r="7" spans="1:5" ht="27" customHeight="1">
      <c r="A7" s="245">
        <v>2</v>
      </c>
      <c r="B7" s="244" t="s">
        <v>374</v>
      </c>
      <c r="C7" s="241" t="s">
        <v>423</v>
      </c>
      <c r="D7" s="242">
        <f>65%*D6</f>
        <v>18917297.897727273</v>
      </c>
      <c r="E7" s="245" t="s">
        <v>375</v>
      </c>
    </row>
    <row r="8" spans="1:5" ht="44.25" customHeight="1">
      <c r="A8" s="245">
        <v>3</v>
      </c>
      <c r="B8" s="244" t="s">
        <v>376</v>
      </c>
      <c r="C8" s="245" t="s">
        <v>385</v>
      </c>
      <c r="D8" s="249">
        <f>SUM(D6:D7)</f>
        <v>48020833.125</v>
      </c>
      <c r="E8" s="245" t="s">
        <v>81</v>
      </c>
    </row>
  </sheetData>
  <mergeCells count="3">
    <mergeCell ref="A1:E1"/>
    <mergeCell ref="A2:E2"/>
    <mergeCell ref="A3:E3"/>
  </mergeCells>
  <printOptions horizontalCentered="1"/>
  <pageMargins left="0.7" right="0.2" top="0.75" bottom="0.75" header="0.3" footer="0.3"/>
  <pageSetup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2"/>
  <sheetViews>
    <sheetView zoomScaleNormal="100" workbookViewId="0">
      <selection activeCell="E11" sqref="E11"/>
    </sheetView>
  </sheetViews>
  <sheetFormatPr defaultRowHeight="12.75"/>
  <cols>
    <col min="1" max="1" width="8.42578125" style="120" customWidth="1"/>
    <col min="2" max="2" width="35.140625" style="120" customWidth="1"/>
    <col min="3" max="3" width="16.28515625" style="120" customWidth="1"/>
    <col min="4" max="4" width="19.140625" style="120" customWidth="1"/>
    <col min="5" max="5" width="17.7109375" style="120" customWidth="1"/>
    <col min="6" max="6" width="22.85546875" style="120" customWidth="1"/>
    <col min="7" max="256" width="9.140625" style="120"/>
    <col min="257" max="257" width="8.42578125" style="120" customWidth="1"/>
    <col min="258" max="258" width="33.7109375" style="120" customWidth="1"/>
    <col min="259" max="259" width="11.85546875" style="120" customWidth="1"/>
    <col min="260" max="260" width="17.42578125" style="120" customWidth="1"/>
    <col min="261" max="261" width="16" style="120" customWidth="1"/>
    <col min="262" max="262" width="22.85546875" style="120" customWidth="1"/>
    <col min="263" max="512" width="9.140625" style="120"/>
    <col min="513" max="513" width="8.42578125" style="120" customWidth="1"/>
    <col min="514" max="514" width="33.7109375" style="120" customWidth="1"/>
    <col min="515" max="515" width="11.85546875" style="120" customWidth="1"/>
    <col min="516" max="516" width="17.42578125" style="120" customWidth="1"/>
    <col min="517" max="517" width="16" style="120" customWidth="1"/>
    <col min="518" max="518" width="22.85546875" style="120" customWidth="1"/>
    <col min="519" max="768" width="9.140625" style="120"/>
    <col min="769" max="769" width="8.42578125" style="120" customWidth="1"/>
    <col min="770" max="770" width="33.7109375" style="120" customWidth="1"/>
    <col min="771" max="771" width="11.85546875" style="120" customWidth="1"/>
    <col min="772" max="772" width="17.42578125" style="120" customWidth="1"/>
    <col min="773" max="773" width="16" style="120" customWidth="1"/>
    <col min="774" max="774" width="22.85546875" style="120" customWidth="1"/>
    <col min="775" max="1024" width="9.140625" style="120"/>
    <col min="1025" max="1025" width="8.42578125" style="120" customWidth="1"/>
    <col min="1026" max="1026" width="33.7109375" style="120" customWidth="1"/>
    <col min="1027" max="1027" width="11.85546875" style="120" customWidth="1"/>
    <col min="1028" max="1028" width="17.42578125" style="120" customWidth="1"/>
    <col min="1029" max="1029" width="16" style="120" customWidth="1"/>
    <col min="1030" max="1030" width="22.85546875" style="120" customWidth="1"/>
    <col min="1031" max="1280" width="9.140625" style="120"/>
    <col min="1281" max="1281" width="8.42578125" style="120" customWidth="1"/>
    <col min="1282" max="1282" width="33.7109375" style="120" customWidth="1"/>
    <col min="1283" max="1283" width="11.85546875" style="120" customWidth="1"/>
    <col min="1284" max="1284" width="17.42578125" style="120" customWidth="1"/>
    <col min="1285" max="1285" width="16" style="120" customWidth="1"/>
    <col min="1286" max="1286" width="22.85546875" style="120" customWidth="1"/>
    <col min="1287" max="1536" width="9.140625" style="120"/>
    <col min="1537" max="1537" width="8.42578125" style="120" customWidth="1"/>
    <col min="1538" max="1538" width="33.7109375" style="120" customWidth="1"/>
    <col min="1539" max="1539" width="11.85546875" style="120" customWidth="1"/>
    <col min="1540" max="1540" width="17.42578125" style="120" customWidth="1"/>
    <col min="1541" max="1541" width="16" style="120" customWidth="1"/>
    <col min="1542" max="1542" width="22.85546875" style="120" customWidth="1"/>
    <col min="1543" max="1792" width="9.140625" style="120"/>
    <col min="1793" max="1793" width="8.42578125" style="120" customWidth="1"/>
    <col min="1794" max="1794" width="33.7109375" style="120" customWidth="1"/>
    <col min="1795" max="1795" width="11.85546875" style="120" customWidth="1"/>
    <col min="1796" max="1796" width="17.42578125" style="120" customWidth="1"/>
    <col min="1797" max="1797" width="16" style="120" customWidth="1"/>
    <col min="1798" max="1798" width="22.85546875" style="120" customWidth="1"/>
    <col min="1799" max="2048" width="9.140625" style="120"/>
    <col min="2049" max="2049" width="8.42578125" style="120" customWidth="1"/>
    <col min="2050" max="2050" width="33.7109375" style="120" customWidth="1"/>
    <col min="2051" max="2051" width="11.85546875" style="120" customWidth="1"/>
    <col min="2052" max="2052" width="17.42578125" style="120" customWidth="1"/>
    <col min="2053" max="2053" width="16" style="120" customWidth="1"/>
    <col min="2054" max="2054" width="22.85546875" style="120" customWidth="1"/>
    <col min="2055" max="2304" width="9.140625" style="120"/>
    <col min="2305" max="2305" width="8.42578125" style="120" customWidth="1"/>
    <col min="2306" max="2306" width="33.7109375" style="120" customWidth="1"/>
    <col min="2307" max="2307" width="11.85546875" style="120" customWidth="1"/>
    <col min="2308" max="2308" width="17.42578125" style="120" customWidth="1"/>
    <col min="2309" max="2309" width="16" style="120" customWidth="1"/>
    <col min="2310" max="2310" width="22.85546875" style="120" customWidth="1"/>
    <col min="2311" max="2560" width="9.140625" style="120"/>
    <col min="2561" max="2561" width="8.42578125" style="120" customWidth="1"/>
    <col min="2562" max="2562" width="33.7109375" style="120" customWidth="1"/>
    <col min="2563" max="2563" width="11.85546875" style="120" customWidth="1"/>
    <col min="2564" max="2564" width="17.42578125" style="120" customWidth="1"/>
    <col min="2565" max="2565" width="16" style="120" customWidth="1"/>
    <col min="2566" max="2566" width="22.85546875" style="120" customWidth="1"/>
    <col min="2567" max="2816" width="9.140625" style="120"/>
    <col min="2817" max="2817" width="8.42578125" style="120" customWidth="1"/>
    <col min="2818" max="2818" width="33.7109375" style="120" customWidth="1"/>
    <col min="2819" max="2819" width="11.85546875" style="120" customWidth="1"/>
    <col min="2820" max="2820" width="17.42578125" style="120" customWidth="1"/>
    <col min="2821" max="2821" width="16" style="120" customWidth="1"/>
    <col min="2822" max="2822" width="22.85546875" style="120" customWidth="1"/>
    <col min="2823" max="3072" width="9.140625" style="120"/>
    <col min="3073" max="3073" width="8.42578125" style="120" customWidth="1"/>
    <col min="3074" max="3074" width="33.7109375" style="120" customWidth="1"/>
    <col min="3075" max="3075" width="11.85546875" style="120" customWidth="1"/>
    <col min="3076" max="3076" width="17.42578125" style="120" customWidth="1"/>
    <col min="3077" max="3077" width="16" style="120" customWidth="1"/>
    <col min="3078" max="3078" width="22.85546875" style="120" customWidth="1"/>
    <col min="3079" max="3328" width="9.140625" style="120"/>
    <col min="3329" max="3329" width="8.42578125" style="120" customWidth="1"/>
    <col min="3330" max="3330" width="33.7109375" style="120" customWidth="1"/>
    <col min="3331" max="3331" width="11.85546875" style="120" customWidth="1"/>
    <col min="3332" max="3332" width="17.42578125" style="120" customWidth="1"/>
    <col min="3333" max="3333" width="16" style="120" customWidth="1"/>
    <col min="3334" max="3334" width="22.85546875" style="120" customWidth="1"/>
    <col min="3335" max="3584" width="9.140625" style="120"/>
    <col min="3585" max="3585" width="8.42578125" style="120" customWidth="1"/>
    <col min="3586" max="3586" width="33.7109375" style="120" customWidth="1"/>
    <col min="3587" max="3587" width="11.85546875" style="120" customWidth="1"/>
    <col min="3588" max="3588" width="17.42578125" style="120" customWidth="1"/>
    <col min="3589" max="3589" width="16" style="120" customWidth="1"/>
    <col min="3590" max="3590" width="22.85546875" style="120" customWidth="1"/>
    <col min="3591" max="3840" width="9.140625" style="120"/>
    <col min="3841" max="3841" width="8.42578125" style="120" customWidth="1"/>
    <col min="3842" max="3842" width="33.7109375" style="120" customWidth="1"/>
    <col min="3843" max="3843" width="11.85546875" style="120" customWidth="1"/>
    <col min="3844" max="3844" width="17.42578125" style="120" customWidth="1"/>
    <col min="3845" max="3845" width="16" style="120" customWidth="1"/>
    <col min="3846" max="3846" width="22.85546875" style="120" customWidth="1"/>
    <col min="3847" max="4096" width="9.140625" style="120"/>
    <col min="4097" max="4097" width="8.42578125" style="120" customWidth="1"/>
    <col min="4098" max="4098" width="33.7109375" style="120" customWidth="1"/>
    <col min="4099" max="4099" width="11.85546875" style="120" customWidth="1"/>
    <col min="4100" max="4100" width="17.42578125" style="120" customWidth="1"/>
    <col min="4101" max="4101" width="16" style="120" customWidth="1"/>
    <col min="4102" max="4102" width="22.85546875" style="120" customWidth="1"/>
    <col min="4103" max="4352" width="9.140625" style="120"/>
    <col min="4353" max="4353" width="8.42578125" style="120" customWidth="1"/>
    <col min="4354" max="4354" width="33.7109375" style="120" customWidth="1"/>
    <col min="4355" max="4355" width="11.85546875" style="120" customWidth="1"/>
    <col min="4356" max="4356" width="17.42578125" style="120" customWidth="1"/>
    <col min="4357" max="4357" width="16" style="120" customWidth="1"/>
    <col min="4358" max="4358" width="22.85546875" style="120" customWidth="1"/>
    <col min="4359" max="4608" width="9.140625" style="120"/>
    <col min="4609" max="4609" width="8.42578125" style="120" customWidth="1"/>
    <col min="4610" max="4610" width="33.7109375" style="120" customWidth="1"/>
    <col min="4611" max="4611" width="11.85546875" style="120" customWidth="1"/>
    <col min="4612" max="4612" width="17.42578125" style="120" customWidth="1"/>
    <col min="4613" max="4613" width="16" style="120" customWidth="1"/>
    <col min="4614" max="4614" width="22.85546875" style="120" customWidth="1"/>
    <col min="4615" max="4864" width="9.140625" style="120"/>
    <col min="4865" max="4865" width="8.42578125" style="120" customWidth="1"/>
    <col min="4866" max="4866" width="33.7109375" style="120" customWidth="1"/>
    <col min="4867" max="4867" width="11.85546875" style="120" customWidth="1"/>
    <col min="4868" max="4868" width="17.42578125" style="120" customWidth="1"/>
    <col min="4869" max="4869" width="16" style="120" customWidth="1"/>
    <col min="4870" max="4870" width="22.85546875" style="120" customWidth="1"/>
    <col min="4871" max="5120" width="9.140625" style="120"/>
    <col min="5121" max="5121" width="8.42578125" style="120" customWidth="1"/>
    <col min="5122" max="5122" width="33.7109375" style="120" customWidth="1"/>
    <col min="5123" max="5123" width="11.85546875" style="120" customWidth="1"/>
    <col min="5124" max="5124" width="17.42578125" style="120" customWidth="1"/>
    <col min="5125" max="5125" width="16" style="120" customWidth="1"/>
    <col min="5126" max="5126" width="22.85546875" style="120" customWidth="1"/>
    <col min="5127" max="5376" width="9.140625" style="120"/>
    <col min="5377" max="5377" width="8.42578125" style="120" customWidth="1"/>
    <col min="5378" max="5378" width="33.7109375" style="120" customWidth="1"/>
    <col min="5379" max="5379" width="11.85546875" style="120" customWidth="1"/>
    <col min="5380" max="5380" width="17.42578125" style="120" customWidth="1"/>
    <col min="5381" max="5381" width="16" style="120" customWidth="1"/>
    <col min="5382" max="5382" width="22.85546875" style="120" customWidth="1"/>
    <col min="5383" max="5632" width="9.140625" style="120"/>
    <col min="5633" max="5633" width="8.42578125" style="120" customWidth="1"/>
    <col min="5634" max="5634" width="33.7109375" style="120" customWidth="1"/>
    <col min="5635" max="5635" width="11.85546875" style="120" customWidth="1"/>
    <col min="5636" max="5636" width="17.42578125" style="120" customWidth="1"/>
    <col min="5637" max="5637" width="16" style="120" customWidth="1"/>
    <col min="5638" max="5638" width="22.85546875" style="120" customWidth="1"/>
    <col min="5639" max="5888" width="9.140625" style="120"/>
    <col min="5889" max="5889" width="8.42578125" style="120" customWidth="1"/>
    <col min="5890" max="5890" width="33.7109375" style="120" customWidth="1"/>
    <col min="5891" max="5891" width="11.85546875" style="120" customWidth="1"/>
    <col min="5892" max="5892" width="17.42578125" style="120" customWidth="1"/>
    <col min="5893" max="5893" width="16" style="120" customWidth="1"/>
    <col min="5894" max="5894" width="22.85546875" style="120" customWidth="1"/>
    <col min="5895" max="6144" width="9.140625" style="120"/>
    <col min="6145" max="6145" width="8.42578125" style="120" customWidth="1"/>
    <col min="6146" max="6146" width="33.7109375" style="120" customWidth="1"/>
    <col min="6147" max="6147" width="11.85546875" style="120" customWidth="1"/>
    <col min="6148" max="6148" width="17.42578125" style="120" customWidth="1"/>
    <col min="6149" max="6149" width="16" style="120" customWidth="1"/>
    <col min="6150" max="6150" width="22.85546875" style="120" customWidth="1"/>
    <col min="6151" max="6400" width="9.140625" style="120"/>
    <col min="6401" max="6401" width="8.42578125" style="120" customWidth="1"/>
    <col min="6402" max="6402" width="33.7109375" style="120" customWidth="1"/>
    <col min="6403" max="6403" width="11.85546875" style="120" customWidth="1"/>
    <col min="6404" max="6404" width="17.42578125" style="120" customWidth="1"/>
    <col min="6405" max="6405" width="16" style="120" customWidth="1"/>
    <col min="6406" max="6406" width="22.85546875" style="120" customWidth="1"/>
    <col min="6407" max="6656" width="9.140625" style="120"/>
    <col min="6657" max="6657" width="8.42578125" style="120" customWidth="1"/>
    <col min="6658" max="6658" width="33.7109375" style="120" customWidth="1"/>
    <col min="6659" max="6659" width="11.85546875" style="120" customWidth="1"/>
    <col min="6660" max="6660" width="17.42578125" style="120" customWidth="1"/>
    <col min="6661" max="6661" width="16" style="120" customWidth="1"/>
    <col min="6662" max="6662" width="22.85546875" style="120" customWidth="1"/>
    <col min="6663" max="6912" width="9.140625" style="120"/>
    <col min="6913" max="6913" width="8.42578125" style="120" customWidth="1"/>
    <col min="6914" max="6914" width="33.7109375" style="120" customWidth="1"/>
    <col min="6915" max="6915" width="11.85546875" style="120" customWidth="1"/>
    <col min="6916" max="6916" width="17.42578125" style="120" customWidth="1"/>
    <col min="6917" max="6917" width="16" style="120" customWidth="1"/>
    <col min="6918" max="6918" width="22.85546875" style="120" customWidth="1"/>
    <col min="6919" max="7168" width="9.140625" style="120"/>
    <col min="7169" max="7169" width="8.42578125" style="120" customWidth="1"/>
    <col min="7170" max="7170" width="33.7109375" style="120" customWidth="1"/>
    <col min="7171" max="7171" width="11.85546875" style="120" customWidth="1"/>
    <col min="7172" max="7172" width="17.42578125" style="120" customWidth="1"/>
    <col min="7173" max="7173" width="16" style="120" customWidth="1"/>
    <col min="7174" max="7174" width="22.85546875" style="120" customWidth="1"/>
    <col min="7175" max="7424" width="9.140625" style="120"/>
    <col min="7425" max="7425" width="8.42578125" style="120" customWidth="1"/>
    <col min="7426" max="7426" width="33.7109375" style="120" customWidth="1"/>
    <col min="7427" max="7427" width="11.85546875" style="120" customWidth="1"/>
    <col min="7428" max="7428" width="17.42578125" style="120" customWidth="1"/>
    <col min="7429" max="7429" width="16" style="120" customWidth="1"/>
    <col min="7430" max="7430" width="22.85546875" style="120" customWidth="1"/>
    <col min="7431" max="7680" width="9.140625" style="120"/>
    <col min="7681" max="7681" width="8.42578125" style="120" customWidth="1"/>
    <col min="7682" max="7682" width="33.7109375" style="120" customWidth="1"/>
    <col min="7683" max="7683" width="11.85546875" style="120" customWidth="1"/>
    <col min="7684" max="7684" width="17.42578125" style="120" customWidth="1"/>
    <col min="7685" max="7685" width="16" style="120" customWidth="1"/>
    <col min="7686" max="7686" width="22.85546875" style="120" customWidth="1"/>
    <col min="7687" max="7936" width="9.140625" style="120"/>
    <col min="7937" max="7937" width="8.42578125" style="120" customWidth="1"/>
    <col min="7938" max="7938" width="33.7109375" style="120" customWidth="1"/>
    <col min="7939" max="7939" width="11.85546875" style="120" customWidth="1"/>
    <col min="7940" max="7940" width="17.42578125" style="120" customWidth="1"/>
    <col min="7941" max="7941" width="16" style="120" customWidth="1"/>
    <col min="7942" max="7942" width="22.85546875" style="120" customWidth="1"/>
    <col min="7943" max="8192" width="9.140625" style="120"/>
    <col min="8193" max="8193" width="8.42578125" style="120" customWidth="1"/>
    <col min="8194" max="8194" width="33.7109375" style="120" customWidth="1"/>
    <col min="8195" max="8195" width="11.85546875" style="120" customWidth="1"/>
    <col min="8196" max="8196" width="17.42578125" style="120" customWidth="1"/>
    <col min="8197" max="8197" width="16" style="120" customWidth="1"/>
    <col min="8198" max="8198" width="22.85546875" style="120" customWidth="1"/>
    <col min="8199" max="8448" width="9.140625" style="120"/>
    <col min="8449" max="8449" width="8.42578125" style="120" customWidth="1"/>
    <col min="8450" max="8450" width="33.7109375" style="120" customWidth="1"/>
    <col min="8451" max="8451" width="11.85546875" style="120" customWidth="1"/>
    <col min="8452" max="8452" width="17.42578125" style="120" customWidth="1"/>
    <col min="8453" max="8453" width="16" style="120" customWidth="1"/>
    <col min="8454" max="8454" width="22.85546875" style="120" customWidth="1"/>
    <col min="8455" max="8704" width="9.140625" style="120"/>
    <col min="8705" max="8705" width="8.42578125" style="120" customWidth="1"/>
    <col min="8706" max="8706" width="33.7109375" style="120" customWidth="1"/>
    <col min="8707" max="8707" width="11.85546875" style="120" customWidth="1"/>
    <col min="8708" max="8708" width="17.42578125" style="120" customWidth="1"/>
    <col min="8709" max="8709" width="16" style="120" customWidth="1"/>
    <col min="8710" max="8710" width="22.85546875" style="120" customWidth="1"/>
    <col min="8711" max="8960" width="9.140625" style="120"/>
    <col min="8961" max="8961" width="8.42578125" style="120" customWidth="1"/>
    <col min="8962" max="8962" width="33.7109375" style="120" customWidth="1"/>
    <col min="8963" max="8963" width="11.85546875" style="120" customWidth="1"/>
    <col min="8964" max="8964" width="17.42578125" style="120" customWidth="1"/>
    <col min="8965" max="8965" width="16" style="120" customWidth="1"/>
    <col min="8966" max="8966" width="22.85546875" style="120" customWidth="1"/>
    <col min="8967" max="9216" width="9.140625" style="120"/>
    <col min="9217" max="9217" width="8.42578125" style="120" customWidth="1"/>
    <col min="9218" max="9218" width="33.7109375" style="120" customWidth="1"/>
    <col min="9219" max="9219" width="11.85546875" style="120" customWidth="1"/>
    <col min="9220" max="9220" width="17.42578125" style="120" customWidth="1"/>
    <col min="9221" max="9221" width="16" style="120" customWidth="1"/>
    <col min="9222" max="9222" width="22.85546875" style="120" customWidth="1"/>
    <col min="9223" max="9472" width="9.140625" style="120"/>
    <col min="9473" max="9473" width="8.42578125" style="120" customWidth="1"/>
    <col min="9474" max="9474" width="33.7109375" style="120" customWidth="1"/>
    <col min="9475" max="9475" width="11.85546875" style="120" customWidth="1"/>
    <col min="9476" max="9476" width="17.42578125" style="120" customWidth="1"/>
    <col min="9477" max="9477" width="16" style="120" customWidth="1"/>
    <col min="9478" max="9478" width="22.85546875" style="120" customWidth="1"/>
    <col min="9479" max="9728" width="9.140625" style="120"/>
    <col min="9729" max="9729" width="8.42578125" style="120" customWidth="1"/>
    <col min="9730" max="9730" width="33.7109375" style="120" customWidth="1"/>
    <col min="9731" max="9731" width="11.85546875" style="120" customWidth="1"/>
    <col min="9732" max="9732" width="17.42578125" style="120" customWidth="1"/>
    <col min="9733" max="9733" width="16" style="120" customWidth="1"/>
    <col min="9734" max="9734" width="22.85546875" style="120" customWidth="1"/>
    <col min="9735" max="9984" width="9.140625" style="120"/>
    <col min="9985" max="9985" width="8.42578125" style="120" customWidth="1"/>
    <col min="9986" max="9986" width="33.7109375" style="120" customWidth="1"/>
    <col min="9987" max="9987" width="11.85546875" style="120" customWidth="1"/>
    <col min="9988" max="9988" width="17.42578125" style="120" customWidth="1"/>
    <col min="9989" max="9989" width="16" style="120" customWidth="1"/>
    <col min="9990" max="9990" width="22.85546875" style="120" customWidth="1"/>
    <col min="9991" max="10240" width="9.140625" style="120"/>
    <col min="10241" max="10241" width="8.42578125" style="120" customWidth="1"/>
    <col min="10242" max="10242" width="33.7109375" style="120" customWidth="1"/>
    <col min="10243" max="10243" width="11.85546875" style="120" customWidth="1"/>
    <col min="10244" max="10244" width="17.42578125" style="120" customWidth="1"/>
    <col min="10245" max="10245" width="16" style="120" customWidth="1"/>
    <col min="10246" max="10246" width="22.85546875" style="120" customWidth="1"/>
    <col min="10247" max="10496" width="9.140625" style="120"/>
    <col min="10497" max="10497" width="8.42578125" style="120" customWidth="1"/>
    <col min="10498" max="10498" width="33.7109375" style="120" customWidth="1"/>
    <col min="10499" max="10499" width="11.85546875" style="120" customWidth="1"/>
    <col min="10500" max="10500" width="17.42578125" style="120" customWidth="1"/>
    <col min="10501" max="10501" width="16" style="120" customWidth="1"/>
    <col min="10502" max="10502" width="22.85546875" style="120" customWidth="1"/>
    <col min="10503" max="10752" width="9.140625" style="120"/>
    <col min="10753" max="10753" width="8.42578125" style="120" customWidth="1"/>
    <col min="10754" max="10754" width="33.7109375" style="120" customWidth="1"/>
    <col min="10755" max="10755" width="11.85546875" style="120" customWidth="1"/>
    <col min="10756" max="10756" width="17.42578125" style="120" customWidth="1"/>
    <col min="10757" max="10757" width="16" style="120" customWidth="1"/>
    <col min="10758" max="10758" width="22.85546875" style="120" customWidth="1"/>
    <col min="10759" max="11008" width="9.140625" style="120"/>
    <col min="11009" max="11009" width="8.42578125" style="120" customWidth="1"/>
    <col min="11010" max="11010" width="33.7109375" style="120" customWidth="1"/>
    <col min="11011" max="11011" width="11.85546875" style="120" customWidth="1"/>
    <col min="11012" max="11012" width="17.42578125" style="120" customWidth="1"/>
    <col min="11013" max="11013" width="16" style="120" customWidth="1"/>
    <col min="11014" max="11014" width="22.85546875" style="120" customWidth="1"/>
    <col min="11015" max="11264" width="9.140625" style="120"/>
    <col min="11265" max="11265" width="8.42578125" style="120" customWidth="1"/>
    <col min="11266" max="11266" width="33.7109375" style="120" customWidth="1"/>
    <col min="11267" max="11267" width="11.85546875" style="120" customWidth="1"/>
    <col min="11268" max="11268" width="17.42578125" style="120" customWidth="1"/>
    <col min="11269" max="11269" width="16" style="120" customWidth="1"/>
    <col min="11270" max="11270" width="22.85546875" style="120" customWidth="1"/>
    <col min="11271" max="11520" width="9.140625" style="120"/>
    <col min="11521" max="11521" width="8.42578125" style="120" customWidth="1"/>
    <col min="11522" max="11522" width="33.7109375" style="120" customWidth="1"/>
    <col min="11523" max="11523" width="11.85546875" style="120" customWidth="1"/>
    <col min="11524" max="11524" width="17.42578125" style="120" customWidth="1"/>
    <col min="11525" max="11525" width="16" style="120" customWidth="1"/>
    <col min="11526" max="11526" width="22.85546875" style="120" customWidth="1"/>
    <col min="11527" max="11776" width="9.140625" style="120"/>
    <col min="11777" max="11777" width="8.42578125" style="120" customWidth="1"/>
    <col min="11778" max="11778" width="33.7109375" style="120" customWidth="1"/>
    <col min="11779" max="11779" width="11.85546875" style="120" customWidth="1"/>
    <col min="11780" max="11780" width="17.42578125" style="120" customWidth="1"/>
    <col min="11781" max="11781" width="16" style="120" customWidth="1"/>
    <col min="11782" max="11782" width="22.85546875" style="120" customWidth="1"/>
    <col min="11783" max="12032" width="9.140625" style="120"/>
    <col min="12033" max="12033" width="8.42578125" style="120" customWidth="1"/>
    <col min="12034" max="12034" width="33.7109375" style="120" customWidth="1"/>
    <col min="12035" max="12035" width="11.85546875" style="120" customWidth="1"/>
    <col min="12036" max="12036" width="17.42578125" style="120" customWidth="1"/>
    <col min="12037" max="12037" width="16" style="120" customWidth="1"/>
    <col min="12038" max="12038" width="22.85546875" style="120" customWidth="1"/>
    <col min="12039" max="12288" width="9.140625" style="120"/>
    <col min="12289" max="12289" width="8.42578125" style="120" customWidth="1"/>
    <col min="12290" max="12290" width="33.7109375" style="120" customWidth="1"/>
    <col min="12291" max="12291" width="11.85546875" style="120" customWidth="1"/>
    <col min="12292" max="12292" width="17.42578125" style="120" customWidth="1"/>
    <col min="12293" max="12293" width="16" style="120" customWidth="1"/>
    <col min="12294" max="12294" width="22.85546875" style="120" customWidth="1"/>
    <col min="12295" max="12544" width="9.140625" style="120"/>
    <col min="12545" max="12545" width="8.42578125" style="120" customWidth="1"/>
    <col min="12546" max="12546" width="33.7109375" style="120" customWidth="1"/>
    <col min="12547" max="12547" width="11.85546875" style="120" customWidth="1"/>
    <col min="12548" max="12548" width="17.42578125" style="120" customWidth="1"/>
    <col min="12549" max="12549" width="16" style="120" customWidth="1"/>
    <col min="12550" max="12550" width="22.85546875" style="120" customWidth="1"/>
    <col min="12551" max="12800" width="9.140625" style="120"/>
    <col min="12801" max="12801" width="8.42578125" style="120" customWidth="1"/>
    <col min="12802" max="12802" width="33.7109375" style="120" customWidth="1"/>
    <col min="12803" max="12803" width="11.85546875" style="120" customWidth="1"/>
    <col min="12804" max="12804" width="17.42578125" style="120" customWidth="1"/>
    <col min="12805" max="12805" width="16" style="120" customWidth="1"/>
    <col min="12806" max="12806" width="22.85546875" style="120" customWidth="1"/>
    <col min="12807" max="13056" width="9.140625" style="120"/>
    <col min="13057" max="13057" width="8.42578125" style="120" customWidth="1"/>
    <col min="13058" max="13058" width="33.7109375" style="120" customWidth="1"/>
    <col min="13059" max="13059" width="11.85546875" style="120" customWidth="1"/>
    <col min="13060" max="13060" width="17.42578125" style="120" customWidth="1"/>
    <col min="13061" max="13061" width="16" style="120" customWidth="1"/>
    <col min="13062" max="13062" width="22.85546875" style="120" customWidth="1"/>
    <col min="13063" max="13312" width="9.140625" style="120"/>
    <col min="13313" max="13313" width="8.42578125" style="120" customWidth="1"/>
    <col min="13314" max="13314" width="33.7109375" style="120" customWidth="1"/>
    <col min="13315" max="13315" width="11.85546875" style="120" customWidth="1"/>
    <col min="13316" max="13316" width="17.42578125" style="120" customWidth="1"/>
    <col min="13317" max="13317" width="16" style="120" customWidth="1"/>
    <col min="13318" max="13318" width="22.85546875" style="120" customWidth="1"/>
    <col min="13319" max="13568" width="9.140625" style="120"/>
    <col min="13569" max="13569" width="8.42578125" style="120" customWidth="1"/>
    <col min="13570" max="13570" width="33.7109375" style="120" customWidth="1"/>
    <col min="13571" max="13571" width="11.85546875" style="120" customWidth="1"/>
    <col min="13572" max="13572" width="17.42578125" style="120" customWidth="1"/>
    <col min="13573" max="13573" width="16" style="120" customWidth="1"/>
    <col min="13574" max="13574" width="22.85546875" style="120" customWidth="1"/>
    <col min="13575" max="13824" width="9.140625" style="120"/>
    <col min="13825" max="13825" width="8.42578125" style="120" customWidth="1"/>
    <col min="13826" max="13826" width="33.7109375" style="120" customWidth="1"/>
    <col min="13827" max="13827" width="11.85546875" style="120" customWidth="1"/>
    <col min="13828" max="13828" width="17.42578125" style="120" customWidth="1"/>
    <col min="13829" max="13829" width="16" style="120" customWidth="1"/>
    <col min="13830" max="13830" width="22.85546875" style="120" customWidth="1"/>
    <col min="13831" max="14080" width="9.140625" style="120"/>
    <col min="14081" max="14081" width="8.42578125" style="120" customWidth="1"/>
    <col min="14082" max="14082" width="33.7109375" style="120" customWidth="1"/>
    <col min="14083" max="14083" width="11.85546875" style="120" customWidth="1"/>
    <col min="14084" max="14084" width="17.42578125" style="120" customWidth="1"/>
    <col min="14085" max="14085" width="16" style="120" customWidth="1"/>
    <col min="14086" max="14086" width="22.85546875" style="120" customWidth="1"/>
    <col min="14087" max="14336" width="9.140625" style="120"/>
    <col min="14337" max="14337" width="8.42578125" style="120" customWidth="1"/>
    <col min="14338" max="14338" width="33.7109375" style="120" customWidth="1"/>
    <col min="14339" max="14339" width="11.85546875" style="120" customWidth="1"/>
    <col min="14340" max="14340" width="17.42578125" style="120" customWidth="1"/>
    <col min="14341" max="14341" width="16" style="120" customWidth="1"/>
    <col min="14342" max="14342" width="22.85546875" style="120" customWidth="1"/>
    <col min="14343" max="14592" width="9.140625" style="120"/>
    <col min="14593" max="14593" width="8.42578125" style="120" customWidth="1"/>
    <col min="14594" max="14594" width="33.7109375" style="120" customWidth="1"/>
    <col min="14595" max="14595" width="11.85546875" style="120" customWidth="1"/>
    <col min="14596" max="14596" width="17.42578125" style="120" customWidth="1"/>
    <col min="14597" max="14597" width="16" style="120" customWidth="1"/>
    <col min="14598" max="14598" width="22.85546875" style="120" customWidth="1"/>
    <col min="14599" max="14848" width="9.140625" style="120"/>
    <col min="14849" max="14849" width="8.42578125" style="120" customWidth="1"/>
    <col min="14850" max="14850" width="33.7109375" style="120" customWidth="1"/>
    <col min="14851" max="14851" width="11.85546875" style="120" customWidth="1"/>
    <col min="14852" max="14852" width="17.42578125" style="120" customWidth="1"/>
    <col min="14853" max="14853" width="16" style="120" customWidth="1"/>
    <col min="14854" max="14854" width="22.85546875" style="120" customWidth="1"/>
    <col min="14855" max="15104" width="9.140625" style="120"/>
    <col min="15105" max="15105" width="8.42578125" style="120" customWidth="1"/>
    <col min="15106" max="15106" width="33.7109375" style="120" customWidth="1"/>
    <col min="15107" max="15107" width="11.85546875" style="120" customWidth="1"/>
    <col min="15108" max="15108" width="17.42578125" style="120" customWidth="1"/>
    <col min="15109" max="15109" width="16" style="120" customWidth="1"/>
    <col min="15110" max="15110" width="22.85546875" style="120" customWidth="1"/>
    <col min="15111" max="15360" width="9.140625" style="120"/>
    <col min="15361" max="15361" width="8.42578125" style="120" customWidth="1"/>
    <col min="15362" max="15362" width="33.7109375" style="120" customWidth="1"/>
    <col min="15363" max="15363" width="11.85546875" style="120" customWidth="1"/>
    <col min="15364" max="15364" width="17.42578125" style="120" customWidth="1"/>
    <col min="15365" max="15365" width="16" style="120" customWidth="1"/>
    <col min="15366" max="15366" width="22.85546875" style="120" customWidth="1"/>
    <col min="15367" max="15616" width="9.140625" style="120"/>
    <col min="15617" max="15617" width="8.42578125" style="120" customWidth="1"/>
    <col min="15618" max="15618" width="33.7109375" style="120" customWidth="1"/>
    <col min="15619" max="15619" width="11.85546875" style="120" customWidth="1"/>
    <col min="15620" max="15620" width="17.42578125" style="120" customWidth="1"/>
    <col min="15621" max="15621" width="16" style="120" customWidth="1"/>
    <col min="15622" max="15622" width="22.85546875" style="120" customWidth="1"/>
    <col min="15623" max="15872" width="9.140625" style="120"/>
    <col min="15873" max="15873" width="8.42578125" style="120" customWidth="1"/>
    <col min="15874" max="15874" width="33.7109375" style="120" customWidth="1"/>
    <col min="15875" max="15875" width="11.85546875" style="120" customWidth="1"/>
    <col min="15876" max="15876" width="17.42578125" style="120" customWidth="1"/>
    <col min="15877" max="15877" width="16" style="120" customWidth="1"/>
    <col min="15878" max="15878" width="22.85546875" style="120" customWidth="1"/>
    <col min="15879" max="16128" width="9.140625" style="120"/>
    <col min="16129" max="16129" width="8.42578125" style="120" customWidth="1"/>
    <col min="16130" max="16130" width="33.7109375" style="120" customWidth="1"/>
    <col min="16131" max="16131" width="11.85546875" style="120" customWidth="1"/>
    <col min="16132" max="16132" width="17.42578125" style="120" customWidth="1"/>
    <col min="16133" max="16133" width="16" style="120" customWidth="1"/>
    <col min="16134" max="16134" width="22.85546875" style="120" customWidth="1"/>
    <col min="16135" max="16384" width="9.140625" style="120"/>
  </cols>
  <sheetData>
    <row r="1" spans="1:6" ht="22.5">
      <c r="A1" s="555" t="s">
        <v>377</v>
      </c>
      <c r="B1" s="555"/>
      <c r="C1" s="555"/>
      <c r="D1" s="555"/>
      <c r="E1" s="555"/>
      <c r="F1" s="555"/>
    </row>
    <row r="2" spans="1:6" ht="39" customHeight="1">
      <c r="A2" s="556" t="str">
        <f>'Tổng hợp chung'!A2:J2</f>
        <v xml:space="preserve">Đề tài:  “Nghiên cứu thiết kế chế tạo hệ thống phần mềm kiểm tra chất lượng dữ liệu giám sát hàng không (SMS)” </v>
      </c>
      <c r="B2" s="556"/>
      <c r="C2" s="556"/>
      <c r="D2" s="556"/>
      <c r="E2" s="556"/>
      <c r="F2" s="556"/>
    </row>
    <row r="3" spans="1:6" ht="22.5" customHeight="1">
      <c r="A3" s="557" t="s">
        <v>425</v>
      </c>
      <c r="B3" s="558"/>
      <c r="C3" s="558"/>
      <c r="D3" s="558"/>
      <c r="E3" s="558"/>
      <c r="F3" s="558"/>
    </row>
    <row r="4" spans="1:6" ht="15.75">
      <c r="A4" s="238"/>
      <c r="B4" s="239"/>
      <c r="C4" s="240"/>
      <c r="D4" s="239"/>
      <c r="E4" s="559"/>
      <c r="F4" s="559"/>
    </row>
    <row r="5" spans="1:6" ht="12.75" customHeight="1">
      <c r="A5" s="560" t="s">
        <v>7</v>
      </c>
      <c r="B5" s="562" t="s">
        <v>6</v>
      </c>
      <c r="C5" s="562" t="s">
        <v>5</v>
      </c>
      <c r="D5" s="562" t="s">
        <v>378</v>
      </c>
      <c r="E5" s="563" t="s">
        <v>379</v>
      </c>
      <c r="F5" s="564" t="s">
        <v>232</v>
      </c>
    </row>
    <row r="6" spans="1:6" ht="38.25" customHeight="1">
      <c r="A6" s="561"/>
      <c r="B6" s="562"/>
      <c r="C6" s="562"/>
      <c r="D6" s="562"/>
      <c r="E6" s="563"/>
      <c r="F6" s="564"/>
    </row>
    <row r="7" spans="1:6" ht="16.5">
      <c r="A7" s="246" t="s">
        <v>251</v>
      </c>
      <c r="B7" s="247" t="s">
        <v>252</v>
      </c>
      <c r="C7" s="247" t="s">
        <v>253</v>
      </c>
      <c r="D7" s="247" t="s">
        <v>254</v>
      </c>
      <c r="E7" s="247" t="s">
        <v>255</v>
      </c>
      <c r="F7" s="247" t="s">
        <v>380</v>
      </c>
    </row>
    <row r="8" spans="1:6" ht="33">
      <c r="A8" s="272" t="s">
        <v>78</v>
      </c>
      <c r="B8" s="273" t="s">
        <v>432</v>
      </c>
      <c r="C8" s="247"/>
      <c r="D8" s="247"/>
      <c r="E8" s="247"/>
      <c r="F8" s="275">
        <f>F9+F10+F11</f>
        <v>29103535.227272727</v>
      </c>
    </row>
    <row r="9" spans="1:6" ht="70.5" customHeight="1">
      <c r="A9" s="245">
        <v>1</v>
      </c>
      <c r="B9" s="274" t="s">
        <v>430</v>
      </c>
      <c r="C9" s="245" t="s">
        <v>161</v>
      </c>
      <c r="D9" s="245">
        <v>15</v>
      </c>
      <c r="E9" s="252">
        <f>'lương 2017'!D10</f>
        <v>1610558.1818181819</v>
      </c>
      <c r="F9" s="252">
        <f>D9*E9</f>
        <v>24158372.727272727</v>
      </c>
    </row>
    <row r="10" spans="1:6" ht="56.25" customHeight="1">
      <c r="A10" s="245">
        <f>A9+1</f>
        <v>2</v>
      </c>
      <c r="B10" s="382" t="s">
        <v>442</v>
      </c>
      <c r="C10" s="245" t="s">
        <v>161</v>
      </c>
      <c r="D10" s="245">
        <v>5</v>
      </c>
      <c r="E10" s="252">
        <f>'lương 2017'!D11</f>
        <v>846652.5</v>
      </c>
      <c r="F10" s="252">
        <f>D10*E10</f>
        <v>4233262.5</v>
      </c>
    </row>
    <row r="11" spans="1:6" ht="76.5" customHeight="1">
      <c r="A11" s="245">
        <f>A10+1</f>
        <v>3</v>
      </c>
      <c r="B11" s="244" t="s">
        <v>431</v>
      </c>
      <c r="C11" s="245" t="s">
        <v>161</v>
      </c>
      <c r="D11" s="245">
        <v>1</v>
      </c>
      <c r="E11" s="252">
        <f>'lương 2017'!D12</f>
        <v>711900</v>
      </c>
      <c r="F11" s="252">
        <f>D11*E11</f>
        <v>711900</v>
      </c>
    </row>
    <row r="12" spans="1:6" ht="20.25" customHeight="1">
      <c r="A12" s="250"/>
      <c r="B12" s="554"/>
      <c r="C12" s="554"/>
      <c r="D12" s="554"/>
      <c r="E12" s="554"/>
      <c r="F12" s="554"/>
    </row>
  </sheetData>
  <mergeCells count="11">
    <mergeCell ref="B12:F12"/>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C7" sqref="C7"/>
    </sheetView>
  </sheetViews>
  <sheetFormatPr defaultRowHeight="12.75"/>
  <cols>
    <col min="1" max="1" width="9.140625" style="120"/>
    <col min="2" max="2" width="27" style="120" customWidth="1"/>
    <col min="3" max="3" width="27.28515625" style="120" customWidth="1"/>
    <col min="4" max="4" width="39.5703125" style="120" customWidth="1"/>
    <col min="5" max="5" width="19.85546875" style="120" customWidth="1"/>
    <col min="6" max="6" width="10.140625" style="120" bestFit="1" customWidth="1"/>
    <col min="7" max="257" width="9.140625" style="120"/>
    <col min="258" max="258" width="23.140625" style="120" customWidth="1"/>
    <col min="259" max="259" width="27.42578125" style="120" customWidth="1"/>
    <col min="260" max="260" width="28.7109375" style="120" customWidth="1"/>
    <col min="261" max="261" width="18.28515625" style="120" customWidth="1"/>
    <col min="262" max="262" width="10.140625" style="120" bestFit="1" customWidth="1"/>
    <col min="263" max="513" width="9.140625" style="120"/>
    <col min="514" max="514" width="23.140625" style="120" customWidth="1"/>
    <col min="515" max="515" width="27.42578125" style="120" customWidth="1"/>
    <col min="516" max="516" width="28.7109375" style="120" customWidth="1"/>
    <col min="517" max="517" width="18.28515625" style="120" customWidth="1"/>
    <col min="518" max="518" width="10.140625" style="120" bestFit="1" customWidth="1"/>
    <col min="519" max="769" width="9.140625" style="120"/>
    <col min="770" max="770" width="23.140625" style="120" customWidth="1"/>
    <col min="771" max="771" width="27.42578125" style="120" customWidth="1"/>
    <col min="772" max="772" width="28.7109375" style="120" customWidth="1"/>
    <col min="773" max="773" width="18.28515625" style="120" customWidth="1"/>
    <col min="774" max="774" width="10.140625" style="120" bestFit="1" customWidth="1"/>
    <col min="775" max="1025" width="9.140625" style="120"/>
    <col min="1026" max="1026" width="23.140625" style="120" customWidth="1"/>
    <col min="1027" max="1027" width="27.42578125" style="120" customWidth="1"/>
    <col min="1028" max="1028" width="28.7109375" style="120" customWidth="1"/>
    <col min="1029" max="1029" width="18.28515625" style="120" customWidth="1"/>
    <col min="1030" max="1030" width="10.140625" style="120" bestFit="1" customWidth="1"/>
    <col min="1031" max="1281" width="9.140625" style="120"/>
    <col min="1282" max="1282" width="23.140625" style="120" customWidth="1"/>
    <col min="1283" max="1283" width="27.42578125" style="120" customWidth="1"/>
    <col min="1284" max="1284" width="28.7109375" style="120" customWidth="1"/>
    <col min="1285" max="1285" width="18.28515625" style="120" customWidth="1"/>
    <col min="1286" max="1286" width="10.140625" style="120" bestFit="1" customWidth="1"/>
    <col min="1287" max="1537" width="9.140625" style="120"/>
    <col min="1538" max="1538" width="23.140625" style="120" customWidth="1"/>
    <col min="1539" max="1539" width="27.42578125" style="120" customWidth="1"/>
    <col min="1540" max="1540" width="28.7109375" style="120" customWidth="1"/>
    <col min="1541" max="1541" width="18.28515625" style="120" customWidth="1"/>
    <col min="1542" max="1542" width="10.140625" style="120" bestFit="1" customWidth="1"/>
    <col min="1543" max="1793" width="9.140625" style="120"/>
    <col min="1794" max="1794" width="23.140625" style="120" customWidth="1"/>
    <col min="1795" max="1795" width="27.42578125" style="120" customWidth="1"/>
    <col min="1796" max="1796" width="28.7109375" style="120" customWidth="1"/>
    <col min="1797" max="1797" width="18.28515625" style="120" customWidth="1"/>
    <col min="1798" max="1798" width="10.140625" style="120" bestFit="1" customWidth="1"/>
    <col min="1799" max="2049" width="9.140625" style="120"/>
    <col min="2050" max="2050" width="23.140625" style="120" customWidth="1"/>
    <col min="2051" max="2051" width="27.42578125" style="120" customWidth="1"/>
    <col min="2052" max="2052" width="28.7109375" style="120" customWidth="1"/>
    <col min="2053" max="2053" width="18.28515625" style="120" customWidth="1"/>
    <col min="2054" max="2054" width="10.140625" style="120" bestFit="1" customWidth="1"/>
    <col min="2055" max="2305" width="9.140625" style="120"/>
    <col min="2306" max="2306" width="23.140625" style="120" customWidth="1"/>
    <col min="2307" max="2307" width="27.42578125" style="120" customWidth="1"/>
    <col min="2308" max="2308" width="28.7109375" style="120" customWidth="1"/>
    <col min="2309" max="2309" width="18.28515625" style="120" customWidth="1"/>
    <col min="2310" max="2310" width="10.140625" style="120" bestFit="1" customWidth="1"/>
    <col min="2311" max="2561" width="9.140625" style="120"/>
    <col min="2562" max="2562" width="23.140625" style="120" customWidth="1"/>
    <col min="2563" max="2563" width="27.42578125" style="120" customWidth="1"/>
    <col min="2564" max="2564" width="28.7109375" style="120" customWidth="1"/>
    <col min="2565" max="2565" width="18.28515625" style="120" customWidth="1"/>
    <col min="2566" max="2566" width="10.140625" style="120" bestFit="1" customWidth="1"/>
    <col min="2567" max="2817" width="9.140625" style="120"/>
    <col min="2818" max="2818" width="23.140625" style="120" customWidth="1"/>
    <col min="2819" max="2819" width="27.42578125" style="120" customWidth="1"/>
    <col min="2820" max="2820" width="28.7109375" style="120" customWidth="1"/>
    <col min="2821" max="2821" width="18.28515625" style="120" customWidth="1"/>
    <col min="2822" max="2822" width="10.140625" style="120" bestFit="1" customWidth="1"/>
    <col min="2823" max="3073" width="9.140625" style="120"/>
    <col min="3074" max="3074" width="23.140625" style="120" customWidth="1"/>
    <col min="3075" max="3075" width="27.42578125" style="120" customWidth="1"/>
    <col min="3076" max="3076" width="28.7109375" style="120" customWidth="1"/>
    <col min="3077" max="3077" width="18.28515625" style="120" customWidth="1"/>
    <col min="3078" max="3078" width="10.140625" style="120" bestFit="1" customWidth="1"/>
    <col min="3079" max="3329" width="9.140625" style="120"/>
    <col min="3330" max="3330" width="23.140625" style="120" customWidth="1"/>
    <col min="3331" max="3331" width="27.42578125" style="120" customWidth="1"/>
    <col min="3332" max="3332" width="28.7109375" style="120" customWidth="1"/>
    <col min="3333" max="3333" width="18.28515625" style="120" customWidth="1"/>
    <col min="3334" max="3334" width="10.140625" style="120" bestFit="1" customWidth="1"/>
    <col min="3335" max="3585" width="9.140625" style="120"/>
    <col min="3586" max="3586" width="23.140625" style="120" customWidth="1"/>
    <col min="3587" max="3587" width="27.42578125" style="120" customWidth="1"/>
    <col min="3588" max="3588" width="28.7109375" style="120" customWidth="1"/>
    <col min="3589" max="3589" width="18.28515625" style="120" customWidth="1"/>
    <col min="3590" max="3590" width="10.140625" style="120" bestFit="1" customWidth="1"/>
    <col min="3591" max="3841" width="9.140625" style="120"/>
    <col min="3842" max="3842" width="23.140625" style="120" customWidth="1"/>
    <col min="3843" max="3843" width="27.42578125" style="120" customWidth="1"/>
    <col min="3844" max="3844" width="28.7109375" style="120" customWidth="1"/>
    <col min="3845" max="3845" width="18.28515625" style="120" customWidth="1"/>
    <col min="3846" max="3846" width="10.140625" style="120" bestFit="1" customWidth="1"/>
    <col min="3847" max="4097" width="9.140625" style="120"/>
    <col min="4098" max="4098" width="23.140625" style="120" customWidth="1"/>
    <col min="4099" max="4099" width="27.42578125" style="120" customWidth="1"/>
    <col min="4100" max="4100" width="28.7109375" style="120" customWidth="1"/>
    <col min="4101" max="4101" width="18.28515625" style="120" customWidth="1"/>
    <col min="4102" max="4102" width="10.140625" style="120" bestFit="1" customWidth="1"/>
    <col min="4103" max="4353" width="9.140625" style="120"/>
    <col min="4354" max="4354" width="23.140625" style="120" customWidth="1"/>
    <col min="4355" max="4355" width="27.42578125" style="120" customWidth="1"/>
    <col min="4356" max="4356" width="28.7109375" style="120" customWidth="1"/>
    <col min="4357" max="4357" width="18.28515625" style="120" customWidth="1"/>
    <col min="4358" max="4358" width="10.140625" style="120" bestFit="1" customWidth="1"/>
    <col min="4359" max="4609" width="9.140625" style="120"/>
    <col min="4610" max="4610" width="23.140625" style="120" customWidth="1"/>
    <col min="4611" max="4611" width="27.42578125" style="120" customWidth="1"/>
    <col min="4612" max="4612" width="28.7109375" style="120" customWidth="1"/>
    <col min="4613" max="4613" width="18.28515625" style="120" customWidth="1"/>
    <col min="4614" max="4614" width="10.140625" style="120" bestFit="1" customWidth="1"/>
    <col min="4615" max="4865" width="9.140625" style="120"/>
    <col min="4866" max="4866" width="23.140625" style="120" customWidth="1"/>
    <col min="4867" max="4867" width="27.42578125" style="120" customWidth="1"/>
    <col min="4868" max="4868" width="28.7109375" style="120" customWidth="1"/>
    <col min="4869" max="4869" width="18.28515625" style="120" customWidth="1"/>
    <col min="4870" max="4870" width="10.140625" style="120" bestFit="1" customWidth="1"/>
    <col min="4871" max="5121" width="9.140625" style="120"/>
    <col min="5122" max="5122" width="23.140625" style="120" customWidth="1"/>
    <col min="5123" max="5123" width="27.42578125" style="120" customWidth="1"/>
    <col min="5124" max="5124" width="28.7109375" style="120" customWidth="1"/>
    <col min="5125" max="5125" width="18.28515625" style="120" customWidth="1"/>
    <col min="5126" max="5126" width="10.140625" style="120" bestFit="1" customWidth="1"/>
    <col min="5127" max="5377" width="9.140625" style="120"/>
    <col min="5378" max="5378" width="23.140625" style="120" customWidth="1"/>
    <col min="5379" max="5379" width="27.42578125" style="120" customWidth="1"/>
    <col min="5380" max="5380" width="28.7109375" style="120" customWidth="1"/>
    <col min="5381" max="5381" width="18.28515625" style="120" customWidth="1"/>
    <col min="5382" max="5382" width="10.140625" style="120" bestFit="1" customWidth="1"/>
    <col min="5383" max="5633" width="9.140625" style="120"/>
    <col min="5634" max="5634" width="23.140625" style="120" customWidth="1"/>
    <col min="5635" max="5635" width="27.42578125" style="120" customWidth="1"/>
    <col min="5636" max="5636" width="28.7109375" style="120" customWidth="1"/>
    <col min="5637" max="5637" width="18.28515625" style="120" customWidth="1"/>
    <col min="5638" max="5638" width="10.140625" style="120" bestFit="1" customWidth="1"/>
    <col min="5639" max="5889" width="9.140625" style="120"/>
    <col min="5890" max="5890" width="23.140625" style="120" customWidth="1"/>
    <col min="5891" max="5891" width="27.42578125" style="120" customWidth="1"/>
    <col min="5892" max="5892" width="28.7109375" style="120" customWidth="1"/>
    <col min="5893" max="5893" width="18.28515625" style="120" customWidth="1"/>
    <col min="5894" max="5894" width="10.140625" style="120" bestFit="1" customWidth="1"/>
    <col min="5895" max="6145" width="9.140625" style="120"/>
    <col min="6146" max="6146" width="23.140625" style="120" customWidth="1"/>
    <col min="6147" max="6147" width="27.42578125" style="120" customWidth="1"/>
    <col min="6148" max="6148" width="28.7109375" style="120" customWidth="1"/>
    <col min="6149" max="6149" width="18.28515625" style="120" customWidth="1"/>
    <col min="6150" max="6150" width="10.140625" style="120" bestFit="1" customWidth="1"/>
    <col min="6151" max="6401" width="9.140625" style="120"/>
    <col min="6402" max="6402" width="23.140625" style="120" customWidth="1"/>
    <col min="6403" max="6403" width="27.42578125" style="120" customWidth="1"/>
    <col min="6404" max="6404" width="28.7109375" style="120" customWidth="1"/>
    <col min="6405" max="6405" width="18.28515625" style="120" customWidth="1"/>
    <col min="6406" max="6406" width="10.140625" style="120" bestFit="1" customWidth="1"/>
    <col min="6407" max="6657" width="9.140625" style="120"/>
    <col min="6658" max="6658" width="23.140625" style="120" customWidth="1"/>
    <col min="6659" max="6659" width="27.42578125" style="120" customWidth="1"/>
    <col min="6660" max="6660" width="28.7109375" style="120" customWidth="1"/>
    <col min="6661" max="6661" width="18.28515625" style="120" customWidth="1"/>
    <col min="6662" max="6662" width="10.140625" style="120" bestFit="1" customWidth="1"/>
    <col min="6663" max="6913" width="9.140625" style="120"/>
    <col min="6914" max="6914" width="23.140625" style="120" customWidth="1"/>
    <col min="6915" max="6915" width="27.42578125" style="120" customWidth="1"/>
    <col min="6916" max="6916" width="28.7109375" style="120" customWidth="1"/>
    <col min="6917" max="6917" width="18.28515625" style="120" customWidth="1"/>
    <col min="6918" max="6918" width="10.140625" style="120" bestFit="1" customWidth="1"/>
    <col min="6919" max="7169" width="9.140625" style="120"/>
    <col min="7170" max="7170" width="23.140625" style="120" customWidth="1"/>
    <col min="7171" max="7171" width="27.42578125" style="120" customWidth="1"/>
    <col min="7172" max="7172" width="28.7109375" style="120" customWidth="1"/>
    <col min="7173" max="7173" width="18.28515625" style="120" customWidth="1"/>
    <col min="7174" max="7174" width="10.140625" style="120" bestFit="1" customWidth="1"/>
    <col min="7175" max="7425" width="9.140625" style="120"/>
    <col min="7426" max="7426" width="23.140625" style="120" customWidth="1"/>
    <col min="7427" max="7427" width="27.42578125" style="120" customWidth="1"/>
    <col min="7428" max="7428" width="28.7109375" style="120" customWidth="1"/>
    <col min="7429" max="7429" width="18.28515625" style="120" customWidth="1"/>
    <col min="7430" max="7430" width="10.140625" style="120" bestFit="1" customWidth="1"/>
    <col min="7431" max="7681" width="9.140625" style="120"/>
    <col min="7682" max="7682" width="23.140625" style="120" customWidth="1"/>
    <col min="7683" max="7683" width="27.42578125" style="120" customWidth="1"/>
    <col min="7684" max="7684" width="28.7109375" style="120" customWidth="1"/>
    <col min="7685" max="7685" width="18.28515625" style="120" customWidth="1"/>
    <col min="7686" max="7686" width="10.140625" style="120" bestFit="1" customWidth="1"/>
    <col min="7687" max="7937" width="9.140625" style="120"/>
    <col min="7938" max="7938" width="23.140625" style="120" customWidth="1"/>
    <col min="7939" max="7939" width="27.42578125" style="120" customWidth="1"/>
    <col min="7940" max="7940" width="28.7109375" style="120" customWidth="1"/>
    <col min="7941" max="7941" width="18.28515625" style="120" customWidth="1"/>
    <col min="7942" max="7942" width="10.140625" style="120" bestFit="1" customWidth="1"/>
    <col min="7943" max="8193" width="9.140625" style="120"/>
    <col min="8194" max="8194" width="23.140625" style="120" customWidth="1"/>
    <col min="8195" max="8195" width="27.42578125" style="120" customWidth="1"/>
    <col min="8196" max="8196" width="28.7109375" style="120" customWidth="1"/>
    <col min="8197" max="8197" width="18.28515625" style="120" customWidth="1"/>
    <col min="8198" max="8198" width="10.140625" style="120" bestFit="1" customWidth="1"/>
    <col min="8199" max="8449" width="9.140625" style="120"/>
    <col min="8450" max="8450" width="23.140625" style="120" customWidth="1"/>
    <col min="8451" max="8451" width="27.42578125" style="120" customWidth="1"/>
    <col min="8452" max="8452" width="28.7109375" style="120" customWidth="1"/>
    <col min="8453" max="8453" width="18.28515625" style="120" customWidth="1"/>
    <col min="8454" max="8454" width="10.140625" style="120" bestFit="1" customWidth="1"/>
    <col min="8455" max="8705" width="9.140625" style="120"/>
    <col min="8706" max="8706" width="23.140625" style="120" customWidth="1"/>
    <col min="8707" max="8707" width="27.42578125" style="120" customWidth="1"/>
    <col min="8708" max="8708" width="28.7109375" style="120" customWidth="1"/>
    <col min="8709" max="8709" width="18.28515625" style="120" customWidth="1"/>
    <col min="8710" max="8710" width="10.140625" style="120" bestFit="1" customWidth="1"/>
    <col min="8711" max="8961" width="9.140625" style="120"/>
    <col min="8962" max="8962" width="23.140625" style="120" customWidth="1"/>
    <col min="8963" max="8963" width="27.42578125" style="120" customWidth="1"/>
    <col min="8964" max="8964" width="28.7109375" style="120" customWidth="1"/>
    <col min="8965" max="8965" width="18.28515625" style="120" customWidth="1"/>
    <col min="8966" max="8966" width="10.140625" style="120" bestFit="1" customWidth="1"/>
    <col min="8967" max="9217" width="9.140625" style="120"/>
    <col min="9218" max="9218" width="23.140625" style="120" customWidth="1"/>
    <col min="9219" max="9219" width="27.42578125" style="120" customWidth="1"/>
    <col min="9220" max="9220" width="28.7109375" style="120" customWidth="1"/>
    <col min="9221" max="9221" width="18.28515625" style="120" customWidth="1"/>
    <col min="9222" max="9222" width="10.140625" style="120" bestFit="1" customWidth="1"/>
    <col min="9223" max="9473" width="9.140625" style="120"/>
    <col min="9474" max="9474" width="23.140625" style="120" customWidth="1"/>
    <col min="9475" max="9475" width="27.42578125" style="120" customWidth="1"/>
    <col min="9476" max="9476" width="28.7109375" style="120" customWidth="1"/>
    <col min="9477" max="9477" width="18.28515625" style="120" customWidth="1"/>
    <col min="9478" max="9478" width="10.140625" style="120" bestFit="1" customWidth="1"/>
    <col min="9479" max="9729" width="9.140625" style="120"/>
    <col min="9730" max="9730" width="23.140625" style="120" customWidth="1"/>
    <col min="9731" max="9731" width="27.42578125" style="120" customWidth="1"/>
    <col min="9732" max="9732" width="28.7109375" style="120" customWidth="1"/>
    <col min="9733" max="9733" width="18.28515625" style="120" customWidth="1"/>
    <col min="9734" max="9734" width="10.140625" style="120" bestFit="1" customWidth="1"/>
    <col min="9735" max="9985" width="9.140625" style="120"/>
    <col min="9986" max="9986" width="23.140625" style="120" customWidth="1"/>
    <col min="9987" max="9987" width="27.42578125" style="120" customWidth="1"/>
    <col min="9988" max="9988" width="28.7109375" style="120" customWidth="1"/>
    <col min="9989" max="9989" width="18.28515625" style="120" customWidth="1"/>
    <col min="9990" max="9990" width="10.140625" style="120" bestFit="1" customWidth="1"/>
    <col min="9991" max="10241" width="9.140625" style="120"/>
    <col min="10242" max="10242" width="23.140625" style="120" customWidth="1"/>
    <col min="10243" max="10243" width="27.42578125" style="120" customWidth="1"/>
    <col min="10244" max="10244" width="28.7109375" style="120" customWidth="1"/>
    <col min="10245" max="10245" width="18.28515625" style="120" customWidth="1"/>
    <col min="10246" max="10246" width="10.140625" style="120" bestFit="1" customWidth="1"/>
    <col min="10247" max="10497" width="9.140625" style="120"/>
    <col min="10498" max="10498" width="23.140625" style="120" customWidth="1"/>
    <col min="10499" max="10499" width="27.42578125" style="120" customWidth="1"/>
    <col min="10500" max="10500" width="28.7109375" style="120" customWidth="1"/>
    <col min="10501" max="10501" width="18.28515625" style="120" customWidth="1"/>
    <col min="10502" max="10502" width="10.140625" style="120" bestFit="1" customWidth="1"/>
    <col min="10503" max="10753" width="9.140625" style="120"/>
    <col min="10754" max="10754" width="23.140625" style="120" customWidth="1"/>
    <col min="10755" max="10755" width="27.42578125" style="120" customWidth="1"/>
    <col min="10756" max="10756" width="28.7109375" style="120" customWidth="1"/>
    <col min="10757" max="10757" width="18.28515625" style="120" customWidth="1"/>
    <col min="10758" max="10758" width="10.140625" style="120" bestFit="1" customWidth="1"/>
    <col min="10759" max="11009" width="9.140625" style="120"/>
    <col min="11010" max="11010" width="23.140625" style="120" customWidth="1"/>
    <col min="11011" max="11011" width="27.42578125" style="120" customWidth="1"/>
    <col min="11012" max="11012" width="28.7109375" style="120" customWidth="1"/>
    <col min="11013" max="11013" width="18.28515625" style="120" customWidth="1"/>
    <col min="11014" max="11014" width="10.140625" style="120" bestFit="1" customWidth="1"/>
    <col min="11015" max="11265" width="9.140625" style="120"/>
    <col min="11266" max="11266" width="23.140625" style="120" customWidth="1"/>
    <col min="11267" max="11267" width="27.42578125" style="120" customWidth="1"/>
    <col min="11268" max="11268" width="28.7109375" style="120" customWidth="1"/>
    <col min="11269" max="11269" width="18.28515625" style="120" customWidth="1"/>
    <col min="11270" max="11270" width="10.140625" style="120" bestFit="1" customWidth="1"/>
    <col min="11271" max="11521" width="9.140625" style="120"/>
    <col min="11522" max="11522" width="23.140625" style="120" customWidth="1"/>
    <col min="11523" max="11523" width="27.42578125" style="120" customWidth="1"/>
    <col min="11524" max="11524" width="28.7109375" style="120" customWidth="1"/>
    <col min="11525" max="11525" width="18.28515625" style="120" customWidth="1"/>
    <col min="11526" max="11526" width="10.140625" style="120" bestFit="1" customWidth="1"/>
    <col min="11527" max="11777" width="9.140625" style="120"/>
    <col min="11778" max="11778" width="23.140625" style="120" customWidth="1"/>
    <col min="11779" max="11779" width="27.42578125" style="120" customWidth="1"/>
    <col min="11780" max="11780" width="28.7109375" style="120" customWidth="1"/>
    <col min="11781" max="11781" width="18.28515625" style="120" customWidth="1"/>
    <col min="11782" max="11782" width="10.140625" style="120" bestFit="1" customWidth="1"/>
    <col min="11783" max="12033" width="9.140625" style="120"/>
    <col min="12034" max="12034" width="23.140625" style="120" customWidth="1"/>
    <col min="12035" max="12035" width="27.42578125" style="120" customWidth="1"/>
    <col min="12036" max="12036" width="28.7109375" style="120" customWidth="1"/>
    <col min="12037" max="12037" width="18.28515625" style="120" customWidth="1"/>
    <col min="12038" max="12038" width="10.140625" style="120" bestFit="1" customWidth="1"/>
    <col min="12039" max="12289" width="9.140625" style="120"/>
    <col min="12290" max="12290" width="23.140625" style="120" customWidth="1"/>
    <col min="12291" max="12291" width="27.42578125" style="120" customWidth="1"/>
    <col min="12292" max="12292" width="28.7109375" style="120" customWidth="1"/>
    <col min="12293" max="12293" width="18.28515625" style="120" customWidth="1"/>
    <col min="12294" max="12294" width="10.140625" style="120" bestFit="1" customWidth="1"/>
    <col min="12295" max="12545" width="9.140625" style="120"/>
    <col min="12546" max="12546" width="23.140625" style="120" customWidth="1"/>
    <col min="12547" max="12547" width="27.42578125" style="120" customWidth="1"/>
    <col min="12548" max="12548" width="28.7109375" style="120" customWidth="1"/>
    <col min="12549" max="12549" width="18.28515625" style="120" customWidth="1"/>
    <col min="12550" max="12550" width="10.140625" style="120" bestFit="1" customWidth="1"/>
    <col min="12551" max="12801" width="9.140625" style="120"/>
    <col min="12802" max="12802" width="23.140625" style="120" customWidth="1"/>
    <col min="12803" max="12803" width="27.42578125" style="120" customWidth="1"/>
    <col min="12804" max="12804" width="28.7109375" style="120" customWidth="1"/>
    <col min="12805" max="12805" width="18.28515625" style="120" customWidth="1"/>
    <col min="12806" max="12806" width="10.140625" style="120" bestFit="1" customWidth="1"/>
    <col min="12807" max="13057" width="9.140625" style="120"/>
    <col min="13058" max="13058" width="23.140625" style="120" customWidth="1"/>
    <col min="13059" max="13059" width="27.42578125" style="120" customWidth="1"/>
    <col min="13060" max="13060" width="28.7109375" style="120" customWidth="1"/>
    <col min="13061" max="13061" width="18.28515625" style="120" customWidth="1"/>
    <col min="13062" max="13062" width="10.140625" style="120" bestFit="1" customWidth="1"/>
    <col min="13063" max="13313" width="9.140625" style="120"/>
    <col min="13314" max="13314" width="23.140625" style="120" customWidth="1"/>
    <col min="13315" max="13315" width="27.42578125" style="120" customWidth="1"/>
    <col min="13316" max="13316" width="28.7109375" style="120" customWidth="1"/>
    <col min="13317" max="13317" width="18.28515625" style="120" customWidth="1"/>
    <col min="13318" max="13318" width="10.140625" style="120" bestFit="1" customWidth="1"/>
    <col min="13319" max="13569" width="9.140625" style="120"/>
    <col min="13570" max="13570" width="23.140625" style="120" customWidth="1"/>
    <col min="13571" max="13571" width="27.42578125" style="120" customWidth="1"/>
    <col min="13572" max="13572" width="28.7109375" style="120" customWidth="1"/>
    <col min="13573" max="13573" width="18.28515625" style="120" customWidth="1"/>
    <col min="13574" max="13574" width="10.140625" style="120" bestFit="1" customWidth="1"/>
    <col min="13575" max="13825" width="9.140625" style="120"/>
    <col min="13826" max="13826" width="23.140625" style="120" customWidth="1"/>
    <col min="13827" max="13827" width="27.42578125" style="120" customWidth="1"/>
    <col min="13828" max="13828" width="28.7109375" style="120" customWidth="1"/>
    <col min="13829" max="13829" width="18.28515625" style="120" customWidth="1"/>
    <col min="13830" max="13830" width="10.140625" style="120" bestFit="1" customWidth="1"/>
    <col min="13831" max="14081" width="9.140625" style="120"/>
    <col min="14082" max="14082" width="23.140625" style="120" customWidth="1"/>
    <col min="14083" max="14083" width="27.42578125" style="120" customWidth="1"/>
    <col min="14084" max="14084" width="28.7109375" style="120" customWidth="1"/>
    <col min="14085" max="14085" width="18.28515625" style="120" customWidth="1"/>
    <col min="14086" max="14086" width="10.140625" style="120" bestFit="1" customWidth="1"/>
    <col min="14087" max="14337" width="9.140625" style="120"/>
    <col min="14338" max="14338" width="23.140625" style="120" customWidth="1"/>
    <col min="14339" max="14339" width="27.42578125" style="120" customWidth="1"/>
    <col min="14340" max="14340" width="28.7109375" style="120" customWidth="1"/>
    <col min="14341" max="14341" width="18.28515625" style="120" customWidth="1"/>
    <col min="14342" max="14342" width="10.140625" style="120" bestFit="1" customWidth="1"/>
    <col min="14343" max="14593" width="9.140625" style="120"/>
    <col min="14594" max="14594" width="23.140625" style="120" customWidth="1"/>
    <col min="14595" max="14595" width="27.42578125" style="120" customWidth="1"/>
    <col min="14596" max="14596" width="28.7109375" style="120" customWidth="1"/>
    <col min="14597" max="14597" width="18.28515625" style="120" customWidth="1"/>
    <col min="14598" max="14598" width="10.140625" style="120" bestFit="1" customWidth="1"/>
    <col min="14599" max="14849" width="9.140625" style="120"/>
    <col min="14850" max="14850" width="23.140625" style="120" customWidth="1"/>
    <col min="14851" max="14851" width="27.42578125" style="120" customWidth="1"/>
    <col min="14852" max="14852" width="28.7109375" style="120" customWidth="1"/>
    <col min="14853" max="14853" width="18.28515625" style="120" customWidth="1"/>
    <col min="14854" max="14854" width="10.140625" style="120" bestFit="1" customWidth="1"/>
    <col min="14855" max="15105" width="9.140625" style="120"/>
    <col min="15106" max="15106" width="23.140625" style="120" customWidth="1"/>
    <col min="15107" max="15107" width="27.42578125" style="120" customWidth="1"/>
    <col min="15108" max="15108" width="28.7109375" style="120" customWidth="1"/>
    <col min="15109" max="15109" width="18.28515625" style="120" customWidth="1"/>
    <col min="15110" max="15110" width="10.140625" style="120" bestFit="1" customWidth="1"/>
    <col min="15111" max="15361" width="9.140625" style="120"/>
    <col min="15362" max="15362" width="23.140625" style="120" customWidth="1"/>
    <col min="15363" max="15363" width="27.42578125" style="120" customWidth="1"/>
    <col min="15364" max="15364" width="28.7109375" style="120" customWidth="1"/>
    <col min="15365" max="15365" width="18.28515625" style="120" customWidth="1"/>
    <col min="15366" max="15366" width="10.140625" style="120" bestFit="1" customWidth="1"/>
    <col min="15367" max="15617" width="9.140625" style="120"/>
    <col min="15618" max="15618" width="23.140625" style="120" customWidth="1"/>
    <col min="15619" max="15619" width="27.42578125" style="120" customWidth="1"/>
    <col min="15620" max="15620" width="28.7109375" style="120" customWidth="1"/>
    <col min="15621" max="15621" width="18.28515625" style="120" customWidth="1"/>
    <col min="15622" max="15622" width="10.140625" style="120" bestFit="1" customWidth="1"/>
    <col min="15623" max="15873" width="9.140625" style="120"/>
    <col min="15874" max="15874" width="23.140625" style="120" customWidth="1"/>
    <col min="15875" max="15875" width="27.42578125" style="120" customWidth="1"/>
    <col min="15876" max="15876" width="28.7109375" style="120" customWidth="1"/>
    <col min="15877" max="15877" width="18.28515625" style="120" customWidth="1"/>
    <col min="15878" max="15878" width="10.140625" style="120" bestFit="1" customWidth="1"/>
    <col min="15879" max="16129" width="9.140625" style="120"/>
    <col min="16130" max="16130" width="23.140625" style="120" customWidth="1"/>
    <col min="16131" max="16131" width="27.42578125" style="120" customWidth="1"/>
    <col min="16132" max="16132" width="28.7109375" style="120" customWidth="1"/>
    <col min="16133" max="16133" width="18.28515625" style="120" customWidth="1"/>
    <col min="16134" max="16134" width="10.140625" style="120" bestFit="1" customWidth="1"/>
    <col min="16135" max="16384" width="9.140625" style="120"/>
  </cols>
  <sheetData>
    <row r="1" spans="1:5" ht="22.5">
      <c r="A1" s="503" t="s">
        <v>458</v>
      </c>
      <c r="B1" s="503"/>
      <c r="C1" s="503"/>
      <c r="D1" s="503"/>
      <c r="E1" s="503"/>
    </row>
    <row r="2" spans="1:5" ht="47.25" customHeight="1">
      <c r="A2" s="552" t="str">
        <f>'CP lap HSTK'!A2:F2</f>
        <v xml:space="preserve">Đề tài:  “Nghiên cứu thiết kế chế tạo hệ thống phần mềm kiểm tra chất lượng dữ liệu giám sát hàng không (SMS)” </v>
      </c>
      <c r="B2" s="515"/>
      <c r="C2" s="515"/>
      <c r="D2" s="515"/>
      <c r="E2" s="515"/>
    </row>
    <row r="3" spans="1:5" ht="18.75">
      <c r="A3" s="565" t="str">
        <f>'CP SXPM'!A3:F3</f>
        <v>Mục : Chi phí sản xuất các module của phần mềm</v>
      </c>
      <c r="B3" s="553"/>
      <c r="C3" s="553"/>
      <c r="D3" s="553"/>
      <c r="E3" s="553"/>
    </row>
    <row r="4" spans="1:5" ht="15.75">
      <c r="A4" s="121"/>
    </row>
    <row r="5" spans="1:5" ht="90" customHeight="1">
      <c r="A5" s="358" t="s">
        <v>7</v>
      </c>
      <c r="B5" s="358" t="s">
        <v>370</v>
      </c>
      <c r="C5" s="358" t="s">
        <v>371</v>
      </c>
      <c r="D5" s="358" t="str">
        <f>'CP SXPM'!B8</f>
        <v>Gói thầu số 02: Sản xuất các module của phần mềm (bao gồm: Ghi dữ liệu, phân tích dữ liệu, khai thác đầu cuối)</v>
      </c>
      <c r="E5" s="358" t="s">
        <v>247</v>
      </c>
    </row>
    <row r="6" spans="1:5" ht="39.75" customHeight="1">
      <c r="A6" s="359">
        <v>1</v>
      </c>
      <c r="B6" s="244" t="s">
        <v>436</v>
      </c>
      <c r="C6" s="359" t="s">
        <v>463</v>
      </c>
      <c r="D6" s="242">
        <f>'CP SXPM'!F8</f>
        <v>94239842.727272734</v>
      </c>
      <c r="E6" s="359" t="s">
        <v>373</v>
      </c>
    </row>
    <row r="7" spans="1:5" ht="33" customHeight="1">
      <c r="A7" s="359">
        <v>2</v>
      </c>
      <c r="B7" s="244" t="s">
        <v>374</v>
      </c>
      <c r="C7" s="359" t="s">
        <v>423</v>
      </c>
      <c r="D7" s="242">
        <f>65%*D6</f>
        <v>61255897.772727281</v>
      </c>
      <c r="E7" s="359" t="s">
        <v>375</v>
      </c>
    </row>
    <row r="8" spans="1:5" ht="44.25" customHeight="1">
      <c r="A8" s="359">
        <v>3</v>
      </c>
      <c r="B8" s="244" t="s">
        <v>376</v>
      </c>
      <c r="C8" s="359" t="s">
        <v>385</v>
      </c>
      <c r="D8" s="249">
        <f>SUM(D6:D7)</f>
        <v>155495740.5</v>
      </c>
      <c r="E8" s="359" t="s">
        <v>81</v>
      </c>
    </row>
  </sheetData>
  <mergeCells count="3">
    <mergeCell ref="A1:E1"/>
    <mergeCell ref="A2:E2"/>
    <mergeCell ref="A3:E3"/>
  </mergeCells>
  <printOptions horizontalCentered="1"/>
  <pageMargins left="0.7" right="0.7" top="0.75" bottom="0.75" header="0.3" footer="0.3"/>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Bia </vt:lpstr>
      <vt:lpstr>Thuyet minh</vt:lpstr>
      <vt:lpstr>GT</vt:lpstr>
      <vt:lpstr>Tổng hợp chung</vt:lpstr>
      <vt:lpstr>Tien luong he thong</vt:lpstr>
      <vt:lpstr>TLDK</vt:lpstr>
      <vt:lpstr>TH CP lap HSTK</vt:lpstr>
      <vt:lpstr>CP lap HSTK</vt:lpstr>
      <vt:lpstr>TH CP SXPM</vt:lpstr>
      <vt:lpstr>CP SXPM</vt:lpstr>
      <vt:lpstr>CP Tham dinh, nghiem thu</vt:lpstr>
      <vt:lpstr>DTCT den chop Master</vt:lpstr>
      <vt:lpstr> Tien luong den chop Master</vt:lpstr>
      <vt:lpstr>CP thẩm định, nghiệm thu</vt:lpstr>
      <vt:lpstr>VPP</vt:lpstr>
      <vt:lpstr>lương 2017</vt:lpstr>
      <vt:lpstr>Bang tien luong</vt:lpstr>
      <vt:lpstr>'Bia '!Print_Area</vt:lpstr>
      <vt:lpstr>'CP lap HSTK'!Print_Area</vt:lpstr>
      <vt:lpstr>'CP Tham dinh, nghiem thu'!Print_Area</vt:lpstr>
      <vt:lpstr>'CP thẩm định, nghiệm thu'!Print_Area</vt:lpstr>
      <vt:lpstr>'DTCT den chop Master'!Print_Area</vt:lpstr>
      <vt:lpstr>GT!Print_Area</vt:lpstr>
      <vt:lpstr>'lương 2017'!Print_Area</vt:lpstr>
      <vt:lpstr>'TH CP lap HSTK'!Print_Area</vt:lpstr>
      <vt:lpstr>'Thuyet minh'!Print_Area</vt:lpstr>
      <vt:lpstr>'Tien luong he thong'!Print_Area</vt:lpstr>
      <vt:lpstr>TLDK!Print_Area</vt:lpstr>
      <vt:lpstr>'Tổng hợp chung'!Print_Area</vt:lpstr>
      <vt:lpstr>'CP Tham dinh, nghiem thu'!Print_Titles</vt:lpstr>
      <vt:lpstr>'DTCT den chop Master'!Print_Titles</vt:lpstr>
      <vt:lpstr>GT!Print_Titles</vt:lpstr>
      <vt:lpstr>'lương 2017'!Print_Titles</vt:lpstr>
      <vt:lpstr>'Tổng hợp chung'!Print_Titles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Belnett</dc:creator>
  <cp:lastModifiedBy>Tang Hai Anh</cp:lastModifiedBy>
  <cp:lastPrinted>2017-07-28T08:42:18Z</cp:lastPrinted>
  <dcterms:created xsi:type="dcterms:W3CDTF">2015-07-20T03:45:19Z</dcterms:created>
  <dcterms:modified xsi:type="dcterms:W3CDTF">2017-09-26T08:47:59Z</dcterms:modified>
</cp:coreProperties>
</file>