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E:\Working\JobMarket\Docs\Billing\"/>
    </mc:Choice>
  </mc:AlternateContent>
  <xr:revisionPtr revIDLastSave="0" documentId="13_ncr:1_{8C442A3E-90CD-403D-934F-BE0B7B0DFB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シート1" sheetId="1" r:id="rId1"/>
    <sheet name="シート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4" i="1" l="1"/>
  <c r="E63" i="1"/>
  <c r="E62" i="1"/>
  <c r="E61" i="1"/>
  <c r="E60" i="1"/>
  <c r="E59" i="1"/>
  <c r="G58" i="1"/>
  <c r="F58" i="1"/>
  <c r="E58" i="1"/>
  <c r="E57" i="1"/>
  <c r="E56" i="1"/>
  <c r="E55" i="1"/>
  <c r="E54" i="1"/>
  <c r="E53" i="1"/>
  <c r="E52" i="1"/>
  <c r="E51" i="1"/>
  <c r="G49" i="1"/>
  <c r="G48" i="1"/>
  <c r="G47" i="1"/>
  <c r="G46" i="1"/>
  <c r="G45" i="1"/>
  <c r="G44" i="1"/>
  <c r="G43" i="1"/>
  <c r="G42" i="1"/>
  <c r="G41" i="1"/>
  <c r="G50" i="1" s="1"/>
  <c r="G40" i="1"/>
  <c r="G39" i="1"/>
  <c r="G38" i="1"/>
  <c r="G37" i="1"/>
  <c r="G36" i="1"/>
  <c r="G34" i="1"/>
  <c r="G33" i="1"/>
  <c r="G32" i="1"/>
  <c r="G31" i="1"/>
  <c r="G30" i="1"/>
  <c r="G29" i="1"/>
  <c r="G59" i="1" s="1"/>
  <c r="F59" i="1" s="1"/>
  <c r="G28" i="1"/>
  <c r="G27" i="1"/>
  <c r="G26" i="1"/>
  <c r="G56" i="1" s="1"/>
  <c r="G25" i="1"/>
  <c r="G55" i="1" s="1"/>
  <c r="G24" i="1"/>
  <c r="G23" i="1"/>
  <c r="G22" i="1"/>
  <c r="G21" i="1"/>
  <c r="G35" i="1" s="1"/>
  <c r="G19" i="1"/>
  <c r="G64" i="1" s="1"/>
  <c r="G18" i="1"/>
  <c r="G63" i="1" s="1"/>
  <c r="G17" i="1"/>
  <c r="G62" i="1" s="1"/>
  <c r="F62" i="1" s="1"/>
  <c r="G16" i="1"/>
  <c r="G61" i="1" s="1"/>
  <c r="F61" i="1" s="1"/>
  <c r="G15" i="1"/>
  <c r="G60" i="1" s="1"/>
  <c r="G14" i="1"/>
  <c r="G13" i="1"/>
  <c r="G12" i="1"/>
  <c r="G57" i="1" s="1"/>
  <c r="G11" i="1"/>
  <c r="G10" i="1"/>
  <c r="G9" i="1"/>
  <c r="G20" i="1" s="1"/>
  <c r="G8" i="1"/>
  <c r="G53" i="1" s="1"/>
  <c r="G7" i="1"/>
  <c r="G52" i="1" s="1"/>
  <c r="G6" i="1"/>
  <c r="F60" i="1" l="1"/>
  <c r="F52" i="1"/>
  <c r="F53" i="1"/>
  <c r="F56" i="1"/>
  <c r="F55" i="1"/>
  <c r="F57" i="1"/>
  <c r="F63" i="1"/>
  <c r="F64" i="1"/>
  <c r="G51" i="1"/>
  <c r="G54" i="1"/>
  <c r="F54" i="1" s="1"/>
  <c r="G65" i="1" l="1"/>
  <c r="F51" i="1"/>
</calcChain>
</file>

<file path=xl/sharedStrings.xml><?xml version="1.0" encoding="utf-8"?>
<sst xmlns="http://schemas.openxmlformats.org/spreadsheetml/2006/main" count="186" uniqueCount="51">
  <si>
    <t>YHGJ向け課金情報（YHGJに、GoogleドライブにSpreadSheetで提供）</t>
  </si>
  <si>
    <t>取引先向け課金情報（各ユーザが管理画面で参照可能）</t>
  </si>
  <si>
    <t>2020年10月度　請求明細</t>
  </si>
  <si>
    <t>課金単位情報</t>
  </si>
  <si>
    <t>取引先</t>
  </si>
  <si>
    <t>メニュー</t>
  </si>
  <si>
    <t>課金情報（JINZAITECH請求額）</t>
  </si>
  <si>
    <t>課金数量情報</t>
  </si>
  <si>
    <t>大項目</t>
  </si>
  <si>
    <t>小項目</t>
  </si>
  <si>
    <t>単位</t>
  </si>
  <si>
    <t>数量</t>
  </si>
  <si>
    <t>単価</t>
  </si>
  <si>
    <t>請求額</t>
  </si>
  <si>
    <t>A社</t>
  </si>
  <si>
    <t>初期費用</t>
  </si>
  <si>
    <t>初期設定サポート</t>
  </si>
  <si>
    <t>/回</t>
  </si>
  <si>
    <t>月次利用料</t>
  </si>
  <si>
    <t>求人票登録料（1～10件）</t>
  </si>
  <si>
    <t>/3ケ月</t>
  </si>
  <si>
    <t>〃 （11～20件）</t>
  </si>
  <si>
    <t>〃 （21～30件）</t>
  </si>
  <si>
    <t>〃 （31～40件）</t>
  </si>
  <si>
    <t>〃 （41件以上）</t>
  </si>
  <si>
    <t>ｱｶｳﾝﾄ利用料</t>
  </si>
  <si>
    <t>/月</t>
  </si>
  <si>
    <t>ユーザ利用料</t>
  </si>
  <si>
    <t>/月/ID</t>
  </si>
  <si>
    <t>成約紹介料</t>
  </si>
  <si>
    <t>紹介手数料（N4）</t>
  </si>
  <si>
    <t>/件</t>
  </si>
  <si>
    <t>〃 （N3）</t>
  </si>
  <si>
    <t>〃 （N2, N1）</t>
  </si>
  <si>
    <t>特定技能</t>
  </si>
  <si>
    <t>運営支援料</t>
  </si>
  <si>
    <t>求人情報の翻訳</t>
  </si>
  <si>
    <t>SKYPE通訳サポート</t>
  </si>
  <si>
    <t>合計</t>
  </si>
  <si>
    <t>B社</t>
  </si>
  <si>
    <t>C社</t>
  </si>
  <si>
    <t>取引先計</t>
  </si>
  <si>
    <t>初期設定サポート(Thời gian cài đặt)</t>
  </si>
  <si>
    <t>求人票登録料（1～10件）(Số đơn)</t>
  </si>
  <si>
    <t>紹介手数料（N4）(Trình độ tiếng Nhật)</t>
  </si>
  <si>
    <t>成約紹介料 
Ứng viên online</t>
  </si>
  <si>
    <t>特定技能 (Ứng tuyển tokutei)</t>
  </si>
  <si>
    <t>求人情報の翻訳 (Số đơn Jinzai Dịch)</t>
  </si>
  <si>
    <t>SKYPE通訳サポート(Số lần support skype)</t>
  </si>
  <si>
    <t>ｱｶｳﾝﾄ利用料 (Tk gốc) default = 1</t>
  </si>
  <si>
    <t>ユーザ利用料 (Tk con)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</si>
</sst>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年m\月"/>
  </numFmts>
  <fonts count="4">
    <font>
      <sz val="10"/>
      <color rgb="FF000000"/>
      <name val="Arial"/>
    </font>
    <font>
      <b/>
      <sz val="11"/>
      <color rgb="FF000000"/>
      <name val="游ゴシック"/>
    </font>
    <font>
      <sz val="11"/>
      <color rgb="FF000000"/>
      <name val="游ゴシック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/>
    <xf numFmtId="3" fontId="2" fillId="0" borderId="8" xfId="0" applyNumberFormat="1" applyFont="1" applyBorder="1" applyAlignment="1">
      <alignment horizontal="right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/>
    <xf numFmtId="3" fontId="2" fillId="0" borderId="9" xfId="0" applyNumberFormat="1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 applyAlignment="1"/>
    <xf numFmtId="3" fontId="2" fillId="2" borderId="9" xfId="0" applyNumberFormat="1" applyFont="1" applyFill="1" applyBorder="1" applyAlignment="1"/>
    <xf numFmtId="0" fontId="2" fillId="0" borderId="10" xfId="0" applyFont="1" applyBorder="1" applyAlignment="1">
      <alignment vertical="top"/>
    </xf>
    <xf numFmtId="0" fontId="3" fillId="0" borderId="10" xfId="0" applyFont="1" applyBorder="1"/>
    <xf numFmtId="0" fontId="3" fillId="0" borderId="7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65"/>
  <sheetViews>
    <sheetView tabSelected="1" topLeftCell="G1" workbookViewId="0">
      <pane ySplit="5" topLeftCell="A6" activePane="bottomLeft" state="frozen"/>
      <selection pane="bottomLeft" activeCell="L24" sqref="L24"/>
    </sheetView>
  </sheetViews>
  <sheetFormatPr defaultColWidth="14.42578125" defaultRowHeight="15.75" customHeight="1"/>
  <cols>
    <col min="1" max="1" width="10.7109375" customWidth="1"/>
    <col min="3" max="3" width="25" customWidth="1"/>
    <col min="4" max="4" width="9.85546875" customWidth="1"/>
    <col min="5" max="5" width="12.140625" customWidth="1"/>
    <col min="6" max="7" width="13.7109375" customWidth="1"/>
    <col min="9" max="9" width="13" customWidth="1"/>
    <col min="10" max="10" width="43.85546875" bestFit="1" customWidth="1"/>
    <col min="11" max="11" width="10.28515625" customWidth="1"/>
    <col min="12" max="23" width="13.85546875" customWidth="1"/>
  </cols>
  <sheetData>
    <row r="1" spans="1:23" ht="15.75" customHeight="1">
      <c r="A1" s="1" t="s">
        <v>0</v>
      </c>
      <c r="B1" s="2"/>
      <c r="C1" s="2"/>
      <c r="D1" s="2"/>
      <c r="E1" s="2"/>
      <c r="F1" s="2"/>
      <c r="G1" s="2"/>
      <c r="I1" s="1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>
      <c r="A2" s="2"/>
      <c r="B2" s="2"/>
      <c r="C2" s="2"/>
      <c r="D2" s="2"/>
      <c r="E2" s="2"/>
      <c r="F2" s="2"/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>
      <c r="A3" s="3" t="s">
        <v>2</v>
      </c>
      <c r="B3" s="2"/>
      <c r="C3" s="2"/>
      <c r="D3" s="2"/>
      <c r="E3" s="2"/>
      <c r="F3" s="2"/>
      <c r="G3" s="2"/>
      <c r="I3" s="3" t="s">
        <v>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>
      <c r="A4" s="19" t="s">
        <v>4</v>
      </c>
      <c r="B4" s="20" t="s">
        <v>5</v>
      </c>
      <c r="C4" s="21"/>
      <c r="D4" s="22"/>
      <c r="E4" s="23" t="s">
        <v>6</v>
      </c>
      <c r="F4" s="21"/>
      <c r="G4" s="22"/>
      <c r="I4" s="20" t="s">
        <v>5</v>
      </c>
      <c r="J4" s="21"/>
      <c r="K4" s="22"/>
      <c r="L4" s="24" t="s">
        <v>7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6"/>
    </row>
    <row r="5" spans="1:23" ht="15.75" customHeight="1">
      <c r="A5" s="18"/>
      <c r="B5" s="4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I5" s="4" t="s">
        <v>8</v>
      </c>
      <c r="J5" s="5" t="s">
        <v>9</v>
      </c>
      <c r="K5" s="5" t="s">
        <v>10</v>
      </c>
      <c r="L5" s="6">
        <v>43831</v>
      </c>
      <c r="M5" s="6">
        <v>43862</v>
      </c>
      <c r="N5" s="6">
        <v>43891</v>
      </c>
      <c r="O5" s="6">
        <v>43922</v>
      </c>
      <c r="P5" s="6">
        <v>43952</v>
      </c>
      <c r="Q5" s="6">
        <v>43983</v>
      </c>
      <c r="R5" s="6">
        <v>44013</v>
      </c>
      <c r="S5" s="6">
        <v>44044</v>
      </c>
      <c r="T5" s="6">
        <v>44075</v>
      </c>
      <c r="U5" s="6">
        <v>44105</v>
      </c>
      <c r="V5" s="6">
        <v>44136</v>
      </c>
      <c r="W5" s="6">
        <v>44166</v>
      </c>
    </row>
    <row r="6" spans="1:23" ht="15.75" customHeight="1">
      <c r="A6" s="28" t="s">
        <v>14</v>
      </c>
      <c r="B6" s="7" t="s">
        <v>15</v>
      </c>
      <c r="C6" s="8" t="s">
        <v>16</v>
      </c>
      <c r="D6" s="8" t="s">
        <v>17</v>
      </c>
      <c r="E6" s="9">
        <v>1</v>
      </c>
      <c r="F6" s="9">
        <v>0</v>
      </c>
      <c r="G6" s="9">
        <f t="shared" ref="G6:G19" si="0">E6*F6</f>
        <v>0</v>
      </c>
      <c r="I6" s="10" t="s">
        <v>15</v>
      </c>
      <c r="J6" s="11" t="s">
        <v>42</v>
      </c>
      <c r="K6" s="11" t="s">
        <v>17</v>
      </c>
      <c r="L6" s="12"/>
      <c r="M6" s="12"/>
      <c r="N6" s="12"/>
      <c r="O6" s="12"/>
      <c r="P6" s="12">
        <v>1</v>
      </c>
      <c r="Q6" s="12"/>
      <c r="R6" s="12"/>
      <c r="S6" s="12"/>
      <c r="T6" s="12"/>
      <c r="U6" s="12"/>
      <c r="V6" s="12"/>
      <c r="W6" s="12"/>
    </row>
    <row r="7" spans="1:23" ht="15.75" customHeight="1">
      <c r="A7" s="17"/>
      <c r="B7" s="16" t="s">
        <v>18</v>
      </c>
      <c r="C7" s="8" t="s">
        <v>19</v>
      </c>
      <c r="D7" s="8" t="s">
        <v>20</v>
      </c>
      <c r="E7" s="9">
        <v>1</v>
      </c>
      <c r="F7" s="9">
        <v>10000</v>
      </c>
      <c r="G7" s="9">
        <f t="shared" si="0"/>
        <v>10000</v>
      </c>
      <c r="I7" s="27" t="s">
        <v>18</v>
      </c>
      <c r="J7" s="11" t="s">
        <v>43</v>
      </c>
      <c r="K7" s="11" t="s">
        <v>20</v>
      </c>
      <c r="L7" s="12"/>
      <c r="M7" s="12"/>
      <c r="N7" s="12"/>
      <c r="O7" s="12"/>
      <c r="P7" s="12">
        <v>1</v>
      </c>
      <c r="Q7" s="12"/>
      <c r="R7" s="12"/>
      <c r="S7" s="12"/>
      <c r="T7" s="12"/>
      <c r="U7" s="12"/>
      <c r="V7" s="12"/>
      <c r="W7" s="12"/>
    </row>
    <row r="8" spans="1:23" ht="15.75" customHeight="1">
      <c r="A8" s="17"/>
      <c r="B8" s="17"/>
      <c r="C8" s="8" t="s">
        <v>21</v>
      </c>
      <c r="D8" s="8" t="s">
        <v>20</v>
      </c>
      <c r="E8" s="9">
        <v>1</v>
      </c>
      <c r="F8" s="9">
        <v>20000</v>
      </c>
      <c r="G8" s="9">
        <f t="shared" si="0"/>
        <v>20000</v>
      </c>
      <c r="I8" s="17"/>
      <c r="J8" s="11" t="s">
        <v>21</v>
      </c>
      <c r="K8" s="11" t="s">
        <v>20</v>
      </c>
      <c r="L8" s="12"/>
      <c r="M8" s="12"/>
      <c r="N8" s="12"/>
      <c r="O8" s="12"/>
      <c r="P8" s="12"/>
      <c r="Q8" s="12">
        <v>1</v>
      </c>
      <c r="R8" s="12"/>
      <c r="S8" s="12"/>
      <c r="T8" s="12"/>
      <c r="U8" s="12"/>
      <c r="V8" s="12"/>
      <c r="W8" s="12"/>
    </row>
    <row r="9" spans="1:23" ht="15.75" customHeight="1">
      <c r="A9" s="17"/>
      <c r="B9" s="17"/>
      <c r="C9" s="8" t="s">
        <v>22</v>
      </c>
      <c r="D9" s="8" t="s">
        <v>20</v>
      </c>
      <c r="E9" s="9">
        <v>1</v>
      </c>
      <c r="F9" s="9">
        <v>30000</v>
      </c>
      <c r="G9" s="9">
        <f t="shared" si="0"/>
        <v>30000</v>
      </c>
      <c r="I9" s="17"/>
      <c r="J9" s="11" t="s">
        <v>22</v>
      </c>
      <c r="K9" s="11" t="s">
        <v>20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>
      <c r="A10" s="17"/>
      <c r="B10" s="17"/>
      <c r="C10" s="8" t="s">
        <v>23</v>
      </c>
      <c r="D10" s="8" t="s">
        <v>20</v>
      </c>
      <c r="E10" s="9">
        <v>1</v>
      </c>
      <c r="F10" s="9">
        <v>40000</v>
      </c>
      <c r="G10" s="9">
        <f t="shared" si="0"/>
        <v>40000</v>
      </c>
      <c r="I10" s="17"/>
      <c r="J10" s="11" t="s">
        <v>23</v>
      </c>
      <c r="K10" s="11" t="s">
        <v>20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>
      <c r="A11" s="17"/>
      <c r="B11" s="17"/>
      <c r="C11" s="8" t="s">
        <v>24</v>
      </c>
      <c r="D11" s="8" t="s">
        <v>20</v>
      </c>
      <c r="E11" s="9">
        <v>1</v>
      </c>
      <c r="F11" s="9">
        <v>50000</v>
      </c>
      <c r="G11" s="9">
        <f t="shared" si="0"/>
        <v>50000</v>
      </c>
      <c r="I11" s="17"/>
      <c r="J11" s="11" t="s">
        <v>24</v>
      </c>
      <c r="K11" s="11" t="s">
        <v>20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>
      <c r="A12" s="17"/>
      <c r="B12" s="17"/>
      <c r="C12" s="8" t="s">
        <v>25</v>
      </c>
      <c r="D12" s="8" t="s">
        <v>26</v>
      </c>
      <c r="E12" s="9">
        <v>1</v>
      </c>
      <c r="F12" s="9">
        <v>7500</v>
      </c>
      <c r="G12" s="9">
        <f t="shared" si="0"/>
        <v>7500</v>
      </c>
      <c r="I12" s="17"/>
      <c r="J12" s="11" t="s">
        <v>49</v>
      </c>
      <c r="K12" s="11" t="s">
        <v>26</v>
      </c>
      <c r="L12" s="12"/>
      <c r="M12" s="12"/>
      <c r="N12" s="12"/>
      <c r="O12" s="12"/>
      <c r="P12" s="12">
        <v>1</v>
      </c>
      <c r="Q12" s="12">
        <v>1</v>
      </c>
      <c r="R12" s="12"/>
      <c r="S12" s="12"/>
      <c r="T12" s="12"/>
      <c r="U12" s="12"/>
      <c r="V12" s="12"/>
      <c r="W12" s="12"/>
    </row>
    <row r="13" spans="1:23" ht="15.75" customHeight="1">
      <c r="A13" s="17"/>
      <c r="B13" s="18"/>
      <c r="C13" s="8" t="s">
        <v>27</v>
      </c>
      <c r="D13" s="8" t="s">
        <v>28</v>
      </c>
      <c r="E13" s="9">
        <v>1</v>
      </c>
      <c r="F13" s="9">
        <v>2500</v>
      </c>
      <c r="G13" s="9">
        <f t="shared" si="0"/>
        <v>2500</v>
      </c>
      <c r="I13" s="18"/>
      <c r="J13" s="11" t="s">
        <v>50</v>
      </c>
      <c r="K13" s="11" t="s">
        <v>28</v>
      </c>
      <c r="L13" s="12"/>
      <c r="M13" s="12"/>
      <c r="N13" s="12"/>
      <c r="O13" s="12"/>
      <c r="P13" s="12">
        <v>2</v>
      </c>
      <c r="Q13" s="12">
        <v>2</v>
      </c>
      <c r="R13" s="12"/>
      <c r="S13" s="12"/>
      <c r="T13" s="12"/>
      <c r="U13" s="12"/>
      <c r="V13" s="12"/>
      <c r="W13" s="12"/>
    </row>
    <row r="14" spans="1:23" ht="15.75" customHeight="1">
      <c r="A14" s="17"/>
      <c r="B14" s="16" t="s">
        <v>29</v>
      </c>
      <c r="C14" s="8" t="s">
        <v>30</v>
      </c>
      <c r="D14" s="8" t="s">
        <v>31</v>
      </c>
      <c r="E14" s="9">
        <v>1</v>
      </c>
      <c r="F14" s="9">
        <v>80000</v>
      </c>
      <c r="G14" s="9">
        <f t="shared" si="0"/>
        <v>80000</v>
      </c>
      <c r="I14" s="29" t="s">
        <v>45</v>
      </c>
      <c r="J14" s="11" t="s">
        <v>44</v>
      </c>
      <c r="K14" s="11" t="s">
        <v>31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>
      <c r="A15" s="17"/>
      <c r="B15" s="17"/>
      <c r="C15" s="8" t="s">
        <v>32</v>
      </c>
      <c r="D15" s="8" t="s">
        <v>31</v>
      </c>
      <c r="E15" s="9">
        <v>1</v>
      </c>
      <c r="F15" s="9">
        <v>100000</v>
      </c>
      <c r="G15" s="9">
        <f t="shared" si="0"/>
        <v>100000</v>
      </c>
      <c r="I15" s="17"/>
      <c r="J15" s="11" t="s">
        <v>32</v>
      </c>
      <c r="K15" s="11" t="s">
        <v>31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>
      <c r="A16" s="17"/>
      <c r="B16" s="17"/>
      <c r="C16" s="8" t="s">
        <v>33</v>
      </c>
      <c r="D16" s="8" t="s">
        <v>31</v>
      </c>
      <c r="E16" s="9">
        <v>1</v>
      </c>
      <c r="F16" s="9">
        <v>150000</v>
      </c>
      <c r="G16" s="9">
        <f t="shared" si="0"/>
        <v>150000</v>
      </c>
      <c r="I16" s="17"/>
      <c r="J16" s="11" t="s">
        <v>33</v>
      </c>
      <c r="K16" s="11" t="s">
        <v>31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>
      <c r="A17" s="17"/>
      <c r="B17" s="18"/>
      <c r="C17" s="8" t="s">
        <v>34</v>
      </c>
      <c r="D17" s="8" t="s">
        <v>31</v>
      </c>
      <c r="E17" s="9">
        <v>1</v>
      </c>
      <c r="F17" s="9">
        <v>200000</v>
      </c>
      <c r="G17" s="9">
        <f t="shared" si="0"/>
        <v>200000</v>
      </c>
      <c r="I17" s="18"/>
      <c r="J17" s="11" t="s">
        <v>46</v>
      </c>
      <c r="K17" s="11" t="s">
        <v>31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>
      <c r="A18" s="17"/>
      <c r="B18" s="16" t="s">
        <v>35</v>
      </c>
      <c r="C18" s="8" t="s">
        <v>36</v>
      </c>
      <c r="D18" s="8" t="s">
        <v>17</v>
      </c>
      <c r="E18" s="9">
        <v>1</v>
      </c>
      <c r="F18" s="9">
        <v>0</v>
      </c>
      <c r="G18" s="9">
        <f t="shared" si="0"/>
        <v>0</v>
      </c>
      <c r="I18" s="27" t="s">
        <v>35</v>
      </c>
      <c r="J18" s="11" t="s">
        <v>47</v>
      </c>
      <c r="K18" s="11" t="s">
        <v>17</v>
      </c>
      <c r="L18" s="12"/>
      <c r="M18" s="12"/>
      <c r="N18" s="12"/>
      <c r="O18" s="12"/>
      <c r="P18" s="12"/>
      <c r="Q18" s="12">
        <v>100</v>
      </c>
      <c r="R18" s="12"/>
      <c r="S18" s="12"/>
      <c r="T18" s="12"/>
      <c r="U18" s="12"/>
      <c r="V18" s="12"/>
      <c r="W18" s="12"/>
    </row>
    <row r="19" spans="1:23" ht="15.75" customHeight="1">
      <c r="A19" s="17"/>
      <c r="B19" s="18"/>
      <c r="C19" s="8" t="s">
        <v>37</v>
      </c>
      <c r="D19" s="8" t="s">
        <v>17</v>
      </c>
      <c r="E19" s="9">
        <v>1</v>
      </c>
      <c r="F19" s="9">
        <v>2500</v>
      </c>
      <c r="G19" s="9">
        <f t="shared" si="0"/>
        <v>2500</v>
      </c>
      <c r="I19" s="18"/>
      <c r="J19" s="11" t="s">
        <v>48</v>
      </c>
      <c r="K19" s="11" t="s">
        <v>17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>
      <c r="A20" s="18"/>
      <c r="B20" s="13" t="s">
        <v>38</v>
      </c>
      <c r="C20" s="14"/>
      <c r="D20" s="14"/>
      <c r="E20" s="15"/>
      <c r="F20" s="15"/>
      <c r="G20" s="15">
        <f>SUM(G6:G19)</f>
        <v>692500</v>
      </c>
    </row>
    <row r="21" spans="1:23" ht="15.75" customHeight="1">
      <c r="A21" s="28" t="s">
        <v>39</v>
      </c>
      <c r="B21" s="7" t="s">
        <v>15</v>
      </c>
      <c r="C21" s="8" t="s">
        <v>16</v>
      </c>
      <c r="D21" s="8" t="s">
        <v>17</v>
      </c>
      <c r="E21" s="9">
        <v>1</v>
      </c>
      <c r="F21" s="9">
        <v>0</v>
      </c>
      <c r="G21" s="9">
        <f t="shared" ref="G21:G34" si="1">E21*F21</f>
        <v>0</v>
      </c>
    </row>
    <row r="22" spans="1:23" ht="15.75" customHeight="1">
      <c r="A22" s="17"/>
      <c r="B22" s="16" t="s">
        <v>18</v>
      </c>
      <c r="C22" s="8" t="s">
        <v>19</v>
      </c>
      <c r="D22" s="8" t="s">
        <v>20</v>
      </c>
      <c r="E22" s="9">
        <v>1</v>
      </c>
      <c r="F22" s="9">
        <v>10000</v>
      </c>
      <c r="G22" s="9">
        <f t="shared" si="1"/>
        <v>10000</v>
      </c>
    </row>
    <row r="23" spans="1:23" ht="15.75" customHeight="1">
      <c r="A23" s="17"/>
      <c r="B23" s="17"/>
      <c r="C23" s="8" t="s">
        <v>21</v>
      </c>
      <c r="D23" s="8" t="s">
        <v>20</v>
      </c>
      <c r="E23" s="9">
        <v>1</v>
      </c>
      <c r="F23" s="9">
        <v>20000</v>
      </c>
      <c r="G23" s="9">
        <f t="shared" si="1"/>
        <v>20000</v>
      </c>
    </row>
    <row r="24" spans="1:23" ht="15.75" customHeight="1">
      <c r="A24" s="17"/>
      <c r="B24" s="17"/>
      <c r="C24" s="8" t="s">
        <v>22</v>
      </c>
      <c r="D24" s="8" t="s">
        <v>20</v>
      </c>
      <c r="E24" s="9">
        <v>1</v>
      </c>
      <c r="F24" s="9">
        <v>30000</v>
      </c>
      <c r="G24" s="9">
        <f t="shared" si="1"/>
        <v>30000</v>
      </c>
    </row>
    <row r="25" spans="1:23" ht="15.75" customHeight="1">
      <c r="A25" s="17"/>
      <c r="B25" s="17"/>
      <c r="C25" s="8" t="s">
        <v>23</v>
      </c>
      <c r="D25" s="8" t="s">
        <v>20</v>
      </c>
      <c r="E25" s="9">
        <v>1</v>
      </c>
      <c r="F25" s="9">
        <v>40000</v>
      </c>
      <c r="G25" s="9">
        <f t="shared" si="1"/>
        <v>40000</v>
      </c>
    </row>
    <row r="26" spans="1:23" ht="15.75" customHeight="1">
      <c r="A26" s="17"/>
      <c r="B26" s="17"/>
      <c r="C26" s="8" t="s">
        <v>24</v>
      </c>
      <c r="D26" s="8" t="s">
        <v>20</v>
      </c>
      <c r="E26" s="9">
        <v>1</v>
      </c>
      <c r="F26" s="9">
        <v>50000</v>
      </c>
      <c r="G26" s="9">
        <f t="shared" si="1"/>
        <v>50000</v>
      </c>
    </row>
    <row r="27" spans="1:23" ht="15.75" customHeight="1">
      <c r="A27" s="17"/>
      <c r="B27" s="17"/>
      <c r="C27" s="8" t="s">
        <v>25</v>
      </c>
      <c r="D27" s="8" t="s">
        <v>26</v>
      </c>
      <c r="E27" s="9">
        <v>1</v>
      </c>
      <c r="F27" s="9">
        <v>7500</v>
      </c>
      <c r="G27" s="9">
        <f t="shared" si="1"/>
        <v>7500</v>
      </c>
    </row>
    <row r="28" spans="1:23" ht="15.75" customHeight="1">
      <c r="A28" s="17"/>
      <c r="B28" s="18"/>
      <c r="C28" s="8" t="s">
        <v>27</v>
      </c>
      <c r="D28" s="8" t="s">
        <v>28</v>
      </c>
      <c r="E28" s="9">
        <v>1</v>
      </c>
      <c r="F28" s="9">
        <v>2500</v>
      </c>
      <c r="G28" s="9">
        <f t="shared" si="1"/>
        <v>2500</v>
      </c>
    </row>
    <row r="29" spans="1:23" ht="15.75" customHeight="1">
      <c r="A29" s="17"/>
      <c r="B29" s="16" t="s">
        <v>29</v>
      </c>
      <c r="C29" s="8" t="s">
        <v>30</v>
      </c>
      <c r="D29" s="8" t="s">
        <v>31</v>
      </c>
      <c r="E29" s="9">
        <v>1</v>
      </c>
      <c r="F29" s="9">
        <v>80000</v>
      </c>
      <c r="G29" s="9">
        <f t="shared" si="1"/>
        <v>80000</v>
      </c>
    </row>
    <row r="30" spans="1:23" ht="15.75" customHeight="1">
      <c r="A30" s="17"/>
      <c r="B30" s="17"/>
      <c r="C30" s="8" t="s">
        <v>32</v>
      </c>
      <c r="D30" s="8" t="s">
        <v>31</v>
      </c>
      <c r="E30" s="9">
        <v>1</v>
      </c>
      <c r="F30" s="9">
        <v>100000</v>
      </c>
      <c r="G30" s="9">
        <f t="shared" si="1"/>
        <v>100000</v>
      </c>
    </row>
    <row r="31" spans="1:23" ht="15.75" customHeight="1">
      <c r="A31" s="17"/>
      <c r="B31" s="17"/>
      <c r="C31" s="8" t="s">
        <v>33</v>
      </c>
      <c r="D31" s="8" t="s">
        <v>31</v>
      </c>
      <c r="E31" s="9">
        <v>1</v>
      </c>
      <c r="F31" s="9">
        <v>150000</v>
      </c>
      <c r="G31" s="9">
        <f t="shared" si="1"/>
        <v>150000</v>
      </c>
    </row>
    <row r="32" spans="1:23" ht="15.75" customHeight="1">
      <c r="A32" s="17"/>
      <c r="B32" s="18"/>
      <c r="C32" s="8" t="s">
        <v>34</v>
      </c>
      <c r="D32" s="8" t="s">
        <v>31</v>
      </c>
      <c r="E32" s="9">
        <v>1</v>
      </c>
      <c r="F32" s="9">
        <v>200000</v>
      </c>
      <c r="G32" s="9">
        <f t="shared" si="1"/>
        <v>200000</v>
      </c>
    </row>
    <row r="33" spans="1:7" ht="15.75" customHeight="1">
      <c r="A33" s="17"/>
      <c r="B33" s="16" t="s">
        <v>35</v>
      </c>
      <c r="C33" s="8" t="s">
        <v>36</v>
      </c>
      <c r="D33" s="8" t="s">
        <v>17</v>
      </c>
      <c r="E33" s="9">
        <v>1</v>
      </c>
      <c r="F33" s="9">
        <v>0</v>
      </c>
      <c r="G33" s="9">
        <f t="shared" si="1"/>
        <v>0</v>
      </c>
    </row>
    <row r="34" spans="1:7" ht="15.75" customHeight="1">
      <c r="A34" s="17"/>
      <c r="B34" s="18"/>
      <c r="C34" s="8" t="s">
        <v>37</v>
      </c>
      <c r="D34" s="8" t="s">
        <v>17</v>
      </c>
      <c r="E34" s="9">
        <v>1</v>
      </c>
      <c r="F34" s="9">
        <v>2500</v>
      </c>
      <c r="G34" s="9">
        <f t="shared" si="1"/>
        <v>2500</v>
      </c>
    </row>
    <row r="35" spans="1:7" ht="15.75" customHeight="1">
      <c r="A35" s="18"/>
      <c r="B35" s="13" t="s">
        <v>38</v>
      </c>
      <c r="C35" s="14"/>
      <c r="D35" s="14"/>
      <c r="E35" s="15"/>
      <c r="F35" s="15"/>
      <c r="G35" s="15">
        <f>SUM(G21:G34)</f>
        <v>692500</v>
      </c>
    </row>
    <row r="36" spans="1:7" ht="15.75" customHeight="1">
      <c r="A36" s="28" t="s">
        <v>40</v>
      </c>
      <c r="B36" s="7" t="s">
        <v>15</v>
      </c>
      <c r="C36" s="8" t="s">
        <v>16</v>
      </c>
      <c r="D36" s="8" t="s">
        <v>17</v>
      </c>
      <c r="E36" s="9">
        <v>1</v>
      </c>
      <c r="F36" s="9">
        <v>0</v>
      </c>
      <c r="G36" s="9">
        <f t="shared" ref="G36:G49" si="2">E36*F36</f>
        <v>0</v>
      </c>
    </row>
    <row r="37" spans="1:7" ht="15.75" customHeight="1">
      <c r="A37" s="17"/>
      <c r="B37" s="16" t="s">
        <v>18</v>
      </c>
      <c r="C37" s="8" t="s">
        <v>19</v>
      </c>
      <c r="D37" s="8" t="s">
        <v>20</v>
      </c>
      <c r="E37" s="9">
        <v>1</v>
      </c>
      <c r="F37" s="9">
        <v>10000</v>
      </c>
      <c r="G37" s="9">
        <f t="shared" si="2"/>
        <v>10000</v>
      </c>
    </row>
    <row r="38" spans="1:7" ht="15.75" customHeight="1">
      <c r="A38" s="17"/>
      <c r="B38" s="17"/>
      <c r="C38" s="8" t="s">
        <v>21</v>
      </c>
      <c r="D38" s="8" t="s">
        <v>20</v>
      </c>
      <c r="E38" s="9">
        <v>1</v>
      </c>
      <c r="F38" s="9">
        <v>20000</v>
      </c>
      <c r="G38" s="9">
        <f t="shared" si="2"/>
        <v>20000</v>
      </c>
    </row>
    <row r="39" spans="1:7" ht="15.75" customHeight="1">
      <c r="A39" s="17"/>
      <c r="B39" s="17"/>
      <c r="C39" s="8" t="s">
        <v>22</v>
      </c>
      <c r="D39" s="8" t="s">
        <v>20</v>
      </c>
      <c r="E39" s="9">
        <v>1</v>
      </c>
      <c r="F39" s="9">
        <v>30000</v>
      </c>
      <c r="G39" s="9">
        <f t="shared" si="2"/>
        <v>30000</v>
      </c>
    </row>
    <row r="40" spans="1:7" ht="15.75" customHeight="1">
      <c r="A40" s="17"/>
      <c r="B40" s="17"/>
      <c r="C40" s="8" t="s">
        <v>23</v>
      </c>
      <c r="D40" s="8" t="s">
        <v>20</v>
      </c>
      <c r="E40" s="9">
        <v>1</v>
      </c>
      <c r="F40" s="9">
        <v>40000</v>
      </c>
      <c r="G40" s="9">
        <f t="shared" si="2"/>
        <v>40000</v>
      </c>
    </row>
    <row r="41" spans="1:7" ht="15.75" customHeight="1">
      <c r="A41" s="17"/>
      <c r="B41" s="17"/>
      <c r="C41" s="8" t="s">
        <v>24</v>
      </c>
      <c r="D41" s="8" t="s">
        <v>20</v>
      </c>
      <c r="E41" s="9">
        <v>1</v>
      </c>
      <c r="F41" s="9">
        <v>50000</v>
      </c>
      <c r="G41" s="9">
        <f t="shared" si="2"/>
        <v>50000</v>
      </c>
    </row>
    <row r="42" spans="1:7" ht="15.75" customHeight="1">
      <c r="A42" s="17"/>
      <c r="B42" s="17"/>
      <c r="C42" s="8" t="s">
        <v>25</v>
      </c>
      <c r="D42" s="8" t="s">
        <v>26</v>
      </c>
      <c r="E42" s="9">
        <v>1</v>
      </c>
      <c r="F42" s="9">
        <v>7500</v>
      </c>
      <c r="G42" s="9">
        <f t="shared" si="2"/>
        <v>7500</v>
      </c>
    </row>
    <row r="43" spans="1:7" ht="15.75" customHeight="1">
      <c r="A43" s="17"/>
      <c r="B43" s="18"/>
      <c r="C43" s="8" t="s">
        <v>27</v>
      </c>
      <c r="D43" s="8" t="s">
        <v>28</v>
      </c>
      <c r="E43" s="9">
        <v>1</v>
      </c>
      <c r="F43" s="9">
        <v>2500</v>
      </c>
      <c r="G43" s="9">
        <f t="shared" si="2"/>
        <v>2500</v>
      </c>
    </row>
    <row r="44" spans="1:7" ht="18.75">
      <c r="A44" s="17"/>
      <c r="B44" s="16" t="s">
        <v>29</v>
      </c>
      <c r="C44" s="8" t="s">
        <v>30</v>
      </c>
      <c r="D44" s="8" t="s">
        <v>31</v>
      </c>
      <c r="E44" s="9">
        <v>1</v>
      </c>
      <c r="F44" s="9">
        <v>80000</v>
      </c>
      <c r="G44" s="9">
        <f t="shared" si="2"/>
        <v>80000</v>
      </c>
    </row>
    <row r="45" spans="1:7" ht="18.75">
      <c r="A45" s="17"/>
      <c r="B45" s="17"/>
      <c r="C45" s="8" t="s">
        <v>32</v>
      </c>
      <c r="D45" s="8" t="s">
        <v>31</v>
      </c>
      <c r="E45" s="9">
        <v>1</v>
      </c>
      <c r="F45" s="9">
        <v>100000</v>
      </c>
      <c r="G45" s="9">
        <f t="shared" si="2"/>
        <v>100000</v>
      </c>
    </row>
    <row r="46" spans="1:7" ht="18.75">
      <c r="A46" s="17"/>
      <c r="B46" s="17"/>
      <c r="C46" s="8" t="s">
        <v>33</v>
      </c>
      <c r="D46" s="8" t="s">
        <v>31</v>
      </c>
      <c r="E46" s="9">
        <v>1</v>
      </c>
      <c r="F46" s="9">
        <v>150000</v>
      </c>
      <c r="G46" s="9">
        <f t="shared" si="2"/>
        <v>150000</v>
      </c>
    </row>
    <row r="47" spans="1:7" ht="18.75">
      <c r="A47" s="17"/>
      <c r="B47" s="18"/>
      <c r="C47" s="8" t="s">
        <v>34</v>
      </c>
      <c r="D47" s="8" t="s">
        <v>31</v>
      </c>
      <c r="E47" s="9">
        <v>1</v>
      </c>
      <c r="F47" s="9">
        <v>200000</v>
      </c>
      <c r="G47" s="9">
        <f t="shared" si="2"/>
        <v>200000</v>
      </c>
    </row>
    <row r="48" spans="1:7" ht="18.75">
      <c r="A48" s="17"/>
      <c r="B48" s="16" t="s">
        <v>35</v>
      </c>
      <c r="C48" s="8" t="s">
        <v>36</v>
      </c>
      <c r="D48" s="8" t="s">
        <v>17</v>
      </c>
      <c r="E48" s="9">
        <v>1</v>
      </c>
      <c r="F48" s="9">
        <v>0</v>
      </c>
      <c r="G48" s="9">
        <f t="shared" si="2"/>
        <v>0</v>
      </c>
    </row>
    <row r="49" spans="1:7" ht="18.75">
      <c r="A49" s="17"/>
      <c r="B49" s="18"/>
      <c r="C49" s="8" t="s">
        <v>37</v>
      </c>
      <c r="D49" s="8" t="s">
        <v>17</v>
      </c>
      <c r="E49" s="9">
        <v>1</v>
      </c>
      <c r="F49" s="9">
        <v>2500</v>
      </c>
      <c r="G49" s="9">
        <f t="shared" si="2"/>
        <v>2500</v>
      </c>
    </row>
    <row r="50" spans="1:7" ht="18.75">
      <c r="A50" s="18"/>
      <c r="B50" s="13" t="s">
        <v>38</v>
      </c>
      <c r="C50" s="14"/>
      <c r="D50" s="14"/>
      <c r="E50" s="15"/>
      <c r="F50" s="15"/>
      <c r="G50" s="15">
        <f>SUM(G36:G49)</f>
        <v>692500</v>
      </c>
    </row>
    <row r="51" spans="1:7" ht="18.75">
      <c r="A51" s="28" t="s">
        <v>41</v>
      </c>
      <c r="B51" s="7" t="s">
        <v>15</v>
      </c>
      <c r="C51" s="8" t="s">
        <v>16</v>
      </c>
      <c r="D51" s="8" t="s">
        <v>17</v>
      </c>
      <c r="E51" s="9">
        <f t="shared" ref="E51:E64" si="3">SUM(E6,E21,E36)</f>
        <v>3</v>
      </c>
      <c r="F51" s="9">
        <f t="shared" ref="F51:F64" si="4">IF(E51=0,"",G51/E51)</f>
        <v>0</v>
      </c>
      <c r="G51" s="9">
        <f t="shared" ref="G51:G64" si="5">SUM(G6,G21,G36)</f>
        <v>0</v>
      </c>
    </row>
    <row r="52" spans="1:7" ht="18.75">
      <c r="A52" s="17"/>
      <c r="B52" s="16" t="s">
        <v>18</v>
      </c>
      <c r="C52" s="8" t="s">
        <v>19</v>
      </c>
      <c r="D52" s="8" t="s">
        <v>20</v>
      </c>
      <c r="E52" s="9">
        <f t="shared" si="3"/>
        <v>3</v>
      </c>
      <c r="F52" s="9">
        <f t="shared" si="4"/>
        <v>10000</v>
      </c>
      <c r="G52" s="9">
        <f t="shared" si="5"/>
        <v>30000</v>
      </c>
    </row>
    <row r="53" spans="1:7" ht="18.75">
      <c r="A53" s="17"/>
      <c r="B53" s="17"/>
      <c r="C53" s="8" t="s">
        <v>21</v>
      </c>
      <c r="D53" s="8" t="s">
        <v>20</v>
      </c>
      <c r="E53" s="9">
        <f t="shared" si="3"/>
        <v>3</v>
      </c>
      <c r="F53" s="9">
        <f t="shared" si="4"/>
        <v>20000</v>
      </c>
      <c r="G53" s="9">
        <f t="shared" si="5"/>
        <v>60000</v>
      </c>
    </row>
    <row r="54" spans="1:7" ht="18.75">
      <c r="A54" s="17"/>
      <c r="B54" s="17"/>
      <c r="C54" s="8" t="s">
        <v>22</v>
      </c>
      <c r="D54" s="8" t="s">
        <v>20</v>
      </c>
      <c r="E54" s="9">
        <f t="shared" si="3"/>
        <v>3</v>
      </c>
      <c r="F54" s="9">
        <f t="shared" si="4"/>
        <v>30000</v>
      </c>
      <c r="G54" s="9">
        <f t="shared" si="5"/>
        <v>90000</v>
      </c>
    </row>
    <row r="55" spans="1:7" ht="18.75">
      <c r="A55" s="17"/>
      <c r="B55" s="17"/>
      <c r="C55" s="8" t="s">
        <v>23</v>
      </c>
      <c r="D55" s="8" t="s">
        <v>20</v>
      </c>
      <c r="E55" s="9">
        <f t="shared" si="3"/>
        <v>3</v>
      </c>
      <c r="F55" s="9">
        <f t="shared" si="4"/>
        <v>40000</v>
      </c>
      <c r="G55" s="9">
        <f t="shared" si="5"/>
        <v>120000</v>
      </c>
    </row>
    <row r="56" spans="1:7" ht="18.75">
      <c r="A56" s="17"/>
      <c r="B56" s="17"/>
      <c r="C56" s="8" t="s">
        <v>24</v>
      </c>
      <c r="D56" s="8" t="s">
        <v>20</v>
      </c>
      <c r="E56" s="9">
        <f t="shared" si="3"/>
        <v>3</v>
      </c>
      <c r="F56" s="9">
        <f t="shared" si="4"/>
        <v>50000</v>
      </c>
      <c r="G56" s="9">
        <f t="shared" si="5"/>
        <v>150000</v>
      </c>
    </row>
    <row r="57" spans="1:7" ht="18.75">
      <c r="A57" s="17"/>
      <c r="B57" s="17"/>
      <c r="C57" s="8" t="s">
        <v>25</v>
      </c>
      <c r="D57" s="8" t="s">
        <v>26</v>
      </c>
      <c r="E57" s="9">
        <f t="shared" si="3"/>
        <v>3</v>
      </c>
      <c r="F57" s="9">
        <f t="shared" si="4"/>
        <v>7500</v>
      </c>
      <c r="G57" s="9">
        <f t="shared" si="5"/>
        <v>22500</v>
      </c>
    </row>
    <row r="58" spans="1:7" ht="18.75">
      <c r="A58" s="17"/>
      <c r="B58" s="18"/>
      <c r="C58" s="8" t="s">
        <v>27</v>
      </c>
      <c r="D58" s="8" t="s">
        <v>28</v>
      </c>
      <c r="E58" s="9">
        <f t="shared" si="3"/>
        <v>3</v>
      </c>
      <c r="F58" s="9">
        <f t="shared" si="4"/>
        <v>2500</v>
      </c>
      <c r="G58" s="9">
        <f t="shared" si="5"/>
        <v>7500</v>
      </c>
    </row>
    <row r="59" spans="1:7" ht="18.75">
      <c r="A59" s="17"/>
      <c r="B59" s="16" t="s">
        <v>29</v>
      </c>
      <c r="C59" s="8" t="s">
        <v>30</v>
      </c>
      <c r="D59" s="8" t="s">
        <v>31</v>
      </c>
      <c r="E59" s="9">
        <f t="shared" si="3"/>
        <v>3</v>
      </c>
      <c r="F59" s="9">
        <f t="shared" si="4"/>
        <v>80000</v>
      </c>
      <c r="G59" s="9">
        <f t="shared" si="5"/>
        <v>240000</v>
      </c>
    </row>
    <row r="60" spans="1:7" ht="18.75">
      <c r="A60" s="17"/>
      <c r="B60" s="17"/>
      <c r="C60" s="8" t="s">
        <v>32</v>
      </c>
      <c r="D60" s="8" t="s">
        <v>31</v>
      </c>
      <c r="E60" s="9">
        <f t="shared" si="3"/>
        <v>3</v>
      </c>
      <c r="F60" s="9">
        <f t="shared" si="4"/>
        <v>100000</v>
      </c>
      <c r="G60" s="9">
        <f t="shared" si="5"/>
        <v>300000</v>
      </c>
    </row>
    <row r="61" spans="1:7" ht="18.75">
      <c r="A61" s="17"/>
      <c r="B61" s="17"/>
      <c r="C61" s="8" t="s">
        <v>33</v>
      </c>
      <c r="D61" s="8" t="s">
        <v>31</v>
      </c>
      <c r="E61" s="9">
        <f t="shared" si="3"/>
        <v>3</v>
      </c>
      <c r="F61" s="9">
        <f t="shared" si="4"/>
        <v>150000</v>
      </c>
      <c r="G61" s="9">
        <f t="shared" si="5"/>
        <v>450000</v>
      </c>
    </row>
    <row r="62" spans="1:7" ht="18.75">
      <c r="A62" s="17"/>
      <c r="B62" s="18"/>
      <c r="C62" s="8" t="s">
        <v>34</v>
      </c>
      <c r="D62" s="8" t="s">
        <v>31</v>
      </c>
      <c r="E62" s="9">
        <f t="shared" si="3"/>
        <v>3</v>
      </c>
      <c r="F62" s="9">
        <f t="shared" si="4"/>
        <v>200000</v>
      </c>
      <c r="G62" s="9">
        <f t="shared" si="5"/>
        <v>600000</v>
      </c>
    </row>
    <row r="63" spans="1:7" ht="18.75">
      <c r="A63" s="17"/>
      <c r="B63" s="16" t="s">
        <v>35</v>
      </c>
      <c r="C63" s="8" t="s">
        <v>36</v>
      </c>
      <c r="D63" s="8" t="s">
        <v>17</v>
      </c>
      <c r="E63" s="9">
        <f t="shared" si="3"/>
        <v>3</v>
      </c>
      <c r="F63" s="9">
        <f t="shared" si="4"/>
        <v>0</v>
      </c>
      <c r="G63" s="9">
        <f t="shared" si="5"/>
        <v>0</v>
      </c>
    </row>
    <row r="64" spans="1:7" ht="18.75">
      <c r="A64" s="17"/>
      <c r="B64" s="18"/>
      <c r="C64" s="8" t="s">
        <v>37</v>
      </c>
      <c r="D64" s="8" t="s">
        <v>17</v>
      </c>
      <c r="E64" s="9">
        <f t="shared" si="3"/>
        <v>3</v>
      </c>
      <c r="F64" s="9">
        <f t="shared" si="4"/>
        <v>2500</v>
      </c>
      <c r="G64" s="9">
        <f t="shared" si="5"/>
        <v>7500</v>
      </c>
    </row>
    <row r="65" spans="1:7" ht="18.75">
      <c r="A65" s="18"/>
      <c r="B65" s="13" t="s">
        <v>38</v>
      </c>
      <c r="C65" s="14"/>
      <c r="D65" s="14"/>
      <c r="E65" s="15"/>
      <c r="F65" s="15"/>
      <c r="G65" s="15">
        <f>SUM(G51:G64)</f>
        <v>2077500</v>
      </c>
    </row>
  </sheetData>
  <mergeCells count="24">
    <mergeCell ref="A36:A50"/>
    <mergeCell ref="A51:A65"/>
    <mergeCell ref="A6:A20"/>
    <mergeCell ref="B18:B19"/>
    <mergeCell ref="A21:A35"/>
    <mergeCell ref="B22:B28"/>
    <mergeCell ref="B29:B32"/>
    <mergeCell ref="B33:B34"/>
    <mergeCell ref="B48:B49"/>
    <mergeCell ref="B37:B43"/>
    <mergeCell ref="B44:B47"/>
    <mergeCell ref="B52:B58"/>
    <mergeCell ref="B59:B62"/>
    <mergeCell ref="B63:B64"/>
    <mergeCell ref="I4:K4"/>
    <mergeCell ref="L4:W4"/>
    <mergeCell ref="I7:I13"/>
    <mergeCell ref="I14:I17"/>
    <mergeCell ref="I18:I19"/>
    <mergeCell ref="B7:B13"/>
    <mergeCell ref="B14:B17"/>
    <mergeCell ref="A4:A5"/>
    <mergeCell ref="B4:D4"/>
    <mergeCell ref="E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シート1</vt:lpstr>
      <vt:lpstr>シート2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2020-05-11T01:52:41Z</dcterms:modified>
</cp:coreProperties>
</file>