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QLNS\Report\"/>
    </mc:Choice>
  </mc:AlternateContent>
  <bookViews>
    <workbookView xWindow="1050" yWindow="15" windowWidth="14955" windowHeight="11640" firstSheet="2" activeTab="2"/>
  </bookViews>
  <sheets>
    <sheet name="Guidleline" sheetId="1" r:id="rId1"/>
    <sheet name="Cover" sheetId="4" r:id="rId2"/>
    <sheet name="FunctionList" sheetId="5" r:id="rId3"/>
    <sheet name="Function9 " sheetId="14" r:id="rId4"/>
    <sheet name="Function10" sheetId="13" r:id="rId5"/>
    <sheet name="Function11" sheetId="7" r:id="rId6"/>
    <sheet name="Function12" sheetId="18" r:id="rId7"/>
    <sheet name="Test Report" sheetId="6" r:id="rId8"/>
    <sheet name="Example" sheetId="12" r:id="rId9"/>
  </sheets>
  <definedNames>
    <definedName name="ACTION" localSheetId="4">#REF!</definedName>
    <definedName name="ACTION" localSheetId="6">#REF!</definedName>
    <definedName name="ACTION" localSheetId="3">#REF!</definedName>
    <definedName name="ACTION">#REF!</definedName>
    <definedName name="_xlnm.Print_Area" localSheetId="4">Function10!$A$1:$T$53</definedName>
    <definedName name="_xlnm.Print_Area" localSheetId="5">Function11!$A$1:$T$53</definedName>
    <definedName name="_xlnm.Print_Area" localSheetId="6">Function12!$A$1:$T$53</definedName>
    <definedName name="_xlnm.Print_Area" localSheetId="3">'Function9 '!$A$1:$T$53</definedName>
    <definedName name="_xlnm.Print_Area" localSheetId="2">FunctionList!$A$1:$H$37</definedName>
    <definedName name="_xlnm.Print_Area" localSheetId="0">Guidleline!$A$1:$A$48</definedName>
    <definedName name="_xlnm.Print_Area" localSheetId="7">'Test Report'!$A$1:$I$41</definedName>
    <definedName name="Z_2C0D9096_8D85_462A_A9B5_0B488ADB4269_.wvu.Cols" localSheetId="4" hidden="1">Function10!$E:$E</definedName>
    <definedName name="Z_2C0D9096_8D85_462A_A9B5_0B488ADB4269_.wvu.Cols" localSheetId="5" hidden="1">Function11!$E:$E</definedName>
    <definedName name="Z_2C0D9096_8D85_462A_A9B5_0B488ADB4269_.wvu.Cols" localSheetId="6" hidden="1">Function12!$E:$E</definedName>
    <definedName name="Z_2C0D9096_8D85_462A_A9B5_0B488ADB4269_.wvu.Cols" localSheetId="3" hidden="1">'Function9 '!$E:$E</definedName>
    <definedName name="Z_2C0D9096_8D85_462A_A9B5_0B488ADB4269_.wvu.PrintArea" localSheetId="7" hidden="1">'Test Report'!$A:$I</definedName>
    <definedName name="Z_6F1DCD5D_5DAC_4817_BF40_2B66F6F593E6_.wvu.Cols" localSheetId="4" hidden="1">Function10!$E:$E</definedName>
    <definedName name="Z_6F1DCD5D_5DAC_4817_BF40_2B66F6F593E6_.wvu.Cols" localSheetId="5" hidden="1">Function11!$E:$E</definedName>
    <definedName name="Z_6F1DCD5D_5DAC_4817_BF40_2B66F6F593E6_.wvu.Cols" localSheetId="6" hidden="1">Function12!$E:$E</definedName>
    <definedName name="Z_6F1DCD5D_5DAC_4817_BF40_2B66F6F593E6_.wvu.Cols" localSheetId="3" hidden="1">'Function9 '!$E:$E</definedName>
    <definedName name="Z_6F1DCD5D_5DAC_4817_BF40_2B66F6F593E6_.wvu.PrintArea" localSheetId="7" hidden="1">'Test Report'!$A:$I</definedName>
    <definedName name="Z_BE54E0AD_3725_4423_92D7_4F1C045BE1BC_.wvu.Cols" localSheetId="4" hidden="1">Function10!$E:$E</definedName>
    <definedName name="Z_BE54E0AD_3725_4423_92D7_4F1C045BE1BC_.wvu.Cols" localSheetId="5" hidden="1">Function11!$E:$E</definedName>
    <definedName name="Z_BE54E0AD_3725_4423_92D7_4F1C045BE1BC_.wvu.Cols" localSheetId="6" hidden="1">Function12!$E:$E</definedName>
    <definedName name="Z_BE54E0AD_3725_4423_92D7_4F1C045BE1BC_.wvu.Cols" localSheetId="3" hidden="1">'Function9 '!$E:$E</definedName>
    <definedName name="Z_BE54E0AD_3725_4423_92D7_4F1C045BE1BC_.wvu.PrintArea" localSheetId="7" hidden="1">'Test Report'!$A:$I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O7" i="18" l="1"/>
  <c r="N7" i="18"/>
  <c r="M7" i="18"/>
  <c r="L7" i="18"/>
  <c r="C7" i="18"/>
  <c r="A7" i="18"/>
  <c r="F7" i="18" s="1"/>
  <c r="L4" i="18"/>
  <c r="L2" i="18"/>
  <c r="C2" i="18"/>
  <c r="O7" i="14"/>
  <c r="N7" i="14"/>
  <c r="M7" i="14"/>
  <c r="L7" i="14"/>
  <c r="F7" i="14"/>
  <c r="C7" i="14"/>
  <c r="A7" i="14"/>
  <c r="L4" i="14"/>
  <c r="L2" i="14"/>
  <c r="C2" i="14"/>
  <c r="O7" i="13"/>
  <c r="N7" i="13"/>
  <c r="M7" i="13"/>
  <c r="L7" i="13"/>
  <c r="C7" i="13"/>
  <c r="A7" i="13"/>
  <c r="F7" i="13" s="1"/>
  <c r="L4" i="13"/>
  <c r="L2" i="13"/>
  <c r="C2" i="13"/>
  <c r="F7" i="4" l="1"/>
  <c r="H14" i="6" l="1"/>
  <c r="G14" i="6"/>
  <c r="F14" i="6"/>
  <c r="F13" i="6"/>
  <c r="N7" i="7"/>
  <c r="H12" i="6" s="1"/>
  <c r="M7" i="7"/>
  <c r="G12" i="6" s="1"/>
  <c r="L7" i="7"/>
  <c r="C14" i="6"/>
  <c r="D13" i="6"/>
  <c r="D17" i="6" s="1"/>
  <c r="C13" i="6"/>
  <c r="C7" i="7"/>
  <c r="F7" i="7" s="1"/>
  <c r="E12" i="6" s="1"/>
  <c r="A7" i="7"/>
  <c r="C12" i="6" s="1"/>
  <c r="C2" i="7"/>
  <c r="O7" i="12"/>
  <c r="L4" i="12" s="1"/>
  <c r="N7" i="12"/>
  <c r="M7" i="12"/>
  <c r="L7" i="12"/>
  <c r="A7" i="12"/>
  <c r="C7" i="12"/>
  <c r="F7" i="12" s="1"/>
  <c r="L2" i="12"/>
  <c r="C2" i="12"/>
  <c r="I14" i="6"/>
  <c r="H13" i="6"/>
  <c r="O7" i="7"/>
  <c r="I12" i="6" s="1"/>
  <c r="I13" i="6"/>
  <c r="G13" i="6"/>
  <c r="F12" i="6"/>
  <c r="E4" i="5"/>
  <c r="E5" i="5"/>
  <c r="B4" i="6"/>
  <c r="B5" i="6"/>
  <c r="B6" i="6" s="1"/>
  <c r="D12" i="6"/>
  <c r="L2" i="7"/>
  <c r="L4" i="7"/>
  <c r="D14" i="6"/>
  <c r="I17" i="6" l="1"/>
  <c r="E14" i="6"/>
  <c r="E13" i="6"/>
  <c r="E17" i="6" s="1"/>
  <c r="F17" i="6"/>
  <c r="H17" i="6"/>
  <c r="G17" i="6"/>
  <c r="D22" i="6" s="1"/>
  <c r="C17" i="6"/>
  <c r="D23" i="6" l="1"/>
  <c r="D21" i="6"/>
  <c r="D20" i="6"/>
  <c r="D19" i="6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D11" authorId="0" shapeId="1025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190500</xdr:colOff>
                <xdr:row>5</xdr:row>
                <xdr:rowOff>76200</xdr:rowOff>
              </from>
              <to>
                <xdr:col>4</xdr:col>
                <xdr:colOff>0</xdr:colOff>
                <xdr:row>10</xdr:row>
                <xdr:rowOff>66675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8193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866775</xdr:colOff>
                <xdr:row>3</xdr:row>
                <xdr:rowOff>76200</xdr:rowOff>
              </from>
              <to>
                <xdr:col>3</xdr:col>
                <xdr:colOff>180975</xdr:colOff>
                <xdr:row>4</xdr:row>
                <xdr:rowOff>142875</xdr:rowOff>
              </to>
            </anchor>
          </commentPr>
        </mc:Fallback>
      </mc:AlternateContent>
    </comment>
    <comment ref="C10" authorId="1" shapeId="8194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76200</xdr:rowOff>
              </from>
              <to>
                <xdr:col>5</xdr:col>
                <xdr:colOff>47625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7169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866775</xdr:colOff>
                <xdr:row>3</xdr:row>
                <xdr:rowOff>76200</xdr:rowOff>
              </from>
              <to>
                <xdr:col>3</xdr:col>
                <xdr:colOff>180975</xdr:colOff>
                <xdr:row>4</xdr:row>
                <xdr:rowOff>142875</xdr:rowOff>
              </to>
            </anchor>
          </commentPr>
        </mc:Fallback>
      </mc:AlternateContent>
    </comment>
    <comment ref="C10" authorId="1" shapeId="7170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76200</xdr:rowOff>
              </from>
              <to>
                <xdr:col>5</xdr:col>
                <xdr:colOff>47625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4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2049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866775</xdr:colOff>
                <xdr:row>3</xdr:row>
                <xdr:rowOff>76200</xdr:rowOff>
              </from>
              <to>
                <xdr:col>3</xdr:col>
                <xdr:colOff>180975</xdr:colOff>
                <xdr:row>4</xdr:row>
                <xdr:rowOff>142875</xdr:rowOff>
              </to>
            </anchor>
          </commentPr>
        </mc:Fallback>
      </mc:AlternateContent>
    </comment>
    <comment ref="C10" authorId="1" shapeId="2050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76200</xdr:rowOff>
              </from>
              <to>
                <xdr:col>5</xdr:col>
                <xdr:colOff>47625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5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11265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866775</xdr:colOff>
                <xdr:row>3</xdr:row>
                <xdr:rowOff>76200</xdr:rowOff>
              </from>
              <to>
                <xdr:col>3</xdr:col>
                <xdr:colOff>180975</xdr:colOff>
                <xdr:row>4</xdr:row>
                <xdr:rowOff>142875</xdr:rowOff>
              </to>
            </anchor>
          </commentPr>
        </mc:Fallback>
      </mc:AlternateContent>
    </comment>
    <comment ref="C10" authorId="1" shapeId="11266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76200</xdr:rowOff>
              </from>
              <to>
                <xdr:col>5</xdr:col>
                <xdr:colOff>47625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6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4097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38100</xdr:colOff>
                <xdr:row>3</xdr:row>
                <xdr:rowOff>76200</xdr:rowOff>
              </from>
              <to>
                <xdr:col>3</xdr:col>
                <xdr:colOff>352425</xdr:colOff>
                <xdr:row>4</xdr:row>
                <xdr:rowOff>161925</xdr:rowOff>
              </to>
            </anchor>
          </commentPr>
        </mc:Fallback>
      </mc:AlternateContent>
    </comment>
    <comment ref="C10" authorId="1" shapeId="4098">
      <text>
        <r>
          <rPr>
            <sz val="8"/>
            <color indexed="81"/>
            <rFont val="Tahoma"/>
            <family val="2"/>
          </rPr>
          <t xml:space="preserve">
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428625</xdr:rowOff>
              </from>
              <to>
                <xdr:col>6</xdr:col>
                <xdr:colOff>85725</xdr:colOff>
                <xdr:row>10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<sst xmlns="http://purl.oclc.org/ooxml/spreadsheetml/main" count="611" uniqueCount="213">
  <si>
    <t>UNIT TEST CASE</t>
  </si>
  <si>
    <t>Project Name</t>
  </si>
  <si>
    <t>Creator</t>
  </si>
  <si>
    <t>Project Code</t>
  </si>
  <si>
    <t>Reviewer/Approver</t>
  </si>
  <si>
    <t>Document Code</t>
  </si>
  <si>
    <t>Issue Date</t>
  </si>
  <si>
    <t>&lt;Date when this test report is created&gt;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</si>
  <si>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</si>
  <si>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</si>
  <si>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</si>
  <si>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</si>
  <si>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</si>
  <si>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</si>
  <si>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</si>
  <si>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UNIT TEST CASE LIST</t>
  </si>
  <si>
    <t>Test Environment Setup Description</t>
  </si>
  <si>
    <t>&lt;List enviroment requires in this system
1. Server
2. Database
3. Web Browser
...
&gt;</t>
  </si>
  <si>
    <t>No</t>
  </si>
  <si>
    <t>Requirement
Name</t>
  </si>
  <si>
    <t>Class Name</t>
  </si>
  <si>
    <t>Function Name</t>
  </si>
  <si>
    <t>Sheet Name</t>
  </si>
  <si>
    <t>Description</t>
  </si>
  <si>
    <t>Pre-Condition</t>
  </si>
  <si>
    <t>Function2</t>
  </si>
  <si>
    <t>UNIT TEST REPORT</t>
  </si>
  <si>
    <t>Notes</t>
  </si>
  <si>
    <t>&lt;List modules included in this release&gt; ex: Release 1 includes 2 modules: Module1 and Module2</t>
  </si>
  <si>
    <t>Passed</t>
  </si>
  <si>
    <t>Failed</t>
  </si>
  <si>
    <t>Untested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</si>
  <si>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</si>
  <si>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</si>
  <si>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</si>
  <si>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</si>
  <si>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</si>
  <si>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</si>
  <si>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</si>
  <si>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</si>
  <si>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&lt;Developer Name&gt;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</si>
  <si>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</si>
  <si>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</si>
  <si>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</si>
  <si>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</si>
  <si>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</si>
  <si>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</si>
  <si>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</si>
  <si>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</si>
  <si>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</si>
  <si>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</si>
  <si>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</si>
  <si>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</si>
  <si>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</si>
  <si>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</si>
  <si>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</si>
  <si>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Can connect with server</t>
  </si>
  <si>
    <t>"1"</t>
  </si>
  <si>
    <t>""</t>
  </si>
  <si>
    <t>null</t>
  </si>
  <si>
    <t>&gt;=5 &amp; &lt;= 10</t>
  </si>
  <si>
    <t>"success"</t>
  </si>
  <si>
    <t>"input1 is null"</t>
  </si>
  <si>
    <t>Result</t>
  </si>
  <si>
    <t>Type(N : Normal, A : Abnormal, B : Boundary)</t>
  </si>
  <si>
    <t>N</t>
  </si>
  <si>
    <t>B</t>
  </si>
  <si>
    <t>A</t>
  </si>
  <si>
    <t>Passed/Failed</t>
  </si>
  <si>
    <t>P</t>
  </si>
  <si>
    <t>F</t>
  </si>
  <si>
    <t>Executed Date</t>
  </si>
  <si>
    <t>Defect ID</t>
  </si>
  <si>
    <t>DFID002</t>
  </si>
  <si>
    <t>DFID004</t>
  </si>
  <si>
    <t>DFID005</t>
  </si>
  <si>
    <t>DFID006</t>
  </si>
  <si>
    <t>DFID007</t>
  </si>
  <si>
    <t>DFID008</t>
  </si>
  <si>
    <t>DFID009</t>
  </si>
  <si>
    <t>DFID010</t>
  </si>
  <si>
    <t>DFID011</t>
  </si>
  <si>
    <t>DFID012</t>
  </si>
  <si>
    <t xml:space="preserve">Precondition </t>
    <phoneticPr fontId="33" type="noConversion"/>
  </si>
  <si>
    <t>Return</t>
    <phoneticPr fontId="33" type="noConversion"/>
  </si>
  <si>
    <t>Exception</t>
    <phoneticPr fontId="33" type="noConversion"/>
  </si>
  <si>
    <t>Log message</t>
    <phoneticPr fontId="33" type="noConversion"/>
  </si>
  <si>
    <t xml:space="preserve"> </t>
  </si>
  <si>
    <t xml:space="preserve">        - For examples:</t>
  </si>
  <si>
    <t xml:space="preserve">        - Confirmation can include:</t>
  </si>
  <si>
    <t xml:space="preserve">         </t>
  </si>
  <si>
    <t>2.1 Combination of test cases.</t>
  </si>
  <si>
    <t>&lt;Brief description about requirements which are tested in this function&gt;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</si>
  <si>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</si>
  <si>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</si>
  <si>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</si>
  <si>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</si>
  <si>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</si>
  <si>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</si>
  <si>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</si>
  <si>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Condition</t>
  </si>
  <si>
    <t xml:space="preserve">Precondition </t>
  </si>
  <si>
    <t>Input1</t>
  </si>
  <si>
    <t>Input2</t>
  </si>
  <si>
    <t>Confirm</t>
  </si>
  <si>
    <t>Log message</t>
  </si>
  <si>
    <t>Function3</t>
  </si>
  <si>
    <t xml:space="preserve"> - In the template, Unit test cases are based on functions. Each sheet presents test cases for one function.</t>
  </si>
  <si>
    <t>2. Content in Test function sheet</t>
  </si>
  <si>
    <t>Guideline to make and understand Unit Test Case</t>
  </si>
  <si>
    <t xml:space="preserve">Normal number of Test cases/KLOC </t>
  </si>
  <si>
    <t xml:space="preserve"> 2.2 Condition and confirmation of Test cases.</t>
  </si>
  <si>
    <t xml:space="preserve"> Each test case is the combination of condition and confirmation.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</si>
  <si>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</si>
  <si>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</si>
  <si>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</si>
  <si>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</si>
  <si>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Abnormal values are non-expected values. And normally it processes exception cases.  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</si>
  <si>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</si>
  <si>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</si>
  <si>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</si>
  <si>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</si>
  <si>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 xml:space="preserve">        - Type of test case: It includes normal, boundary and abnormal test cases. User selects the type based on the type of input data.</t>
  </si>
  <si>
    <t xml:space="preserve"> 2.3. Other items:</t>
  </si>
  <si>
    <t>a</t>
    <phoneticPr fontId="33" type="noConversion"/>
  </si>
  <si>
    <t>b</t>
    <phoneticPr fontId="33" type="noConversion"/>
  </si>
  <si>
    <t>c</t>
    <phoneticPr fontId="43"/>
  </si>
  <si>
    <t xml:space="preserve">list </t>
    <phoneticPr fontId="43"/>
  </si>
  <si>
    <t>null</t>
    <phoneticPr fontId="43"/>
  </si>
  <si>
    <t>size = 0</t>
    <phoneticPr fontId="43"/>
  </si>
  <si>
    <t>O</t>
  </si>
  <si>
    <t>"please input a&gt;= -1"</t>
    <phoneticPr fontId="43"/>
  </si>
  <si>
    <t>{-1/2}</t>
    <phoneticPr fontId="43"/>
  </si>
  <si>
    <t>{1,1}</t>
    <phoneticPr fontId="43"/>
  </si>
  <si>
    <t>{1,-3}</t>
    <phoneticPr fontId="43"/>
  </si>
  <si>
    <t xml:space="preserve"> Function Code(Optional)</t>
  </si>
  <si>
    <t>Function1</t>
  </si>
  <si>
    <t>1. Overview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</si>
  <si>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</si>
  <si>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</si>
  <si>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</si>
  <si>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</si>
  <si>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</si>
  <si>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</si>
  <si>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</si>
  <si>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</si>
  <si>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</si>
  <si>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</si>
  <si>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>a. Condition:</t>
  </si>
  <si>
    <t xml:space="preserve">b. Confirmation: </t>
  </si>
  <si>
    <t>c. Type of test cases and result: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</si>
  <si>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</si>
  <si>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</si>
  <si>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</si>
  <si>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</si>
  <si>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</si>
  <si>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</si>
  <si>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</si>
  <si>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t xml:space="preserve">     Note:  Should check the formula of "Sub Total" if you add more functions</t>
  </si>
  <si>
    <t>Function code</t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</si>
  <si>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</si>
  <si>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t xml:space="preserve">                . Boundary values are limited values that contain upper and lower values.</t>
  </si>
  <si>
    <t>Return (success, fail?)</t>
  </si>
  <si>
    <t>Exception (Alternative, catch exception...)</t>
  </si>
  <si>
    <t>Quản lý Nhà Sách</t>
  </si>
  <si>
    <t>NS01</t>
  </si>
  <si>
    <t>NS01_TestCase.xlsx</t>
  </si>
  <si>
    <t>Vũ Hoàng Minh, Trương Thuận Toàn</t>
  </si>
  <si>
    <t>Oct 16th, 2017</t>
  </si>
  <si>
    <t>1.0</t>
  </si>
  <si>
    <t>Unit Test case list</t>
  </si>
  <si>
    <t>Add a load of new Unit test case</t>
  </si>
  <si>
    <t>Xem sách theo danh mục</t>
  </si>
  <si>
    <t>Xem sách mới phát hành</t>
  </si>
  <si>
    <t>Xem tin tức về sách</t>
  </si>
  <si>
    <t>Xem bảng xếp hạng sách</t>
  </si>
  <si>
    <t>Xem thông tin chi tiết của sách</t>
  </si>
  <si>
    <t>Tìm kiếm thông tin về sách</t>
  </si>
  <si>
    <t>Người dùng đăng kí tài khoản</t>
  </si>
  <si>
    <t>Người dùng đăng nhập vào app</t>
  </si>
  <si>
    <t>Người dùng thay đổi thông tin tài khoản</t>
  </si>
  <si>
    <t>Người dùng đặt sách</t>
  </si>
  <si>
    <t>NewsFragment</t>
  </si>
  <si>
    <t>TypeBookActivity</t>
  </si>
  <si>
    <t>MainFragment</t>
  </si>
  <si>
    <t>BxhFragment</t>
  </si>
  <si>
    <t>BookDetailActivity</t>
  </si>
  <si>
    <t>UserFragment</t>
  </si>
  <si>
    <t>SearchFragment</t>
  </si>
  <si>
    <t>LoginRegisterActivity</t>
  </si>
  <si>
    <t>OrderBookActivity</t>
  </si>
  <si>
    <t>onPressRegister()</t>
  </si>
  <si>
    <t>testRegisterSuccess()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</si>
  <si>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</si>
  <si>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</si>
  <si>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</si>
  <si>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</si>
  <si>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</si>
  <si>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</si>
  <si>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</si>
  <si>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</si>
  <si>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testLoginSuccess()</t>
  </si>
  <si>
    <t>onPressLogin()</t>
  </si>
  <si>
    <t>SetUpTypeBook()</t>
  </si>
  <si>
    <t>testSetUpBookSuccess()</t>
  </si>
  <si>
    <t>testSetupHostListSuccess()</t>
  </si>
  <si>
    <t>testOnPressOrderSuccess()</t>
  </si>
  <si>
    <t>SetUpListBookHot()</t>
  </si>
  <si>
    <t>onPressOrder()</t>
  </si>
  <si>
    <t>SetUpListBook()</t>
  </si>
  <si>
    <t>testChangeProfileSuccess()</t>
  </si>
  <si>
    <t>onPressChange()</t>
  </si>
  <si>
    <t>Xem chi tiết sách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</si>
</sst>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9">
    <numFmt numFmtId="164" formatCode="d\-mmm\-yy;@"/>
    <numFmt numFmtId="165" formatCode="mm/dd"/>
    <numFmt numFmtId="166" formatCode="_-* #,##0_-;\-* #,##0_-;_-* &quot;-&quot;_-;_-@_-"/>
    <numFmt numFmtId="167" formatCode="&quot;¥&quot;#,##0;[Red]&quot;¥&quot;\-#,##0"/>
    <numFmt numFmtId="168" formatCode="&quot;¥&quot;#,##0.00;[Red]&quot;¥&quot;\-#,##0.00"/>
    <numFmt numFmtId="169" formatCode="[$-409]d\-mmm\-yy;@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&quot;¥&quot;#,##0;\-&quot;¥&quot;#,##0"/>
    <numFmt numFmtId="181" formatCode="&quot;€&quot;#,##0;[Red]\-&quot;€&quot;#,##0"/>
    <numFmt numFmtId="182" formatCode="&quot;¥&quot;#,##0;[Red]\-&quot;¥&quot;#,##0"/>
  </numFmts>
  <fonts count="8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sz val="8"/>
      <color indexed="17"/>
      <name val="Tahoma"/>
      <family val="2"/>
    </font>
    <font>
      <i/>
      <sz val="8"/>
      <name val="Tahoma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6"/>
      <name val="ＭＳ Ｐゴシック"/>
      <family val="3"/>
      <charset val="128"/>
    </font>
    <font>
      <i/>
      <sz val="10"/>
      <name val="Tahoma"/>
      <family val="2"/>
    </font>
    <font>
      <u/>
      <sz val="11"/>
      <color indexed="12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sz val="10.5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i/>
      <sz val="11"/>
      <name val="Tahoma"/>
      <family val="2"/>
    </font>
    <font>
      <b/>
      <sz val="11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2"/>
      <name val="¹UAAA¼"/>
      <family val="1"/>
      <charset val="255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2"/>
      <name val="Arial"/>
      <family val="2"/>
    </font>
    <font>
      <sz val="10"/>
      <name val=".VnAvant"/>
      <family val="2"/>
    </font>
    <font>
      <sz val="12"/>
      <name val="Arial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theme="1"/>
      <name val="Tahoma"/>
      <family val="2"/>
    </font>
    <font>
      <u/>
      <sz val="11"/>
      <color theme="10"/>
      <name val="Calibri"/>
      <family val="3"/>
      <charset val="128"/>
      <scheme val="minor"/>
    </font>
    <font>
      <sz val="9"/>
      <color rgb="FF000000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</fills>
  <borders count="97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thin">
        <color indexed="8"/>
      </end>
      <top style="hair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thin">
        <color indexed="8"/>
      </end>
      <top style="hair">
        <color indexed="8"/>
      </top>
      <bottom style="thin">
        <color indexed="8"/>
      </bottom>
      <diagonal/>
    </border>
    <border>
      <start/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/>
      <top style="thin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medium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/>
      <bottom style="hair">
        <color indexed="8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double">
        <color indexed="64"/>
      </bottom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/>
      <end/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thin">
        <color indexed="64"/>
      </start>
      <end/>
      <top style="thin">
        <color indexed="8"/>
      </top>
      <bottom style="medium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/>
      <end/>
      <top style="double">
        <color indexed="64"/>
      </top>
      <bottom/>
      <diagonal/>
    </border>
    <border>
      <start/>
      <end style="double">
        <color indexed="64"/>
      </end>
      <top style="double">
        <color indexed="64"/>
      </top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double">
        <color indexed="64"/>
      </end>
      <top/>
      <bottom style="thin">
        <color indexed="64"/>
      </bottom>
      <diagonal/>
    </border>
    <border>
      <start style="thin">
        <color indexed="64"/>
      </start>
      <end style="double">
        <color indexed="64"/>
      </end>
      <top style="thin">
        <color indexed="64"/>
      </top>
      <bottom/>
      <diagonal/>
    </border>
    <border>
      <start style="thin">
        <color indexed="64"/>
      </start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/>
      <top/>
      <bottom/>
      <diagonal/>
    </border>
    <border>
      <start style="double">
        <color indexed="64"/>
      </start>
      <end/>
      <top/>
      <bottom style="double">
        <color indexed="64"/>
      </bottom>
      <diagonal/>
    </border>
    <border>
      <start style="double">
        <color indexed="64"/>
      </start>
      <end style="thin">
        <color indexed="64"/>
      </end>
      <top style="medium">
        <color indexed="9"/>
      </top>
      <bottom/>
      <diagonal/>
    </border>
    <border>
      <start style="double">
        <color indexed="64"/>
      </start>
      <end/>
      <top style="double">
        <color indexed="64"/>
      </top>
      <bottom/>
      <diagonal/>
    </border>
    <border>
      <start style="double">
        <color indexed="64"/>
      </start>
      <end style="thin">
        <color indexed="64"/>
      </end>
      <top/>
      <bottom style="double">
        <color indexed="64"/>
      </bottom>
      <diagonal/>
    </border>
    <border>
      <start style="double">
        <color indexed="64"/>
      </start>
      <end style="hair">
        <color indexed="8"/>
      </end>
      <top style="double">
        <color indexed="64"/>
      </top>
      <bottom style="medium">
        <color indexed="9"/>
      </bottom>
      <diagonal/>
    </border>
    <border>
      <start/>
      <end/>
      <top style="double">
        <color indexed="64"/>
      </top>
      <bottom style="medium">
        <color indexed="9"/>
      </bottom>
      <diagonal/>
    </border>
    <border>
      <start/>
      <end style="double">
        <color indexed="64"/>
      </end>
      <top style="double">
        <color indexed="64"/>
      </top>
      <bottom style="medium">
        <color indexed="9"/>
      </bottom>
      <diagonal/>
    </border>
    <border>
      <start style="thin">
        <color indexed="64"/>
      </start>
      <end/>
      <top style="thin">
        <color indexed="8"/>
      </top>
      <bottom style="thin">
        <color indexed="8"/>
      </bottom>
      <diagonal/>
    </border>
    <border>
      <start/>
      <end style="medium">
        <color indexed="64"/>
      </end>
      <top style="thin">
        <color indexed="8"/>
      </top>
      <bottom style="thin">
        <color indexed="8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8"/>
      </end>
      <top style="medium">
        <color indexed="64"/>
      </top>
      <bottom style="thin">
        <color indexed="64"/>
      </bottom>
      <diagonal/>
    </border>
    <border>
      <start/>
      <end style="medium">
        <color indexed="8"/>
      </end>
      <top style="thin">
        <color indexed="8"/>
      </top>
      <bottom style="thin">
        <color indexed="8"/>
      </bottom>
      <diagonal/>
    </border>
    <border>
      <start/>
      <end style="thin">
        <color indexed="64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/>
      <top/>
      <bottom style="thin">
        <color indexed="8"/>
      </bottom>
      <diagonal/>
    </border>
    <border>
      <start/>
      <end style="thin">
        <color indexed="64"/>
      </end>
      <top/>
      <bottom style="thin">
        <color indexed="8"/>
      </bottom>
      <diagonal/>
    </border>
    <border>
      <start style="medium">
        <color indexed="8"/>
      </start>
      <end/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/>
      <bottom style="thin">
        <color indexed="8"/>
      </bottom>
      <diagonal/>
    </border>
    <border>
      <start/>
      <end/>
      <top style="thin">
        <color indexed="8"/>
      </top>
      <bottom style="medium">
        <color indexed="8"/>
      </bottom>
      <diagonal/>
    </border>
    <border>
      <start/>
      <end style="medium">
        <color indexed="64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 style="thin">
        <color indexed="8"/>
      </start>
      <end/>
      <top style="thin">
        <color indexed="8"/>
      </top>
      <bottom style="medium">
        <color indexed="8"/>
      </bottom>
      <diagonal/>
    </border>
    <border>
      <start/>
      <end style="thin">
        <color indexed="64"/>
      </end>
      <top style="thin">
        <color indexed="8"/>
      </top>
      <bottom style="medium">
        <color indexed="8"/>
      </bottom>
      <diagonal/>
    </border>
    <border>
      <start/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thin">
        <color indexed="8"/>
      </top>
      <bottom style="medium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/>
      <diagonal/>
    </border>
    <border>
      <start style="hair">
        <color indexed="8"/>
      </start>
      <end style="hair">
        <color indexed="8"/>
      </end>
      <top style="thin">
        <color indexed="8"/>
      </top>
      <bottom/>
      <diagonal/>
    </border>
    <border>
      <start style="hair">
        <color indexed="8"/>
      </start>
      <end style="thin">
        <color indexed="8"/>
      </end>
      <top style="thin">
        <color indexed="8"/>
      </top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  <border>
      <start/>
      <end style="hair">
        <color indexed="8"/>
      </end>
      <top style="thin">
        <color indexed="8"/>
      </top>
      <bottom/>
      <diagonal/>
    </border>
    <border>
      <start style="hair">
        <color indexed="8"/>
      </start>
      <end/>
      <top style="thin">
        <color indexed="8"/>
      </top>
      <bottom/>
      <diagonal/>
    </border>
  </borders>
  <cellStyleXfs count="3764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56" fillId="0" borderId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171" fontId="57" fillId="0" borderId="0" applyFont="0" applyFill="0" applyBorder="0" applyAlignment="0" applyProtection="0"/>
    <xf numFmtId="40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10" fontId="57" fillId="0" borderId="0" applyFont="0" applyFill="0" applyBorder="0" applyAlignment="0" applyProtection="0"/>
    <xf numFmtId="0" fontId="59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0" fillId="0" borderId="0"/>
    <xf numFmtId="0" fontId="60" fillId="0" borderId="0"/>
    <xf numFmtId="37" fontId="61" fillId="0" borderId="0"/>
    <xf numFmtId="0" fontId="62" fillId="0" borderId="0"/>
    <xf numFmtId="172" fontId="63" fillId="0" borderId="0" applyFill="0" applyBorder="0" applyAlignment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3" fontId="57" fillId="0" borderId="0" applyFont="0" applyFill="0" applyBorder="0" applyAlignment="0" applyProtection="0"/>
    <xf numFmtId="173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2" fontId="57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64" fillId="0" borderId="93" applyNumberFormat="0" applyAlignment="0" applyProtection="0">
      <alignment horizontal="left" vertical="center"/>
    </xf>
    <xf numFmtId="0" fontId="64" fillId="0" borderId="30">
      <alignment horizontal="left" vertical="center"/>
    </xf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174" fontId="65" fillId="0" borderId="94"/>
    <xf numFmtId="0" fontId="66" fillId="0" borderId="0" applyNumberFormat="0" applyFont="0" applyFill="0" applyAlignment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175" fontId="67" fillId="0" borderId="0"/>
    <xf numFmtId="0" fontId="8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169" fontId="56" fillId="0" borderId="0"/>
    <xf numFmtId="0" fontId="63" fillId="0" borderId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176" fontId="67" fillId="0" borderId="29">
      <alignment horizontal="right" vertical="center"/>
    </xf>
    <xf numFmtId="176" fontId="67" fillId="0" borderId="29">
      <alignment horizontal="right" vertical="center"/>
    </xf>
    <xf numFmtId="176" fontId="67" fillId="0" borderId="29">
      <alignment horizontal="right" vertical="center"/>
    </xf>
    <xf numFmtId="176" fontId="67" fillId="0" borderId="29">
      <alignment horizontal="right" vertical="center"/>
    </xf>
    <xf numFmtId="176" fontId="67" fillId="0" borderId="29">
      <alignment horizontal="right" vertical="center"/>
    </xf>
    <xf numFmtId="177" fontId="67" fillId="0" borderId="29">
      <alignment horizontal="center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178" fontId="67" fillId="0" borderId="0"/>
    <xf numFmtId="179" fontId="67" fillId="0" borderId="33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80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>
      <alignment vertical="center"/>
    </xf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72" fillId="0" borderId="0"/>
    <xf numFmtId="171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168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0" fontId="77" fillId="0" borderId="0"/>
    <xf numFmtId="0" fontId="73" fillId="0" borderId="0" applyProtection="0"/>
    <xf numFmtId="166" fontId="74" fillId="0" borderId="0" applyFont="0" applyFill="0" applyBorder="0" applyAlignment="0" applyProtection="0"/>
    <xf numFmtId="40" fontId="75" fillId="0" borderId="0" applyFont="0" applyFill="0" applyBorder="0" applyAlignment="0" applyProtection="0"/>
    <xf numFmtId="0" fontId="78" fillId="0" borderId="0"/>
    <xf numFmtId="0" fontId="79" fillId="0" borderId="0" applyNumberFormat="0" applyFill="0" applyBorder="0" applyAlignment="0" applyProtection="0">
      <alignment vertical="top"/>
      <protection locked="0"/>
    </xf>
    <xf numFmtId="180" fontId="57" fillId="0" borderId="0" applyFont="0" applyFill="0" applyBorder="0" applyAlignment="0" applyProtection="0"/>
    <xf numFmtId="181" fontId="75" fillId="0" borderId="0" applyFont="0" applyFill="0" applyBorder="0" applyAlignment="0" applyProtection="0"/>
    <xf numFmtId="182" fontId="57" fillId="0" borderId="0" applyFont="0" applyFill="0" applyBorder="0" applyAlignment="0" applyProtection="0"/>
    <xf numFmtId="0" fontId="83" fillId="0" borderId="0" applyNumberFormat="0" applyFill="0" applyBorder="0" applyAlignment="0" applyProtection="0"/>
  </cellStyleXfs>
  <cellXfs count="289">
    <xf numFmtId="0" fontId="0" fillId="0" borderId="0" xfId="0">
      <alignment vertical="center"/>
    </xf>
    <xf numFmtId="0" fontId="21" fillId="0" borderId="10" xfId="40" applyFont="1" applyBorder="1" applyAlignment="1">
      <alignment horizontal="center" vertical="center"/>
    </xf>
    <xf numFmtId="0" fontId="23" fillId="0" borderId="0" xfId="40" applyFont="1" applyAlignment="1">
      <alignment horizontal="center" vertical="center"/>
    </xf>
    <xf numFmtId="0" fontId="23" fillId="0" borderId="0" xfId="40" applyFont="1"/>
    <xf numFmtId="0" fontId="24" fillId="24" borderId="0" xfId="40" applyFont="1" applyFill="1" applyAlignment="1">
      <alignment horizontal="left" indent="1"/>
    </xf>
    <xf numFmtId="0" fontId="25" fillId="0" borderId="0" xfId="40" applyFont="1" applyAlignment="1">
      <alignment horizontal="left" indent="1"/>
    </xf>
    <xf numFmtId="0" fontId="23" fillId="24" borderId="0" xfId="40" applyFont="1" applyFill="1"/>
    <xf numFmtId="0" fontId="25" fillId="0" borderId="0" xfId="40" applyFont="1" applyBorder="1" applyAlignment="1">
      <alignment horizontal="left"/>
    </xf>
    <xf numFmtId="0" fontId="23" fillId="0" borderId="0" xfId="40" applyFont="1" applyBorder="1" applyAlignment="1"/>
    <xf numFmtId="0" fontId="24" fillId="0" borderId="0" xfId="40" applyFont="1" applyFill="1" applyBorder="1" applyAlignment="1">
      <alignment horizontal="left" indent="1"/>
    </xf>
    <xf numFmtId="0" fontId="25" fillId="0" borderId="0" xfId="40" applyFont="1" applyBorder="1" applyAlignment="1">
      <alignment horizontal="left" indent="1"/>
    </xf>
    <xf numFmtId="0" fontId="23" fillId="0" borderId="0" xfId="40" applyFont="1" applyFill="1"/>
    <xf numFmtId="0" fontId="23" fillId="0" borderId="0" xfId="40" applyFont="1" applyBorder="1"/>
    <xf numFmtId="0" fontId="23" fillId="0" borderId="0" xfId="40" applyFont="1" applyAlignment="1">
      <alignment vertical="center"/>
    </xf>
    <xf numFmtId="0" fontId="23" fillId="0" borderId="0" xfId="40" applyFont="1" applyAlignment="1">
      <alignment vertical="top"/>
    </xf>
    <xf numFmtId="49" fontId="23" fillId="0" borderId="15" xfId="40" applyNumberFormat="1" applyFont="1" applyBorder="1" applyAlignment="1">
      <alignment vertical="top"/>
    </xf>
    <xf numFmtId="0" fontId="23" fillId="0" borderId="15" xfId="40" applyFont="1" applyBorder="1" applyAlignment="1">
      <alignment vertical="top"/>
    </xf>
    <xf numFmtId="164" fontId="23" fillId="0" borderId="16" xfId="40" applyNumberFormat="1" applyFont="1" applyBorder="1" applyAlignment="1">
      <alignment vertical="top"/>
    </xf>
    <xf numFmtId="0" fontId="23" fillId="0" borderId="17" xfId="40" applyFont="1" applyBorder="1" applyAlignment="1">
      <alignment vertical="top"/>
    </xf>
    <xf numFmtId="164" fontId="23" fillId="0" borderId="18" xfId="40" applyNumberFormat="1" applyFont="1" applyBorder="1" applyAlignment="1">
      <alignment vertical="top"/>
    </xf>
    <xf numFmtId="49" fontId="23" fillId="0" borderId="19" xfId="40" applyNumberFormat="1" applyFont="1" applyBorder="1" applyAlignment="1">
      <alignment vertical="top"/>
    </xf>
    <xf numFmtId="0" fontId="23" fillId="0" borderId="19" xfId="40" applyFont="1" applyBorder="1" applyAlignment="1">
      <alignment vertical="top"/>
    </xf>
    <xf numFmtId="0" fontId="23" fillId="0" borderId="20" xfId="40" applyFont="1" applyBorder="1" applyAlignment="1">
      <alignment vertical="top"/>
    </xf>
    <xf numFmtId="0" fontId="23" fillId="0" borderId="0" xfId="40" applyFont="1" applyAlignment="1">
      <alignment horizontal="left" indent="1"/>
    </xf>
    <xf numFmtId="1" fontId="23" fillId="24" borderId="0" xfId="40" applyNumberFormat="1" applyFont="1" applyFill="1" applyProtection="1">
      <protection hidden="1"/>
    </xf>
    <xf numFmtId="0" fontId="23" fillId="24" borderId="0" xfId="40" applyFont="1" applyFill="1" applyAlignment="1">
      <alignment horizontal="left"/>
    </xf>
    <xf numFmtId="0" fontId="23" fillId="24" borderId="0" xfId="40" applyFont="1" applyFill="1" applyAlignment="1">
      <alignment horizontal="left" wrapText="1"/>
    </xf>
    <xf numFmtId="0" fontId="22" fillId="24" borderId="0" xfId="40" applyFont="1" applyFill="1" applyAlignment="1">
      <alignment horizontal="left"/>
    </xf>
    <xf numFmtId="0" fontId="27" fillId="24" borderId="0" xfId="40" applyFont="1" applyFill="1" applyAlignment="1">
      <alignment horizontal="left"/>
    </xf>
    <xf numFmtId="0" fontId="28" fillId="24" borderId="0" xfId="40" applyFont="1" applyFill="1" applyAlignment="1">
      <alignment horizontal="left"/>
    </xf>
    <xf numFmtId="0" fontId="23" fillId="24" borderId="0" xfId="40" applyFont="1" applyFill="1" applyAlignment="1">
      <alignment wrapText="1"/>
    </xf>
    <xf numFmtId="1" fontId="24" fillId="24" borderId="0" xfId="40" applyNumberFormat="1" applyFont="1" applyFill="1" applyBorder="1" applyAlignment="1"/>
    <xf numFmtId="0" fontId="23" fillId="24" borderId="0" xfId="40" applyFont="1" applyFill="1" applyBorder="1" applyAlignment="1"/>
    <xf numFmtId="0" fontId="23" fillId="24" borderId="0" xfId="40" applyFont="1" applyFill="1" applyBorder="1" applyAlignment="1">
      <alignment wrapText="1"/>
    </xf>
    <xf numFmtId="1" fontId="23" fillId="24" borderId="0" xfId="40" applyNumberFormat="1" applyFont="1" applyFill="1" applyAlignment="1" applyProtection="1">
      <alignment vertical="center"/>
      <protection hidden="1"/>
    </xf>
    <xf numFmtId="0" fontId="23" fillId="24" borderId="0" xfId="40" applyFont="1" applyFill="1" applyAlignment="1">
      <alignment horizontal="left" vertical="center"/>
    </xf>
    <xf numFmtId="0" fontId="23" fillId="24" borderId="0" xfId="40" applyFont="1" applyFill="1" applyAlignment="1">
      <alignment horizontal="left" vertical="center" wrapText="1"/>
    </xf>
    <xf numFmtId="0" fontId="23" fillId="24" borderId="0" xfId="40" applyFont="1" applyFill="1" applyAlignment="1">
      <alignment vertical="center"/>
    </xf>
    <xf numFmtId="0" fontId="29" fillId="24" borderId="0" xfId="40" applyFont="1" applyFill="1" applyAlignment="1">
      <alignment horizontal="center"/>
    </xf>
    <xf numFmtId="49" fontId="23" fillId="24" borderId="15" xfId="40" applyNumberFormat="1" applyFont="1" applyFill="1" applyBorder="1" applyAlignment="1">
      <alignment horizontal="left" vertical="center"/>
    </xf>
    <xf numFmtId="49" fontId="23" fillId="24" borderId="15" xfId="40" applyNumberFormat="1" applyFont="1" applyFill="1" applyBorder="1" applyAlignment="1">
      <alignment horizontal="left" vertical="center" wrapText="1"/>
    </xf>
    <xf numFmtId="0" fontId="30" fillId="24" borderId="15" xfId="34" applyNumberFormat="1" applyFont="1" applyFill="1" applyBorder="1" applyAlignment="1" applyProtection="1">
      <alignment horizontal="left" vertical="center"/>
    </xf>
    <xf numFmtId="0" fontId="23" fillId="24" borderId="17" xfId="40" applyFont="1" applyFill="1" applyBorder="1" applyAlignment="1">
      <alignment horizontal="left" vertical="center"/>
    </xf>
    <xf numFmtId="1" fontId="23" fillId="24" borderId="0" xfId="40" applyNumberFormat="1" applyFont="1" applyFill="1"/>
    <xf numFmtId="0" fontId="29" fillId="24" borderId="0" xfId="38" applyFont="1" applyFill="1" applyBorder="1"/>
    <xf numFmtId="0" fontId="23" fillId="24" borderId="0" xfId="38" applyFont="1" applyFill="1" applyBorder="1"/>
    <xf numFmtId="164" fontId="23" fillId="24" borderId="0" xfId="38" applyNumberFormat="1" applyFont="1" applyFill="1" applyBorder="1"/>
    <xf numFmtId="0" fontId="24" fillId="24" borderId="0" xfId="40" applyFont="1" applyFill="1"/>
    <xf numFmtId="0" fontId="25" fillId="24" borderId="0" xfId="38" applyFont="1" applyFill="1" applyBorder="1"/>
    <xf numFmtId="0" fontId="23" fillId="24" borderId="0" xfId="40" applyFont="1" applyFill="1" applyBorder="1"/>
    <xf numFmtId="0" fontId="26" fillId="25" borderId="21" xfId="40" applyNumberFormat="1" applyFont="1" applyFill="1" applyBorder="1" applyAlignment="1">
      <alignment horizontal="center"/>
    </xf>
    <xf numFmtId="0" fontId="26" fillId="25" borderId="13" xfId="40" applyNumberFormat="1" applyFont="1" applyFill="1" applyBorder="1" applyAlignment="1">
      <alignment horizontal="center"/>
    </xf>
    <xf numFmtId="0" fontId="26" fillId="25" borderId="13" xfId="40" applyNumberFormat="1" applyFont="1" applyFill="1" applyBorder="1" applyAlignment="1">
      <alignment horizontal="center" wrapText="1"/>
    </xf>
    <xf numFmtId="0" fontId="26" fillId="25" borderId="22" xfId="40" applyNumberFormat="1" applyFont="1" applyFill="1" applyBorder="1" applyAlignment="1">
      <alignment horizontal="center"/>
    </xf>
    <xf numFmtId="0" fontId="26" fillId="25" borderId="25" xfId="40" applyNumberFormat="1" applyFont="1" applyFill="1" applyBorder="1" applyAlignment="1">
      <alignment horizontal="center" wrapText="1"/>
    </xf>
    <xf numFmtId="0" fontId="23" fillId="24" borderId="23" xfId="40" applyNumberFormat="1" applyFont="1" applyFill="1" applyBorder="1" applyAlignment="1">
      <alignment horizontal="center"/>
    </xf>
    <xf numFmtId="0" fontId="23" fillId="24" borderId="15" xfId="40" applyNumberFormat="1" applyFont="1" applyFill="1" applyBorder="1" applyAlignment="1">
      <alignment horizontal="center"/>
    </xf>
    <xf numFmtId="0" fontId="23" fillId="24" borderId="26" xfId="40" applyNumberFormat="1" applyFont="1" applyFill="1" applyBorder="1" applyAlignment="1">
      <alignment horizontal="center"/>
    </xf>
    <xf numFmtId="0" fontId="31" fillId="25" borderId="24" xfId="40" applyNumberFormat="1" applyFont="1" applyFill="1" applyBorder="1" applyAlignment="1">
      <alignment horizontal="center"/>
    </xf>
    <xf numFmtId="0" fontId="31" fillId="25" borderId="19" xfId="40" applyFont="1" applyFill="1" applyBorder="1" applyAlignment="1">
      <alignment horizontal="center"/>
    </xf>
    <xf numFmtId="0" fontId="23" fillId="24" borderId="0" xfId="40" applyFont="1" applyFill="1" applyBorder="1" applyAlignment="1">
      <alignment horizontal="center"/>
    </xf>
    <xf numFmtId="10" fontId="23" fillId="24" borderId="0" xfId="40" applyNumberFormat="1" applyFont="1" applyFill="1" applyBorder="1" applyAlignment="1">
      <alignment horizontal="center"/>
    </xf>
    <xf numFmtId="9" fontId="23" fillId="24" borderId="0" xfId="40" applyNumberFormat="1" applyFont="1" applyFill="1" applyBorder="1" applyAlignment="1">
      <alignment horizontal="center"/>
    </xf>
    <xf numFmtId="0" fontId="32" fillId="24" borderId="0" xfId="40" applyFont="1" applyFill="1" applyBorder="1" applyAlignment="1">
      <alignment horizontal="center" wrapText="1"/>
    </xf>
    <xf numFmtId="0" fontId="34" fillId="0" borderId="27" xfId="40" applyFont="1" applyBorder="1"/>
    <xf numFmtId="0" fontId="35" fillId="0" borderId="27" xfId="40" applyFont="1" applyBorder="1" applyAlignment="1">
      <alignment horizontal="left"/>
    </xf>
    <xf numFmtId="0" fontId="34" fillId="0" borderId="0" xfId="40" applyFont="1"/>
    <xf numFmtId="0" fontId="34" fillId="0" borderId="0" xfId="40" applyFont="1" applyAlignment="1">
      <alignment horizontal="right"/>
    </xf>
    <xf numFmtId="49" fontId="34" fillId="0" borderId="0" xfId="40" applyNumberFormat="1" applyFont="1"/>
    <xf numFmtId="0" fontId="34" fillId="0" borderId="28" xfId="40" applyFont="1" applyBorder="1"/>
    <xf numFmtId="0" fontId="35" fillId="0" borderId="0" xfId="40" applyFont="1" applyAlignment="1">
      <alignment horizontal="left"/>
    </xf>
    <xf numFmtId="0" fontId="35" fillId="0" borderId="0" xfId="40" applyFont="1" applyFill="1"/>
    <xf numFmtId="49" fontId="34" fillId="0" borderId="0" xfId="40" applyNumberFormat="1" applyFont="1" applyBorder="1"/>
    <xf numFmtId="0" fontId="34" fillId="0" borderId="0" xfId="40" applyFont="1" applyBorder="1"/>
    <xf numFmtId="0" fontId="35" fillId="27" borderId="29" xfId="40" applyFont="1" applyFill="1" applyBorder="1" applyAlignment="1">
      <alignment horizontal="left" vertical="top"/>
    </xf>
    <xf numFmtId="0" fontId="34" fillId="27" borderId="30" xfId="40" applyFont="1" applyFill="1" applyBorder="1" applyAlignment="1">
      <alignment horizontal="center" vertical="top"/>
    </xf>
    <xf numFmtId="0" fontId="34" fillId="27" borderId="31" xfId="40" applyFont="1" applyFill="1" applyBorder="1" applyAlignment="1">
      <alignment horizontal="right" vertical="top"/>
    </xf>
    <xf numFmtId="0" fontId="37" fillId="28" borderId="32" xfId="40" applyFont="1" applyFill="1" applyBorder="1" applyAlignment="1">
      <alignment horizontal="right"/>
    </xf>
    <xf numFmtId="0" fontId="38" fillId="0" borderId="33" xfId="40" applyFont="1" applyBorder="1" applyAlignment="1">
      <alignment horizontal="center"/>
    </xf>
    <xf numFmtId="0" fontId="37" fillId="28" borderId="0" xfId="40" applyFont="1" applyFill="1" applyBorder="1" applyAlignment="1">
      <alignment horizontal="right"/>
    </xf>
    <xf numFmtId="0" fontId="34" fillId="0" borderId="0" xfId="40" applyFont="1" applyFill="1" applyBorder="1" applyAlignment="1">
      <alignment vertical="top"/>
    </xf>
    <xf numFmtId="0" fontId="34" fillId="28" borderId="0" xfId="40" applyFont="1" applyFill="1" applyBorder="1" applyAlignment="1">
      <alignment horizontal="right"/>
    </xf>
    <xf numFmtId="0" fontId="39" fillId="0" borderId="0" xfId="40" applyFont="1" applyAlignment="1">
      <alignment horizontal="center"/>
    </xf>
    <xf numFmtId="0" fontId="35" fillId="27" borderId="34" xfId="40" applyFont="1" applyFill="1" applyBorder="1" applyAlignment="1">
      <alignment horizontal="left" vertical="top"/>
    </xf>
    <xf numFmtId="0" fontId="34" fillId="27" borderId="35" xfId="40" applyFont="1" applyFill="1" applyBorder="1" applyAlignment="1">
      <alignment horizontal="center" vertical="top"/>
    </xf>
    <xf numFmtId="0" fontId="34" fillId="27" borderId="36" xfId="40" applyFont="1" applyFill="1" applyBorder="1" applyAlignment="1">
      <alignment horizontal="right" vertical="top"/>
    </xf>
    <xf numFmtId="0" fontId="34" fillId="28" borderId="37" xfId="40" applyFont="1" applyFill="1" applyBorder="1" applyAlignment="1">
      <alignment horizontal="right"/>
    </xf>
    <xf numFmtId="0" fontId="38" fillId="0" borderId="38" xfId="40" applyFont="1" applyBorder="1" applyAlignment="1">
      <alignment horizontal="center"/>
    </xf>
    <xf numFmtId="0" fontId="35" fillId="27" borderId="39" xfId="40" applyFont="1" applyFill="1" applyBorder="1" applyAlignment="1"/>
    <xf numFmtId="0" fontId="35" fillId="27" borderId="40" xfId="40" applyFont="1" applyFill="1" applyBorder="1" applyAlignment="1"/>
    <xf numFmtId="0" fontId="34" fillId="27" borderId="41" xfId="40" applyFont="1" applyFill="1" applyBorder="1" applyAlignment="1">
      <alignment horizontal="right"/>
    </xf>
    <xf numFmtId="0" fontId="34" fillId="28" borderId="42" xfId="40" applyFont="1" applyFill="1" applyBorder="1" applyAlignment="1">
      <alignment horizontal="left"/>
    </xf>
    <xf numFmtId="0" fontId="38" fillId="0" borderId="42" xfId="40" applyFont="1" applyBorder="1" applyAlignment="1">
      <alignment horizontal="center"/>
    </xf>
    <xf numFmtId="0" fontId="35" fillId="27" borderId="29" xfId="40" applyFont="1" applyFill="1" applyBorder="1" applyAlignment="1"/>
    <xf numFmtId="0" fontId="34" fillId="27" borderId="30" xfId="40" applyFont="1" applyFill="1" applyBorder="1" applyAlignment="1"/>
    <xf numFmtId="0" fontId="34" fillId="27" borderId="31" xfId="40" applyFont="1" applyFill="1" applyBorder="1" applyAlignment="1">
      <alignment horizontal="right"/>
    </xf>
    <xf numFmtId="0" fontId="34" fillId="28" borderId="33" xfId="40" applyFont="1" applyFill="1" applyBorder="1" applyAlignment="1">
      <alignment horizontal="left"/>
    </xf>
    <xf numFmtId="0" fontId="2" fillId="27" borderId="30" xfId="40" applyFill="1" applyBorder="1" applyAlignment="1"/>
    <xf numFmtId="0" fontId="34" fillId="28" borderId="33" xfId="40" applyFont="1" applyFill="1" applyBorder="1"/>
    <xf numFmtId="0" fontId="40" fillId="0" borderId="33" xfId="40" applyFont="1" applyBorder="1" applyAlignment="1">
      <alignment horizontal="center"/>
    </xf>
    <xf numFmtId="0" fontId="36" fillId="0" borderId="33" xfId="40" applyFont="1" applyBorder="1" applyAlignment="1">
      <alignment horizontal="left"/>
    </xf>
    <xf numFmtId="0" fontId="34" fillId="0" borderId="33" xfId="40" applyFont="1" applyBorder="1"/>
    <xf numFmtId="165" fontId="34" fillId="0" borderId="33" xfId="40" applyNumberFormat="1" applyFont="1" applyBorder="1" applyAlignment="1">
      <alignment vertical="top" textRotation="255"/>
    </xf>
    <xf numFmtId="0" fontId="35" fillId="27" borderId="29" xfId="40" applyFont="1" applyFill="1" applyBorder="1" applyAlignment="1">
      <alignment horizontal="right"/>
    </xf>
    <xf numFmtId="0" fontId="46" fillId="29" borderId="0" xfId="0" applyFont="1" applyFill="1" applyAlignment="1">
      <alignment horizontal="center"/>
    </xf>
    <xf numFmtId="0" fontId="47" fillId="29" borderId="0" xfId="0" applyFont="1" applyFill="1">
      <alignment vertical="center"/>
    </xf>
    <xf numFmtId="0" fontId="48" fillId="29" borderId="0" xfId="0" applyFont="1" applyFill="1">
      <alignment vertical="center"/>
    </xf>
    <xf numFmtId="0" fontId="49" fillId="29" borderId="0" xfId="0" applyFont="1" applyFill="1" applyAlignment="1">
      <alignment horizontal="justify"/>
    </xf>
    <xf numFmtId="0" fontId="50" fillId="29" borderId="0" xfId="0" applyFont="1" applyFill="1">
      <alignment vertical="center"/>
    </xf>
    <xf numFmtId="0" fontId="51" fillId="29" borderId="0" xfId="0" applyFont="1" applyFill="1" applyAlignment="1">
      <alignment horizontal="justify"/>
    </xf>
    <xf numFmtId="0" fontId="51" fillId="29" borderId="0" xfId="0" applyFont="1" applyFill="1">
      <alignment vertical="center"/>
    </xf>
    <xf numFmtId="0" fontId="49" fillId="29" borderId="0" xfId="0" quotePrefix="1" applyFont="1" applyFill="1" applyAlignment="1">
      <alignment horizontal="justify"/>
    </xf>
    <xf numFmtId="0" fontId="23" fillId="29" borderId="0" xfId="0" applyFont="1" applyFill="1" applyAlignment="1">
      <alignment horizontal="justify"/>
    </xf>
    <xf numFmtId="0" fontId="23" fillId="29" borderId="0" xfId="0" applyFont="1" applyFill="1" applyAlignment="1">
      <alignment horizontal="justify" wrapText="1"/>
    </xf>
    <xf numFmtId="0" fontId="23" fillId="29" borderId="0" xfId="0" applyFont="1" applyFill="1" applyAlignment="1">
      <alignment horizontal="left" wrapText="1"/>
    </xf>
    <xf numFmtId="0" fontId="29" fillId="29" borderId="0" xfId="0" applyFont="1" applyFill="1" applyAlignment="1">
      <alignment horizontal="justify"/>
    </xf>
    <xf numFmtId="0" fontId="44" fillId="29" borderId="0" xfId="0" applyFont="1" applyFill="1" applyAlignment="1">
      <alignment horizontal="justify"/>
    </xf>
    <xf numFmtId="0" fontId="52" fillId="29" borderId="0" xfId="0" applyFont="1" applyFill="1">
      <alignment vertical="center"/>
    </xf>
    <xf numFmtId="0" fontId="29" fillId="24" borderId="43" xfId="40" applyFont="1" applyFill="1" applyBorder="1" applyAlignment="1">
      <alignment horizontal="left"/>
    </xf>
    <xf numFmtId="0" fontId="29" fillId="0" borderId="0" xfId="40" applyFont="1" applyFill="1" applyBorder="1"/>
    <xf numFmtId="0" fontId="29" fillId="0" borderId="0" xfId="40" applyFont="1" applyAlignment="1">
      <alignment horizontal="left"/>
    </xf>
    <xf numFmtId="49" fontId="45" fillId="24" borderId="15" xfId="34" applyNumberFormat="1" applyFont="1" applyFill="1" applyBorder="1"/>
    <xf numFmtId="0" fontId="53" fillId="30" borderId="0" xfId="0" applyFont="1" applyFill="1">
      <alignment vertical="center"/>
    </xf>
    <xf numFmtId="49" fontId="30" fillId="24" borderId="15" xfId="34" applyNumberFormat="1" applyFont="1" applyFill="1" applyBorder="1"/>
    <xf numFmtId="0" fontId="51" fillId="0" borderId="33" xfId="40" applyFont="1" applyBorder="1" applyAlignment="1">
      <alignment horizontal="center"/>
    </xf>
    <xf numFmtId="0" fontId="35" fillId="0" borderId="0" xfId="40" applyFont="1" applyAlignment="1">
      <alignment horizontal="center"/>
    </xf>
    <xf numFmtId="0" fontId="51" fillId="0" borderId="38" xfId="40" applyFont="1" applyBorder="1" applyAlignment="1">
      <alignment horizontal="center"/>
    </xf>
    <xf numFmtId="0" fontId="51" fillId="0" borderId="42" xfId="40" applyFont="1" applyBorder="1" applyAlignment="1">
      <alignment horizontal="center"/>
    </xf>
    <xf numFmtId="0" fontId="50" fillId="27" borderId="30" xfId="40" applyFont="1" applyFill="1" applyBorder="1" applyAlignment="1"/>
    <xf numFmtId="0" fontId="34" fillId="0" borderId="33" xfId="40" applyFont="1" applyBorder="1" applyAlignment="1">
      <alignment horizontal="center"/>
    </xf>
    <xf numFmtId="0" fontId="37" fillId="24" borderId="44" xfId="39" applyFont="1" applyFill="1" applyBorder="1" applyAlignment="1">
      <alignment wrapText="1"/>
    </xf>
    <xf numFmtId="0" fontId="37" fillId="24" borderId="45" xfId="39" applyFont="1" applyFill="1" applyBorder="1" applyAlignment="1">
      <alignment wrapText="1"/>
    </xf>
    <xf numFmtId="0" fontId="34" fillId="24" borderId="46" xfId="40" applyNumberFormat="1" applyFont="1" applyFill="1" applyBorder="1" applyAlignment="1">
      <alignment horizontal="center" vertical="center"/>
    </xf>
    <xf numFmtId="0" fontId="29" fillId="24" borderId="43" xfId="40" applyFont="1" applyFill="1" applyBorder="1" applyAlignment="1">
      <alignment horizontal="left" vertical="center"/>
    </xf>
    <xf numFmtId="0" fontId="44" fillId="24" borderId="10" xfId="40" applyFont="1" applyFill="1" applyBorder="1" applyAlignment="1">
      <alignment horizontal="left"/>
    </xf>
    <xf numFmtId="0" fontId="44" fillId="24" borderId="47" xfId="40" applyFont="1" applyFill="1" applyBorder="1" applyAlignment="1">
      <alignment horizontal="left"/>
    </xf>
    <xf numFmtId="0" fontId="44" fillId="24" borderId="11" xfId="40" applyFont="1" applyFill="1" applyBorder="1" applyAlignment="1">
      <alignment horizontal="left"/>
    </xf>
    <xf numFmtId="0" fontId="29" fillId="24" borderId="43" xfId="40" applyFont="1" applyFill="1" applyBorder="1" applyAlignment="1">
      <alignment vertical="center"/>
    </xf>
    <xf numFmtId="0" fontId="29" fillId="24" borderId="0" xfId="40" applyFont="1" applyFill="1" applyBorder="1" applyAlignment="1">
      <alignment horizontal="left"/>
    </xf>
    <xf numFmtId="2" fontId="29" fillId="24" borderId="0" xfId="40" applyNumberFormat="1" applyFont="1" applyFill="1" applyBorder="1" applyAlignment="1">
      <alignment horizontal="right" wrapText="1"/>
    </xf>
    <xf numFmtId="0" fontId="37" fillId="24" borderId="47" xfId="39" applyFont="1" applyFill="1" applyBorder="1" applyAlignment="1">
      <alignment horizontal="left" wrapText="1"/>
    </xf>
    <xf numFmtId="0" fontId="35" fillId="27" borderId="48" xfId="40" applyFont="1" applyFill="1" applyBorder="1" applyAlignment="1"/>
    <xf numFmtId="0" fontId="34" fillId="27" borderId="32" xfId="40" applyFont="1" applyFill="1" applyBorder="1" applyAlignment="1"/>
    <xf numFmtId="0" fontId="34" fillId="27" borderId="49" xfId="40" applyFont="1" applyFill="1" applyBorder="1" applyAlignment="1">
      <alignment horizontal="right"/>
    </xf>
    <xf numFmtId="0" fontId="34" fillId="28" borderId="50" xfId="40" applyFont="1" applyFill="1" applyBorder="1" applyAlignment="1">
      <alignment horizontal="left"/>
    </xf>
    <xf numFmtId="0" fontId="51" fillId="0" borderId="50" xfId="40" applyFont="1" applyBorder="1" applyAlignment="1">
      <alignment horizontal="center"/>
    </xf>
    <xf numFmtId="0" fontId="34" fillId="0" borderId="51" xfId="40" applyFont="1" applyFill="1" applyBorder="1" applyAlignment="1">
      <alignment horizontal="left"/>
    </xf>
    <xf numFmtId="0" fontId="34" fillId="0" borderId="51" xfId="40" applyFont="1" applyBorder="1" applyAlignment="1">
      <alignment horizontal="center"/>
    </xf>
    <xf numFmtId="0" fontId="54" fillId="0" borderId="0" xfId="40" applyFont="1" applyFill="1" applyBorder="1" applyAlignment="1">
      <alignment vertical="top"/>
    </xf>
    <xf numFmtId="0" fontId="54" fillId="30" borderId="52" xfId="40" applyFont="1" applyFill="1" applyBorder="1" applyAlignment="1">
      <alignment horizontal="left"/>
    </xf>
    <xf numFmtId="0" fontId="55" fillId="30" borderId="52" xfId="40" applyFont="1" applyFill="1" applyBorder="1"/>
    <xf numFmtId="0" fontId="55" fillId="30" borderId="52" xfId="40" applyFont="1" applyFill="1" applyBorder="1" applyAlignment="1">
      <alignment horizontal="right"/>
    </xf>
    <xf numFmtId="0" fontId="54" fillId="30" borderId="52" xfId="40" applyFont="1" applyFill="1" applyBorder="1" applyAlignment="1">
      <alignment vertical="top" textRotation="180"/>
    </xf>
    <xf numFmtId="0" fontId="54" fillId="30" borderId="53" xfId="40" applyFont="1" applyFill="1" applyBorder="1" applyAlignment="1">
      <alignment vertical="top" textRotation="180"/>
    </xf>
    <xf numFmtId="0" fontId="51" fillId="0" borderId="54" xfId="40" applyFont="1" applyBorder="1" applyAlignment="1">
      <alignment horizontal="center"/>
    </xf>
    <xf numFmtId="0" fontId="54" fillId="30" borderId="55" xfId="40" applyFont="1" applyFill="1" applyBorder="1" applyAlignment="1">
      <alignment vertical="center"/>
    </xf>
    <xf numFmtId="0" fontId="51" fillId="0" borderId="56" xfId="40" applyFont="1" applyBorder="1" applyAlignment="1">
      <alignment horizontal="center"/>
    </xf>
    <xf numFmtId="0" fontId="51" fillId="0" borderId="57" xfId="40" applyFont="1" applyBorder="1" applyAlignment="1">
      <alignment horizontal="center"/>
    </xf>
    <xf numFmtId="0" fontId="51" fillId="0" borderId="58" xfId="40" applyFont="1" applyBorder="1" applyAlignment="1">
      <alignment horizontal="center"/>
    </xf>
    <xf numFmtId="0" fontId="34" fillId="0" borderId="59" xfId="40" applyFont="1" applyBorder="1" applyAlignment="1">
      <alignment horizontal="center"/>
    </xf>
    <xf numFmtId="0" fontId="54" fillId="30" borderId="60" xfId="40" applyFont="1" applyFill="1" applyBorder="1" applyAlignment="1">
      <alignment vertical="top"/>
    </xf>
    <xf numFmtId="0" fontId="34" fillId="0" borderId="54" xfId="40" applyFont="1" applyBorder="1" applyAlignment="1">
      <alignment horizontal="center"/>
    </xf>
    <xf numFmtId="165" fontId="34" fillId="0" borderId="54" xfId="40" applyNumberFormat="1" applyFont="1" applyBorder="1" applyAlignment="1">
      <alignment vertical="top" textRotation="255"/>
    </xf>
    <xf numFmtId="0" fontId="54" fillId="30" borderId="61" xfId="40" applyFont="1" applyFill="1" applyBorder="1" applyAlignment="1">
      <alignment vertical="top"/>
    </xf>
    <xf numFmtId="0" fontId="34" fillId="0" borderId="38" xfId="40" applyFont="1" applyBorder="1"/>
    <xf numFmtId="0" fontId="34" fillId="0" borderId="38" xfId="40" applyFont="1" applyBorder="1" applyAlignment="1">
      <alignment textRotation="255"/>
    </xf>
    <xf numFmtId="0" fontId="34" fillId="0" borderId="56" xfId="40" applyFont="1" applyBorder="1" applyAlignment="1">
      <alignment textRotation="255"/>
    </xf>
    <xf numFmtId="0" fontId="54" fillId="30" borderId="55" xfId="40" applyFont="1" applyFill="1" applyBorder="1" applyAlignment="1">
      <alignment vertical="top"/>
    </xf>
    <xf numFmtId="0" fontId="54" fillId="30" borderId="62" xfId="40" applyFont="1" applyFill="1" applyBorder="1" applyAlignment="1">
      <alignment vertical="top"/>
    </xf>
    <xf numFmtId="0" fontId="54" fillId="30" borderId="62" xfId="40" applyFont="1" applyFill="1" applyBorder="1" applyAlignment="1">
      <alignment vertical="center"/>
    </xf>
    <xf numFmtId="0" fontId="35" fillId="27" borderId="39" xfId="40" applyFont="1" applyFill="1" applyBorder="1" applyAlignment="1">
      <alignment horizontal="left" vertical="top"/>
    </xf>
    <xf numFmtId="0" fontId="34" fillId="27" borderId="40" xfId="40" applyFont="1" applyFill="1" applyBorder="1" applyAlignment="1">
      <alignment horizontal="center" vertical="top"/>
    </xf>
    <xf numFmtId="0" fontId="34" fillId="27" borderId="41" xfId="40" applyFont="1" applyFill="1" applyBorder="1" applyAlignment="1">
      <alignment horizontal="right" vertical="top"/>
    </xf>
    <xf numFmtId="0" fontId="38" fillId="0" borderId="50" xfId="40" applyFont="1" applyBorder="1" applyAlignment="1">
      <alignment horizontal="center"/>
    </xf>
    <xf numFmtId="0" fontId="40" fillId="0" borderId="51" xfId="40" applyFont="1" applyBorder="1" applyAlignment="1">
      <alignment horizontal="center"/>
    </xf>
    <xf numFmtId="0" fontId="55" fillId="30" borderId="63" xfId="40" applyFont="1" applyFill="1" applyBorder="1"/>
    <xf numFmtId="0" fontId="38" fillId="0" borderId="54" xfId="40" applyFont="1" applyBorder="1" applyAlignment="1">
      <alignment horizontal="center"/>
    </xf>
    <xf numFmtId="0" fontId="38" fillId="0" borderId="56" xfId="40" applyFont="1" applyBorder="1" applyAlignment="1">
      <alignment horizontal="center"/>
    </xf>
    <xf numFmtId="0" fontId="38" fillId="0" borderId="57" xfId="40" applyFont="1" applyBorder="1" applyAlignment="1">
      <alignment horizontal="center"/>
    </xf>
    <xf numFmtId="0" fontId="38" fillId="0" borderId="58" xfId="40" applyFont="1" applyBorder="1" applyAlignment="1">
      <alignment horizontal="center"/>
    </xf>
    <xf numFmtId="0" fontId="40" fillId="0" borderId="59" xfId="40" applyFont="1" applyBorder="1" applyAlignment="1">
      <alignment horizontal="center"/>
    </xf>
    <xf numFmtId="0" fontId="40" fillId="0" borderId="54" xfId="40" applyFont="1" applyBorder="1" applyAlignment="1">
      <alignment horizontal="center"/>
    </xf>
    <xf numFmtId="0" fontId="54" fillId="30" borderId="64" xfId="40" applyFont="1" applyFill="1" applyBorder="1" applyAlignment="1">
      <alignment vertical="top"/>
    </xf>
    <xf numFmtId="164" fontId="26" fillId="25" borderId="65" xfId="40" applyNumberFormat="1" applyFont="1" applyFill="1" applyBorder="1" applyAlignment="1">
      <alignment horizontal="center" vertical="center"/>
    </xf>
    <xf numFmtId="0" fontId="54" fillId="30" borderId="66" xfId="40" applyFont="1" applyFill="1" applyBorder="1" applyAlignment="1">
      <alignment horizontal="left"/>
    </xf>
    <xf numFmtId="0" fontId="55" fillId="30" borderId="66" xfId="40" applyFont="1" applyFill="1" applyBorder="1"/>
    <xf numFmtId="0" fontId="55" fillId="30" borderId="66" xfId="40" applyFont="1" applyFill="1" applyBorder="1" applyAlignment="1">
      <alignment horizontal="right"/>
    </xf>
    <xf numFmtId="0" fontId="54" fillId="30" borderId="66" xfId="40" applyFont="1" applyFill="1" applyBorder="1" applyAlignment="1">
      <alignment vertical="top" textRotation="180"/>
    </xf>
    <xf numFmtId="0" fontId="54" fillId="30" borderId="67" xfId="40" applyFont="1" applyFill="1" applyBorder="1" applyAlignment="1">
      <alignment vertical="top" textRotation="180"/>
    </xf>
    <xf numFmtId="0" fontId="34" fillId="0" borderId="51" xfId="40" applyFont="1" applyFill="1" applyBorder="1" applyAlignment="1">
      <alignment horizontal="left"/>
    </xf>
    <xf numFmtId="0" fontId="23" fillId="0" borderId="11" xfId="0" applyFont="1" applyBorder="1" applyAlignment="1"/>
    <xf numFmtId="0" fontId="25" fillId="0" borderId="11" xfId="0" applyFont="1" applyBorder="1" applyAlignment="1">
      <alignment horizontal="left" indent="1"/>
    </xf>
    <xf numFmtId="164" fontId="26" fillId="25" borderId="90" xfId="40" applyNumberFormat="1" applyFont="1" applyFill="1" applyBorder="1" applyAlignment="1">
      <alignment horizontal="center" vertical="center"/>
    </xf>
    <xf numFmtId="0" fontId="26" fillId="25" borderId="91" xfId="40" applyFont="1" applyFill="1" applyBorder="1" applyAlignment="1">
      <alignment horizontal="center" vertical="center"/>
    </xf>
    <xf numFmtId="0" fontId="26" fillId="25" borderId="92" xfId="40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49" fontId="23" fillId="0" borderId="13" xfId="40" applyNumberFormat="1" applyFont="1" applyBorder="1" applyAlignment="1">
      <alignment horizontal="center" vertical="center"/>
    </xf>
    <xf numFmtId="0" fontId="23" fillId="0" borderId="13" xfId="40" applyFont="1" applyBorder="1" applyAlignment="1">
      <alignment horizontal="center" vertical="center"/>
    </xf>
    <xf numFmtId="15" fontId="23" fillId="0" borderId="13" xfId="40" applyNumberFormat="1" applyFont="1" applyBorder="1" applyAlignment="1">
      <alignment horizontal="center" vertical="center"/>
    </xf>
    <xf numFmtId="0" fontId="44" fillId="0" borderId="14" xfId="40" applyFont="1" applyBorder="1" applyAlignment="1">
      <alignment horizontal="center" vertical="center" wrapText="1"/>
    </xf>
    <xf numFmtId="1" fontId="26" fillId="26" borderId="90" xfId="40" applyNumberFormat="1" applyFont="1" applyFill="1" applyBorder="1" applyAlignment="1">
      <alignment horizontal="center" vertical="center"/>
    </xf>
    <xf numFmtId="1" fontId="26" fillId="26" borderId="95" xfId="40" applyNumberFormat="1" applyFont="1" applyFill="1" applyBorder="1" applyAlignment="1">
      <alignment horizontal="center" vertical="center" wrapText="1"/>
    </xf>
    <xf numFmtId="1" fontId="26" fillId="26" borderId="95" xfId="40" applyNumberFormat="1" applyFont="1" applyFill="1" applyBorder="1" applyAlignment="1">
      <alignment horizontal="center" vertical="center"/>
    </xf>
    <xf numFmtId="0" fontId="26" fillId="26" borderId="91" xfId="40" applyFont="1" applyFill="1" applyBorder="1" applyAlignment="1">
      <alignment horizontal="center" vertical="center"/>
    </xf>
    <xf numFmtId="0" fontId="26" fillId="26" borderId="91" xfId="40" applyFont="1" applyFill="1" applyBorder="1" applyAlignment="1">
      <alignment horizontal="center" vertical="center" wrapText="1"/>
    </xf>
    <xf numFmtId="0" fontId="26" fillId="26" borderId="96" xfId="40" applyFont="1" applyFill="1" applyBorder="1" applyAlignment="1">
      <alignment horizontal="center" vertical="center"/>
    </xf>
    <xf numFmtId="0" fontId="26" fillId="26" borderId="92" xfId="40" applyFont="1" applyFill="1" applyBorder="1" applyAlignment="1">
      <alignment horizontal="center" vertical="center"/>
    </xf>
    <xf numFmtId="1" fontId="23" fillId="24" borderId="12" xfId="40" applyNumberFormat="1" applyFont="1" applyFill="1" applyBorder="1" applyAlignment="1">
      <alignment horizontal="center" vertical="center"/>
    </xf>
    <xf numFmtId="1" fontId="23" fillId="24" borderId="13" xfId="40" applyNumberFormat="1" applyFont="1" applyFill="1" applyBorder="1" applyAlignment="1">
      <alignment vertical="center"/>
    </xf>
    <xf numFmtId="49" fontId="23" fillId="24" borderId="13" xfId="40" applyNumberFormat="1" applyFont="1" applyFill="1" applyBorder="1" applyAlignment="1">
      <alignment horizontal="left" vertical="center"/>
    </xf>
    <xf numFmtId="0" fontId="30" fillId="24" borderId="13" xfId="34" applyNumberFormat="1" applyFont="1" applyFill="1" applyBorder="1" applyAlignment="1" applyProtection="1">
      <alignment horizontal="left" vertical="center"/>
    </xf>
    <xf numFmtId="0" fontId="23" fillId="24" borderId="14" xfId="40" applyFont="1" applyFill="1" applyBorder="1" applyAlignment="1">
      <alignment horizontal="left" vertical="center"/>
    </xf>
    <xf numFmtId="1" fontId="23" fillId="24" borderId="15" xfId="40" applyNumberFormat="1" applyFont="1" applyFill="1" applyBorder="1" applyAlignment="1">
      <alignment vertical="center"/>
    </xf>
    <xf numFmtId="0" fontId="82" fillId="0" borderId="15" xfId="46" applyFont="1" applyBorder="1" applyAlignment="1">
      <alignment vertical="center"/>
    </xf>
    <xf numFmtId="0" fontId="82" fillId="0" borderId="17" xfId="46" applyFont="1" applyBorder="1" applyAlignment="1">
      <alignment vertical="center"/>
    </xf>
    <xf numFmtId="0" fontId="82" fillId="0" borderId="19" xfId="46" applyFont="1" applyBorder="1" applyAlignment="1">
      <alignment vertical="center"/>
    </xf>
    <xf numFmtId="0" fontId="82" fillId="0" borderId="20" xfId="46" applyFont="1" applyBorder="1" applyAlignment="1">
      <alignment vertical="center"/>
    </xf>
    <xf numFmtId="0" fontId="22" fillId="0" borderId="43" xfId="40" applyFont="1" applyBorder="1" applyAlignment="1">
      <alignment horizontal="center" vertical="center"/>
    </xf>
    <xf numFmtId="0" fontId="25" fillId="0" borderId="43" xfId="0" applyFont="1" applyBorder="1" applyAlignment="1">
      <alignment horizontal="left"/>
    </xf>
    <xf numFmtId="0" fontId="29" fillId="24" borderId="43" xfId="40" applyFont="1" applyFill="1" applyBorder="1" applyAlignment="1">
      <alignment horizontal="left" vertical="center"/>
    </xf>
    <xf numFmtId="0" fontId="25" fillId="0" borderId="43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/>
    </xf>
    <xf numFmtId="1" fontId="29" fillId="24" borderId="43" xfId="40" applyNumberFormat="1" applyFont="1" applyFill="1" applyBorder="1" applyAlignment="1">
      <alignment vertical="center" wrapText="1"/>
    </xf>
    <xf numFmtId="1" fontId="29" fillId="24" borderId="10" xfId="40" applyNumberFormat="1" applyFont="1" applyFill="1" applyBorder="1" applyAlignment="1"/>
    <xf numFmtId="0" fontId="44" fillId="24" borderId="10" xfId="40" applyFont="1" applyFill="1" applyBorder="1" applyAlignment="1">
      <alignment horizontal="left"/>
    </xf>
    <xf numFmtId="0" fontId="44" fillId="24" borderId="47" xfId="40" applyFont="1" applyFill="1" applyBorder="1" applyAlignment="1">
      <alignment horizontal="left"/>
    </xf>
    <xf numFmtId="0" fontId="44" fillId="24" borderId="11" xfId="40" applyFont="1" applyFill="1" applyBorder="1" applyAlignment="1">
      <alignment horizontal="left"/>
    </xf>
    <xf numFmtId="0" fontId="44" fillId="24" borderId="10" xfId="40" applyFont="1" applyFill="1" applyBorder="1" applyAlignment="1">
      <alignment horizontal="left" vertical="top" wrapText="1"/>
    </xf>
    <xf numFmtId="0" fontId="44" fillId="24" borderId="47" xfId="40" applyFont="1" applyFill="1" applyBorder="1" applyAlignment="1">
      <alignment horizontal="left" vertical="top" wrapText="1"/>
    </xf>
    <xf numFmtId="0" fontId="44" fillId="24" borderId="11" xfId="40" applyFont="1" applyFill="1" applyBorder="1" applyAlignment="1">
      <alignment horizontal="left" vertical="top" wrapText="1"/>
    </xf>
    <xf numFmtId="1" fontId="29" fillId="24" borderId="10" xfId="40" applyNumberFormat="1" applyFont="1" applyFill="1" applyBorder="1" applyAlignment="1">
      <alignment horizontal="left"/>
    </xf>
    <xf numFmtId="1" fontId="29" fillId="24" borderId="47" xfId="40" applyNumberFormat="1" applyFont="1" applyFill="1" applyBorder="1" applyAlignment="1">
      <alignment horizontal="left"/>
    </xf>
    <xf numFmtId="1" fontId="29" fillId="24" borderId="11" xfId="40" applyNumberFormat="1" applyFont="1" applyFill="1" applyBorder="1" applyAlignment="1">
      <alignment horizontal="left"/>
    </xf>
    <xf numFmtId="0" fontId="35" fillId="24" borderId="82" xfId="39" applyFont="1" applyFill="1" applyBorder="1" applyAlignment="1">
      <alignment horizontal="left" wrapText="1"/>
    </xf>
    <xf numFmtId="0" fontId="35" fillId="24" borderId="71" xfId="39" applyFont="1" applyFill="1" applyBorder="1" applyAlignment="1">
      <alignment horizontal="left" wrapText="1"/>
    </xf>
    <xf numFmtId="49" fontId="37" fillId="24" borderId="70" xfId="39" applyNumberFormat="1" applyFont="1" applyFill="1" applyBorder="1" applyAlignment="1">
      <alignment horizontal="left" wrapText="1"/>
    </xf>
    <xf numFmtId="0" fontId="37" fillId="24" borderId="71" xfId="39" applyFont="1" applyFill="1" applyBorder="1" applyAlignment="1">
      <alignment horizontal="left" wrapText="1"/>
    </xf>
    <xf numFmtId="0" fontId="37" fillId="24" borderId="83" xfId="39" applyFont="1" applyFill="1" applyBorder="1" applyAlignment="1">
      <alignment horizontal="left" wrapText="1"/>
    </xf>
    <xf numFmtId="0" fontId="35" fillId="24" borderId="84" xfId="39" applyFont="1" applyFill="1" applyBorder="1" applyAlignment="1">
      <alignment horizontal="left" wrapText="1"/>
    </xf>
    <xf numFmtId="0" fontId="35" fillId="24" borderId="85" xfId="39" applyFont="1" applyFill="1" applyBorder="1" applyAlignment="1">
      <alignment horizontal="left" wrapText="1"/>
    </xf>
    <xf numFmtId="0" fontId="34" fillId="0" borderId="33" xfId="40" applyFont="1" applyBorder="1" applyAlignment="1">
      <alignment horizontal="left"/>
    </xf>
    <xf numFmtId="0" fontId="34" fillId="24" borderId="86" xfId="40" applyFont="1" applyFill="1" applyBorder="1" applyAlignment="1">
      <alignment horizontal="center" vertical="center"/>
    </xf>
    <xf numFmtId="0" fontId="34" fillId="24" borderId="80" xfId="40" applyFont="1" applyFill="1" applyBorder="1" applyAlignment="1">
      <alignment horizontal="center" vertical="center"/>
    </xf>
    <xf numFmtId="0" fontId="34" fillId="24" borderId="87" xfId="40" applyFont="1" applyFill="1" applyBorder="1" applyAlignment="1">
      <alignment horizontal="center" vertical="center"/>
    </xf>
    <xf numFmtId="0" fontId="34" fillId="24" borderId="88" xfId="40" applyFont="1" applyFill="1" applyBorder="1" applyAlignment="1">
      <alignment horizontal="center" vertical="center"/>
    </xf>
    <xf numFmtId="0" fontId="34" fillId="24" borderId="89" xfId="40" applyFont="1" applyFill="1" applyBorder="1" applyAlignment="1">
      <alignment horizontal="center" vertical="center"/>
    </xf>
    <xf numFmtId="0" fontId="35" fillId="24" borderId="77" xfId="39" applyFont="1" applyFill="1" applyBorder="1" applyAlignment="1">
      <alignment horizontal="left" wrapText="1"/>
    </xf>
    <xf numFmtId="0" fontId="35" fillId="24" borderId="11" xfId="39" applyFont="1" applyFill="1" applyBorder="1" applyAlignment="1">
      <alignment horizontal="left" wrapText="1"/>
    </xf>
    <xf numFmtId="0" fontId="37" fillId="24" borderId="10" xfId="39" applyFont="1" applyFill="1" applyBorder="1" applyAlignment="1">
      <alignment horizontal="center" wrapText="1"/>
    </xf>
    <xf numFmtId="0" fontId="37" fillId="24" borderId="47" xfId="39" applyFont="1" applyFill="1" applyBorder="1" applyAlignment="1">
      <alignment horizontal="center" wrapText="1"/>
    </xf>
    <xf numFmtId="0" fontId="34" fillId="0" borderId="33" xfId="40" applyFont="1" applyBorder="1" applyAlignment="1">
      <alignment horizontal="left" vertical="top"/>
    </xf>
    <xf numFmtId="0" fontId="34" fillId="0" borderId="38" xfId="40" applyFont="1" applyBorder="1" applyAlignment="1">
      <alignment horizontal="left" vertical="top"/>
    </xf>
    <xf numFmtId="0" fontId="34" fillId="0" borderId="51" xfId="40" applyFont="1" applyFill="1" applyBorder="1" applyAlignment="1">
      <alignment horizontal="left"/>
    </xf>
    <xf numFmtId="0" fontId="37" fillId="24" borderId="75" xfId="39" applyFont="1" applyFill="1" applyBorder="1" applyAlignment="1">
      <alignment horizontal="left" wrapText="1"/>
    </xf>
    <xf numFmtId="0" fontId="37" fillId="24" borderId="44" xfId="39" applyFont="1" applyFill="1" applyBorder="1" applyAlignment="1">
      <alignment horizontal="left" wrapText="1"/>
    </xf>
    <xf numFmtId="0" fontId="37" fillId="24" borderId="76" xfId="39" applyFont="1" applyFill="1" applyBorder="1" applyAlignment="1">
      <alignment horizontal="left" wrapText="1"/>
    </xf>
    <xf numFmtId="0" fontId="34" fillId="0" borderId="0" xfId="40" applyFont="1" applyBorder="1" applyAlignment="1">
      <alignment horizontal="right"/>
    </xf>
    <xf numFmtId="0" fontId="35" fillId="24" borderId="77" xfId="40" applyFont="1" applyFill="1" applyBorder="1" applyAlignment="1">
      <alignment horizontal="center" vertical="center"/>
    </xf>
    <xf numFmtId="0" fontId="35" fillId="24" borderId="11" xfId="40" applyFont="1" applyFill="1" applyBorder="1" applyAlignment="1">
      <alignment horizontal="center" vertical="center"/>
    </xf>
    <xf numFmtId="0" fontId="37" fillId="24" borderId="78" xfId="39" applyFont="1" applyFill="1" applyBorder="1" applyAlignment="1">
      <alignment horizontal="left" wrapText="1"/>
    </xf>
    <xf numFmtId="0" fontId="37" fillId="24" borderId="79" xfId="39" applyFont="1" applyFill="1" applyBorder="1" applyAlignment="1">
      <alignment horizontal="left" wrapText="1"/>
    </xf>
    <xf numFmtId="0" fontId="35" fillId="24" borderId="47" xfId="40" applyFont="1" applyFill="1" applyBorder="1" applyAlignment="1">
      <alignment horizontal="center" vertical="center" wrapText="1"/>
    </xf>
    <xf numFmtId="0" fontId="34" fillId="24" borderId="46" xfId="40" applyFont="1" applyFill="1" applyBorder="1" applyAlignment="1">
      <alignment horizontal="center" vertical="center"/>
    </xf>
    <xf numFmtId="0" fontId="34" fillId="24" borderId="81" xfId="40" applyFont="1" applyFill="1" applyBorder="1" applyAlignment="1">
      <alignment horizontal="center" vertical="center"/>
    </xf>
    <xf numFmtId="0" fontId="35" fillId="24" borderId="68" xfId="40" applyFont="1" applyFill="1" applyBorder="1" applyAlignment="1">
      <alignment horizontal="center" vertical="center" wrapText="1"/>
    </xf>
    <xf numFmtId="0" fontId="35" fillId="24" borderId="69" xfId="40" applyFont="1" applyFill="1" applyBorder="1" applyAlignment="1">
      <alignment horizontal="center" vertical="center" wrapText="1"/>
    </xf>
    <xf numFmtId="49" fontId="34" fillId="24" borderId="70" xfId="39" applyNumberFormat="1" applyFont="1" applyFill="1" applyBorder="1" applyAlignment="1">
      <alignment horizontal="center" wrapText="1"/>
    </xf>
    <xf numFmtId="0" fontId="34" fillId="24" borderId="71" xfId="39" applyFont="1" applyFill="1" applyBorder="1" applyAlignment="1">
      <alignment horizontal="center" wrapText="1"/>
    </xf>
    <xf numFmtId="0" fontId="34" fillId="24" borderId="72" xfId="39" applyFont="1" applyFill="1" applyBorder="1" applyAlignment="1">
      <alignment horizontal="center" wrapText="1"/>
    </xf>
    <xf numFmtId="0" fontId="35" fillId="24" borderId="10" xfId="40" applyFont="1" applyFill="1" applyBorder="1" applyAlignment="1">
      <alignment horizontal="center" vertical="center" wrapText="1"/>
    </xf>
    <xf numFmtId="0" fontId="35" fillId="24" borderId="11" xfId="40" applyFont="1" applyFill="1" applyBorder="1" applyAlignment="1">
      <alignment horizontal="center" vertical="center" wrapText="1"/>
    </xf>
    <xf numFmtId="0" fontId="35" fillId="24" borderId="29" xfId="39" applyFont="1" applyFill="1" applyBorder="1" applyAlignment="1">
      <alignment horizontal="left" wrapText="1"/>
    </xf>
    <xf numFmtId="0" fontId="35" fillId="24" borderId="30" xfId="39" applyFont="1" applyFill="1" applyBorder="1" applyAlignment="1">
      <alignment horizontal="left" wrapText="1"/>
    </xf>
    <xf numFmtId="0" fontId="35" fillId="24" borderId="31" xfId="39" applyFont="1" applyFill="1" applyBorder="1" applyAlignment="1">
      <alignment horizontal="left" wrapText="1"/>
    </xf>
    <xf numFmtId="0" fontId="34" fillId="24" borderId="68" xfId="39" applyFont="1" applyFill="1" applyBorder="1" applyAlignment="1">
      <alignment horizontal="center" wrapText="1"/>
    </xf>
    <xf numFmtId="0" fontId="34" fillId="24" borderId="47" xfId="39" applyFont="1" applyFill="1" applyBorder="1" applyAlignment="1">
      <alignment horizontal="center" wrapText="1"/>
    </xf>
    <xf numFmtId="0" fontId="34" fillId="24" borderId="73" xfId="39" applyFont="1" applyFill="1" applyBorder="1" applyAlignment="1">
      <alignment horizontal="center" wrapText="1"/>
    </xf>
    <xf numFmtId="0" fontId="35" fillId="24" borderId="74" xfId="40" applyFont="1" applyFill="1" applyBorder="1" applyAlignment="1">
      <alignment horizontal="center" vertical="center" wrapText="1"/>
    </xf>
    <xf numFmtId="0" fontId="44" fillId="24" borderId="43" xfId="38" applyFont="1" applyFill="1" applyBorder="1" applyAlignment="1">
      <alignment vertical="top"/>
    </xf>
    <xf numFmtId="0" fontId="22" fillId="24" borderId="0" xfId="38" applyFont="1" applyFill="1" applyBorder="1" applyAlignment="1">
      <alignment horizontal="center"/>
    </xf>
    <xf numFmtId="0" fontId="44" fillId="24" borderId="43" xfId="40" applyFont="1" applyFill="1" applyBorder="1" applyAlignment="1">
      <alignment horizontal="left"/>
    </xf>
    <xf numFmtId="0" fontId="29" fillId="24" borderId="43" xfId="40" applyFont="1" applyFill="1" applyBorder="1" applyAlignment="1">
      <alignment horizontal="left"/>
    </xf>
    <xf numFmtId="0" fontId="29" fillId="24" borderId="10" xfId="40" applyFont="1" applyFill="1" applyBorder="1" applyAlignment="1">
      <alignment horizontal="center"/>
    </xf>
    <xf numFmtId="0" fontId="29" fillId="24" borderId="47" xfId="40" applyFont="1" applyFill="1" applyBorder="1" applyAlignment="1">
      <alignment horizontal="center"/>
    </xf>
    <xf numFmtId="0" fontId="29" fillId="24" borderId="11" xfId="40" applyFont="1" applyFill="1" applyBorder="1" applyAlignment="1">
      <alignment horizontal="center"/>
    </xf>
    <xf numFmtId="14" fontId="44" fillId="24" borderId="10" xfId="40" applyNumberFormat="1" applyFont="1" applyFill="1" applyBorder="1" applyAlignment="1">
      <alignment horizontal="left" vertical="top"/>
    </xf>
    <xf numFmtId="14" fontId="44" fillId="24" borderId="47" xfId="40" applyNumberFormat="1" applyFont="1" applyFill="1" applyBorder="1" applyAlignment="1">
      <alignment horizontal="left" vertical="top"/>
    </xf>
    <xf numFmtId="14" fontId="44" fillId="24" borderId="11" xfId="40" applyNumberFormat="1" applyFont="1" applyFill="1" applyBorder="1" applyAlignment="1">
      <alignment horizontal="left" vertical="top"/>
    </xf>
    <xf numFmtId="0" fontId="84" fillId="0" borderId="0" xfId="0" applyFont="1">
      <alignment vertical="center"/>
    </xf>
  </cellXfs>
  <cellStyles count="3764">
    <cellStyle name="??" xfId="47"/>
    <cellStyle name="?? [0.00]_PRODUCT DETAIL Q1" xfId="48"/>
    <cellStyle name="?? [0]" xfId="49"/>
    <cellStyle name="???? [0.00]_PRODUCT DETAIL Q1" xfId="50"/>
    <cellStyle name="????_PRODUCT DETAIL Q1" xfId="51"/>
    <cellStyle name="???_HOBONG" xfId="52"/>
    <cellStyle name="??_(????)??????" xfId="53"/>
    <cellStyle name="20% - Accent1" xfId="1" builtinId="30" customBuiltin="1"/>
    <cellStyle name="20% - Accent1 10" xfId="54"/>
    <cellStyle name="20% - Accent1 11" xfId="55"/>
    <cellStyle name="20% - Accent1 12" xfId="56"/>
    <cellStyle name="20% - Accent1 13" xfId="57"/>
    <cellStyle name="20% - Accent1 14" xfId="58"/>
    <cellStyle name="20% - Accent1 15" xfId="59"/>
    <cellStyle name="20% - Accent1 16" xfId="60"/>
    <cellStyle name="20% - Accent1 17" xfId="61"/>
    <cellStyle name="20% - Accent1 18" xfId="62"/>
    <cellStyle name="20% - Accent1 19" xfId="63"/>
    <cellStyle name="20% - Accent1 2" xfId="64"/>
    <cellStyle name="20% - Accent1 20" xfId="65"/>
    <cellStyle name="20% - Accent1 21" xfId="66"/>
    <cellStyle name="20% - Accent1 22" xfId="67"/>
    <cellStyle name="20% - Accent1 23" xfId="68"/>
    <cellStyle name="20% - Accent1 24" xfId="69"/>
    <cellStyle name="20% - Accent1 25" xfId="70"/>
    <cellStyle name="20% - Accent1 26" xfId="71"/>
    <cellStyle name="20% - Accent1 27" xfId="72"/>
    <cellStyle name="20% - Accent1 28" xfId="73"/>
    <cellStyle name="20% - Accent1 29" xfId="74"/>
    <cellStyle name="20% - Accent1 3" xfId="75"/>
    <cellStyle name="20% - Accent1 30" xfId="76"/>
    <cellStyle name="20% - Accent1 31" xfId="77"/>
    <cellStyle name="20% - Accent1 32" xfId="78"/>
    <cellStyle name="20% - Accent1 33" xfId="79"/>
    <cellStyle name="20% - Accent1 34" xfId="80"/>
    <cellStyle name="20% - Accent1 35" xfId="81"/>
    <cellStyle name="20% - Accent1 36" xfId="82"/>
    <cellStyle name="20% - Accent1 37" xfId="83"/>
    <cellStyle name="20% - Accent1 38" xfId="84"/>
    <cellStyle name="20% - Accent1 39" xfId="85"/>
    <cellStyle name="20% - Accent1 4" xfId="86"/>
    <cellStyle name="20% - Accent1 40" xfId="87"/>
    <cellStyle name="20% - Accent1 41" xfId="88"/>
    <cellStyle name="20% - Accent1 42" xfId="89"/>
    <cellStyle name="20% - Accent1 43" xfId="90"/>
    <cellStyle name="20% - Accent1 44" xfId="91"/>
    <cellStyle name="20% - Accent1 45" xfId="92"/>
    <cellStyle name="20% - Accent1 46" xfId="93"/>
    <cellStyle name="20% - Accent1 47" xfId="94"/>
    <cellStyle name="20% - Accent1 48" xfId="95"/>
    <cellStyle name="20% - Accent1 49" xfId="96"/>
    <cellStyle name="20% - Accent1 5" xfId="97"/>
    <cellStyle name="20% - Accent1 50" xfId="98"/>
    <cellStyle name="20% - Accent1 51" xfId="99"/>
    <cellStyle name="20% - Accent1 52" xfId="100"/>
    <cellStyle name="20% - Accent1 53" xfId="101"/>
    <cellStyle name="20% - Accent1 54" xfId="102"/>
    <cellStyle name="20% - Accent1 55" xfId="103"/>
    <cellStyle name="20% - Accent1 56" xfId="104"/>
    <cellStyle name="20% - Accent1 57" xfId="105"/>
    <cellStyle name="20% - Accent1 58" xfId="106"/>
    <cellStyle name="20% - Accent1 59" xfId="107"/>
    <cellStyle name="20% - Accent1 6" xfId="108"/>
    <cellStyle name="20% - Accent1 60" xfId="109"/>
    <cellStyle name="20% - Accent1 61" xfId="110"/>
    <cellStyle name="20% - Accent1 62" xfId="111"/>
    <cellStyle name="20% - Accent1 63" xfId="112"/>
    <cellStyle name="20% - Accent1 64" xfId="113"/>
    <cellStyle name="20% - Accent1 65" xfId="114"/>
    <cellStyle name="20% - Accent1 66" xfId="115"/>
    <cellStyle name="20% - Accent1 67" xfId="116"/>
    <cellStyle name="20% - Accent1 68" xfId="117"/>
    <cellStyle name="20% - Accent1 69" xfId="118"/>
    <cellStyle name="20% - Accent1 7" xfId="119"/>
    <cellStyle name="20% - Accent1 70" xfId="120"/>
    <cellStyle name="20% - Accent1 71" xfId="121"/>
    <cellStyle name="20% - Accent1 72" xfId="122"/>
    <cellStyle name="20% - Accent1 73" xfId="123"/>
    <cellStyle name="20% - Accent1 74" xfId="124"/>
    <cellStyle name="20% - Accent1 75" xfId="125"/>
    <cellStyle name="20% - Accent1 76" xfId="126"/>
    <cellStyle name="20% - Accent1 77" xfId="127"/>
    <cellStyle name="20% - Accent1 78" xfId="128"/>
    <cellStyle name="20% - Accent1 79" xfId="129"/>
    <cellStyle name="20% - Accent1 8" xfId="130"/>
    <cellStyle name="20% - Accent1 80" xfId="131"/>
    <cellStyle name="20% - Accent1 81" xfId="132"/>
    <cellStyle name="20% - Accent1 82" xfId="133"/>
    <cellStyle name="20% - Accent1 83" xfId="134"/>
    <cellStyle name="20% - Accent1 84" xfId="135"/>
    <cellStyle name="20% - Accent1 85" xfId="136"/>
    <cellStyle name="20% - Accent1 86" xfId="137"/>
    <cellStyle name="20% - Accent1 87" xfId="138"/>
    <cellStyle name="20% - Accent1 88" xfId="139"/>
    <cellStyle name="20% - Accent1 9" xfId="140"/>
    <cellStyle name="20% - Accent2" xfId="2" builtinId="34" customBuiltin="1"/>
    <cellStyle name="20% - Accent2 10" xfId="141"/>
    <cellStyle name="20% - Accent2 11" xfId="142"/>
    <cellStyle name="20% - Accent2 12" xfId="143"/>
    <cellStyle name="20% - Accent2 13" xfId="144"/>
    <cellStyle name="20% - Accent2 14" xfId="145"/>
    <cellStyle name="20% - Accent2 15" xfId="146"/>
    <cellStyle name="20% - Accent2 16" xfId="147"/>
    <cellStyle name="20% - Accent2 17" xfId="148"/>
    <cellStyle name="20% - Accent2 18" xfId="149"/>
    <cellStyle name="20% - Accent2 19" xfId="150"/>
    <cellStyle name="20% - Accent2 2" xfId="151"/>
    <cellStyle name="20% - Accent2 20" xfId="152"/>
    <cellStyle name="20% - Accent2 21" xfId="153"/>
    <cellStyle name="20% - Accent2 22" xfId="154"/>
    <cellStyle name="20% - Accent2 23" xfId="155"/>
    <cellStyle name="20% - Accent2 24" xfId="156"/>
    <cellStyle name="20% - Accent2 25" xfId="157"/>
    <cellStyle name="20% - Accent2 26" xfId="158"/>
    <cellStyle name="20% - Accent2 27" xfId="159"/>
    <cellStyle name="20% - Accent2 28" xfId="160"/>
    <cellStyle name="20% - Accent2 29" xfId="161"/>
    <cellStyle name="20% - Accent2 3" xfId="162"/>
    <cellStyle name="20% - Accent2 30" xfId="163"/>
    <cellStyle name="20% - Accent2 31" xfId="164"/>
    <cellStyle name="20% - Accent2 32" xfId="165"/>
    <cellStyle name="20% - Accent2 33" xfId="166"/>
    <cellStyle name="20% - Accent2 34" xfId="167"/>
    <cellStyle name="20% - Accent2 35" xfId="168"/>
    <cellStyle name="20% - Accent2 36" xfId="169"/>
    <cellStyle name="20% - Accent2 37" xfId="170"/>
    <cellStyle name="20% - Accent2 38" xfId="171"/>
    <cellStyle name="20% - Accent2 39" xfId="172"/>
    <cellStyle name="20% - Accent2 4" xfId="173"/>
    <cellStyle name="20% - Accent2 40" xfId="174"/>
    <cellStyle name="20% - Accent2 41" xfId="175"/>
    <cellStyle name="20% - Accent2 42" xfId="176"/>
    <cellStyle name="20% - Accent2 43" xfId="177"/>
    <cellStyle name="20% - Accent2 44" xfId="178"/>
    <cellStyle name="20% - Accent2 45" xfId="179"/>
    <cellStyle name="20% - Accent2 46" xfId="180"/>
    <cellStyle name="20% - Accent2 47" xfId="181"/>
    <cellStyle name="20% - Accent2 48" xfId="182"/>
    <cellStyle name="20% - Accent2 49" xfId="183"/>
    <cellStyle name="20% - Accent2 5" xfId="184"/>
    <cellStyle name="20% - Accent2 50" xfId="185"/>
    <cellStyle name="20% - Accent2 51" xfId="186"/>
    <cellStyle name="20% - Accent2 52" xfId="187"/>
    <cellStyle name="20% - Accent2 53" xfId="188"/>
    <cellStyle name="20% - Accent2 54" xfId="189"/>
    <cellStyle name="20% - Accent2 55" xfId="190"/>
    <cellStyle name="20% - Accent2 56" xfId="191"/>
    <cellStyle name="20% - Accent2 57" xfId="192"/>
    <cellStyle name="20% - Accent2 58" xfId="193"/>
    <cellStyle name="20% - Accent2 59" xfId="194"/>
    <cellStyle name="20% - Accent2 6" xfId="195"/>
    <cellStyle name="20% - Accent2 60" xfId="196"/>
    <cellStyle name="20% - Accent2 61" xfId="197"/>
    <cellStyle name="20% - Accent2 62" xfId="198"/>
    <cellStyle name="20% - Accent2 63" xfId="199"/>
    <cellStyle name="20% - Accent2 64" xfId="200"/>
    <cellStyle name="20% - Accent2 65" xfId="201"/>
    <cellStyle name="20% - Accent2 66" xfId="202"/>
    <cellStyle name="20% - Accent2 67" xfId="203"/>
    <cellStyle name="20% - Accent2 68" xfId="204"/>
    <cellStyle name="20% - Accent2 69" xfId="205"/>
    <cellStyle name="20% - Accent2 7" xfId="206"/>
    <cellStyle name="20% - Accent2 70" xfId="207"/>
    <cellStyle name="20% - Accent2 71" xfId="208"/>
    <cellStyle name="20% - Accent2 72" xfId="209"/>
    <cellStyle name="20% - Accent2 73" xfId="210"/>
    <cellStyle name="20% - Accent2 74" xfId="211"/>
    <cellStyle name="20% - Accent2 75" xfId="212"/>
    <cellStyle name="20% - Accent2 76" xfId="213"/>
    <cellStyle name="20% - Accent2 77" xfId="214"/>
    <cellStyle name="20% - Accent2 78" xfId="215"/>
    <cellStyle name="20% - Accent2 79" xfId="216"/>
    <cellStyle name="20% - Accent2 8" xfId="217"/>
    <cellStyle name="20% - Accent2 80" xfId="218"/>
    <cellStyle name="20% - Accent2 81" xfId="219"/>
    <cellStyle name="20% - Accent2 82" xfId="220"/>
    <cellStyle name="20% - Accent2 83" xfId="221"/>
    <cellStyle name="20% - Accent2 84" xfId="222"/>
    <cellStyle name="20% - Accent2 85" xfId="223"/>
    <cellStyle name="20% - Accent2 86" xfId="224"/>
    <cellStyle name="20% - Accent2 87" xfId="225"/>
    <cellStyle name="20% - Accent2 88" xfId="226"/>
    <cellStyle name="20% - Accent2 9" xfId="227"/>
    <cellStyle name="20% - Accent3" xfId="3" builtinId="38" customBuiltin="1"/>
    <cellStyle name="20% - Accent3 10" xfId="228"/>
    <cellStyle name="20% - Accent3 11" xfId="229"/>
    <cellStyle name="20% - Accent3 12" xfId="230"/>
    <cellStyle name="20% - Accent3 13" xfId="231"/>
    <cellStyle name="20% - Accent3 14" xfId="232"/>
    <cellStyle name="20% - Accent3 15" xfId="233"/>
    <cellStyle name="20% - Accent3 16" xfId="234"/>
    <cellStyle name="20% - Accent3 17" xfId="235"/>
    <cellStyle name="20% - Accent3 18" xfId="236"/>
    <cellStyle name="20% - Accent3 19" xfId="237"/>
    <cellStyle name="20% - Accent3 2" xfId="238"/>
    <cellStyle name="20% - Accent3 20" xfId="239"/>
    <cellStyle name="20% - Accent3 21" xfId="240"/>
    <cellStyle name="20% - Accent3 22" xfId="241"/>
    <cellStyle name="20% - Accent3 23" xfId="242"/>
    <cellStyle name="20% - Accent3 24" xfId="243"/>
    <cellStyle name="20% - Accent3 25" xfId="244"/>
    <cellStyle name="20% - Accent3 26" xfId="245"/>
    <cellStyle name="20% - Accent3 27" xfId="246"/>
    <cellStyle name="20% - Accent3 28" xfId="247"/>
    <cellStyle name="20% - Accent3 29" xfId="248"/>
    <cellStyle name="20% - Accent3 3" xfId="249"/>
    <cellStyle name="20% - Accent3 30" xfId="250"/>
    <cellStyle name="20% - Accent3 31" xfId="251"/>
    <cellStyle name="20% - Accent3 32" xfId="252"/>
    <cellStyle name="20% - Accent3 33" xfId="253"/>
    <cellStyle name="20% - Accent3 34" xfId="254"/>
    <cellStyle name="20% - Accent3 35" xfId="255"/>
    <cellStyle name="20% - Accent3 36" xfId="256"/>
    <cellStyle name="20% - Accent3 37" xfId="257"/>
    <cellStyle name="20% - Accent3 38" xfId="258"/>
    <cellStyle name="20% - Accent3 39" xfId="259"/>
    <cellStyle name="20% - Accent3 4" xfId="260"/>
    <cellStyle name="20% - Accent3 40" xfId="261"/>
    <cellStyle name="20% - Accent3 41" xfId="262"/>
    <cellStyle name="20% - Accent3 42" xfId="263"/>
    <cellStyle name="20% - Accent3 43" xfId="264"/>
    <cellStyle name="20% - Accent3 44" xfId="265"/>
    <cellStyle name="20% - Accent3 45" xfId="266"/>
    <cellStyle name="20% - Accent3 46" xfId="267"/>
    <cellStyle name="20% - Accent3 47" xfId="268"/>
    <cellStyle name="20% - Accent3 48" xfId="269"/>
    <cellStyle name="20% - Accent3 49" xfId="270"/>
    <cellStyle name="20% - Accent3 5" xfId="271"/>
    <cellStyle name="20% - Accent3 50" xfId="272"/>
    <cellStyle name="20% - Accent3 51" xfId="273"/>
    <cellStyle name="20% - Accent3 52" xfId="274"/>
    <cellStyle name="20% - Accent3 53" xfId="275"/>
    <cellStyle name="20% - Accent3 54" xfId="276"/>
    <cellStyle name="20% - Accent3 55" xfId="277"/>
    <cellStyle name="20% - Accent3 56" xfId="278"/>
    <cellStyle name="20% - Accent3 57" xfId="279"/>
    <cellStyle name="20% - Accent3 58" xfId="280"/>
    <cellStyle name="20% - Accent3 59" xfId="281"/>
    <cellStyle name="20% - Accent3 6" xfId="282"/>
    <cellStyle name="20% - Accent3 60" xfId="283"/>
    <cellStyle name="20% - Accent3 61" xfId="284"/>
    <cellStyle name="20% - Accent3 62" xfId="285"/>
    <cellStyle name="20% - Accent3 63" xfId="286"/>
    <cellStyle name="20% - Accent3 64" xfId="287"/>
    <cellStyle name="20% - Accent3 65" xfId="288"/>
    <cellStyle name="20% - Accent3 66" xfId="289"/>
    <cellStyle name="20% - Accent3 67" xfId="290"/>
    <cellStyle name="20% - Accent3 68" xfId="291"/>
    <cellStyle name="20% - Accent3 69" xfId="292"/>
    <cellStyle name="20% - Accent3 7" xfId="293"/>
    <cellStyle name="20% - Accent3 70" xfId="294"/>
    <cellStyle name="20% - Accent3 71" xfId="295"/>
    <cellStyle name="20% - Accent3 72" xfId="296"/>
    <cellStyle name="20% - Accent3 73" xfId="297"/>
    <cellStyle name="20% - Accent3 74" xfId="298"/>
    <cellStyle name="20% - Accent3 75" xfId="299"/>
    <cellStyle name="20% - Accent3 76" xfId="300"/>
    <cellStyle name="20% - Accent3 77" xfId="301"/>
    <cellStyle name="20% - Accent3 78" xfId="302"/>
    <cellStyle name="20% - Accent3 79" xfId="303"/>
    <cellStyle name="20% - Accent3 8" xfId="304"/>
    <cellStyle name="20% - Accent3 80" xfId="305"/>
    <cellStyle name="20% - Accent3 81" xfId="306"/>
    <cellStyle name="20% - Accent3 82" xfId="307"/>
    <cellStyle name="20% - Accent3 83" xfId="308"/>
    <cellStyle name="20% - Accent3 84" xfId="309"/>
    <cellStyle name="20% - Accent3 85" xfId="310"/>
    <cellStyle name="20% - Accent3 86" xfId="311"/>
    <cellStyle name="20% - Accent3 87" xfId="312"/>
    <cellStyle name="20% - Accent3 88" xfId="313"/>
    <cellStyle name="20% - Accent3 9" xfId="314"/>
    <cellStyle name="20% - Accent4" xfId="4" builtinId="42" customBuiltin="1"/>
    <cellStyle name="20% - Accent4 10" xfId="315"/>
    <cellStyle name="20% - Accent4 11" xfId="316"/>
    <cellStyle name="20% - Accent4 12" xfId="317"/>
    <cellStyle name="20% - Accent4 13" xfId="318"/>
    <cellStyle name="20% - Accent4 14" xfId="319"/>
    <cellStyle name="20% - Accent4 15" xfId="320"/>
    <cellStyle name="20% - Accent4 16" xfId="321"/>
    <cellStyle name="20% - Accent4 17" xfId="322"/>
    <cellStyle name="20% - Accent4 18" xfId="323"/>
    <cellStyle name="20% - Accent4 19" xfId="324"/>
    <cellStyle name="20% - Accent4 2" xfId="325"/>
    <cellStyle name="20% - Accent4 20" xfId="326"/>
    <cellStyle name="20% - Accent4 21" xfId="327"/>
    <cellStyle name="20% - Accent4 22" xfId="328"/>
    <cellStyle name="20% - Accent4 23" xfId="329"/>
    <cellStyle name="20% - Accent4 24" xfId="330"/>
    <cellStyle name="20% - Accent4 25" xfId="331"/>
    <cellStyle name="20% - Accent4 26" xfId="332"/>
    <cellStyle name="20% - Accent4 27" xfId="333"/>
    <cellStyle name="20% - Accent4 28" xfId="334"/>
    <cellStyle name="20% - Accent4 29" xfId="335"/>
    <cellStyle name="20% - Accent4 3" xfId="336"/>
    <cellStyle name="20% - Accent4 30" xfId="337"/>
    <cellStyle name="20% - Accent4 31" xfId="338"/>
    <cellStyle name="20% - Accent4 32" xfId="339"/>
    <cellStyle name="20% - Accent4 33" xfId="340"/>
    <cellStyle name="20% - Accent4 34" xfId="341"/>
    <cellStyle name="20% - Accent4 35" xfId="342"/>
    <cellStyle name="20% - Accent4 36" xfId="343"/>
    <cellStyle name="20% - Accent4 37" xfId="344"/>
    <cellStyle name="20% - Accent4 38" xfId="345"/>
    <cellStyle name="20% - Accent4 39" xfId="346"/>
    <cellStyle name="20% - Accent4 4" xfId="347"/>
    <cellStyle name="20% - Accent4 40" xfId="348"/>
    <cellStyle name="20% - Accent4 41" xfId="349"/>
    <cellStyle name="20% - Accent4 42" xfId="350"/>
    <cellStyle name="20% - Accent4 43" xfId="351"/>
    <cellStyle name="20% - Accent4 44" xfId="352"/>
    <cellStyle name="20% - Accent4 45" xfId="353"/>
    <cellStyle name="20% - Accent4 46" xfId="354"/>
    <cellStyle name="20% - Accent4 47" xfId="355"/>
    <cellStyle name="20% - Accent4 48" xfId="356"/>
    <cellStyle name="20% - Accent4 49" xfId="357"/>
    <cellStyle name="20% - Accent4 5" xfId="358"/>
    <cellStyle name="20% - Accent4 50" xfId="359"/>
    <cellStyle name="20% - Accent4 51" xfId="360"/>
    <cellStyle name="20% - Accent4 52" xfId="361"/>
    <cellStyle name="20% - Accent4 53" xfId="362"/>
    <cellStyle name="20% - Accent4 54" xfId="363"/>
    <cellStyle name="20% - Accent4 55" xfId="364"/>
    <cellStyle name="20% - Accent4 56" xfId="365"/>
    <cellStyle name="20% - Accent4 57" xfId="366"/>
    <cellStyle name="20% - Accent4 58" xfId="367"/>
    <cellStyle name="20% - Accent4 59" xfId="368"/>
    <cellStyle name="20% - Accent4 6" xfId="369"/>
    <cellStyle name="20% - Accent4 60" xfId="370"/>
    <cellStyle name="20% - Accent4 61" xfId="371"/>
    <cellStyle name="20% - Accent4 62" xfId="372"/>
    <cellStyle name="20% - Accent4 63" xfId="373"/>
    <cellStyle name="20% - Accent4 64" xfId="374"/>
    <cellStyle name="20% - Accent4 65" xfId="375"/>
    <cellStyle name="20% - Accent4 66" xfId="376"/>
    <cellStyle name="20% - Accent4 67" xfId="377"/>
    <cellStyle name="20% - Accent4 68" xfId="378"/>
    <cellStyle name="20% - Accent4 69" xfId="379"/>
    <cellStyle name="20% - Accent4 7" xfId="380"/>
    <cellStyle name="20% - Accent4 70" xfId="381"/>
    <cellStyle name="20% - Accent4 71" xfId="382"/>
    <cellStyle name="20% - Accent4 72" xfId="383"/>
    <cellStyle name="20% - Accent4 73" xfId="384"/>
    <cellStyle name="20% - Accent4 74" xfId="385"/>
    <cellStyle name="20% - Accent4 75" xfId="386"/>
    <cellStyle name="20% - Accent4 76" xfId="387"/>
    <cellStyle name="20% - Accent4 77" xfId="388"/>
    <cellStyle name="20% - Accent4 78" xfId="389"/>
    <cellStyle name="20% - Accent4 79" xfId="390"/>
    <cellStyle name="20% - Accent4 8" xfId="391"/>
    <cellStyle name="20% - Accent4 80" xfId="392"/>
    <cellStyle name="20% - Accent4 81" xfId="393"/>
    <cellStyle name="20% - Accent4 82" xfId="394"/>
    <cellStyle name="20% - Accent4 83" xfId="395"/>
    <cellStyle name="20% - Accent4 84" xfId="396"/>
    <cellStyle name="20% - Accent4 85" xfId="397"/>
    <cellStyle name="20% - Accent4 86" xfId="398"/>
    <cellStyle name="20% - Accent4 87" xfId="399"/>
    <cellStyle name="20% - Accent4 88" xfId="400"/>
    <cellStyle name="20% - Accent4 9" xfId="401"/>
    <cellStyle name="20% - Accent5" xfId="5" builtinId="46" customBuiltin="1"/>
    <cellStyle name="20% - Accent5 10" xfId="402"/>
    <cellStyle name="20% - Accent5 11" xfId="403"/>
    <cellStyle name="20% - Accent5 12" xfId="404"/>
    <cellStyle name="20% - Accent5 13" xfId="405"/>
    <cellStyle name="20% - Accent5 14" xfId="406"/>
    <cellStyle name="20% - Accent5 15" xfId="407"/>
    <cellStyle name="20% - Accent5 16" xfId="408"/>
    <cellStyle name="20% - Accent5 17" xfId="409"/>
    <cellStyle name="20% - Accent5 18" xfId="410"/>
    <cellStyle name="20% - Accent5 19" xfId="411"/>
    <cellStyle name="20% - Accent5 2" xfId="412"/>
    <cellStyle name="20% - Accent5 20" xfId="413"/>
    <cellStyle name="20% - Accent5 21" xfId="414"/>
    <cellStyle name="20% - Accent5 22" xfId="415"/>
    <cellStyle name="20% - Accent5 23" xfId="416"/>
    <cellStyle name="20% - Accent5 24" xfId="417"/>
    <cellStyle name="20% - Accent5 25" xfId="418"/>
    <cellStyle name="20% - Accent5 26" xfId="419"/>
    <cellStyle name="20% - Accent5 27" xfId="420"/>
    <cellStyle name="20% - Accent5 28" xfId="421"/>
    <cellStyle name="20% - Accent5 29" xfId="422"/>
    <cellStyle name="20% - Accent5 3" xfId="423"/>
    <cellStyle name="20% - Accent5 30" xfId="424"/>
    <cellStyle name="20% - Accent5 31" xfId="425"/>
    <cellStyle name="20% - Accent5 32" xfId="426"/>
    <cellStyle name="20% - Accent5 33" xfId="427"/>
    <cellStyle name="20% - Accent5 34" xfId="428"/>
    <cellStyle name="20% - Accent5 35" xfId="429"/>
    <cellStyle name="20% - Accent5 36" xfId="430"/>
    <cellStyle name="20% - Accent5 37" xfId="431"/>
    <cellStyle name="20% - Accent5 38" xfId="432"/>
    <cellStyle name="20% - Accent5 39" xfId="433"/>
    <cellStyle name="20% - Accent5 4" xfId="434"/>
    <cellStyle name="20% - Accent5 40" xfId="435"/>
    <cellStyle name="20% - Accent5 41" xfId="436"/>
    <cellStyle name="20% - Accent5 42" xfId="437"/>
    <cellStyle name="20% - Accent5 43" xfId="438"/>
    <cellStyle name="20% - Accent5 44" xfId="439"/>
    <cellStyle name="20% - Accent5 45" xfId="440"/>
    <cellStyle name="20% - Accent5 46" xfId="441"/>
    <cellStyle name="20% - Accent5 47" xfId="442"/>
    <cellStyle name="20% - Accent5 48" xfId="443"/>
    <cellStyle name="20% - Accent5 49" xfId="444"/>
    <cellStyle name="20% - Accent5 5" xfId="445"/>
    <cellStyle name="20% - Accent5 50" xfId="446"/>
    <cellStyle name="20% - Accent5 51" xfId="447"/>
    <cellStyle name="20% - Accent5 52" xfId="448"/>
    <cellStyle name="20% - Accent5 53" xfId="449"/>
    <cellStyle name="20% - Accent5 54" xfId="450"/>
    <cellStyle name="20% - Accent5 55" xfId="451"/>
    <cellStyle name="20% - Accent5 56" xfId="452"/>
    <cellStyle name="20% - Accent5 57" xfId="453"/>
    <cellStyle name="20% - Accent5 58" xfId="454"/>
    <cellStyle name="20% - Accent5 59" xfId="455"/>
    <cellStyle name="20% - Accent5 6" xfId="456"/>
    <cellStyle name="20% - Accent5 60" xfId="457"/>
    <cellStyle name="20% - Accent5 61" xfId="458"/>
    <cellStyle name="20% - Accent5 62" xfId="459"/>
    <cellStyle name="20% - Accent5 63" xfId="460"/>
    <cellStyle name="20% - Accent5 64" xfId="461"/>
    <cellStyle name="20% - Accent5 65" xfId="462"/>
    <cellStyle name="20% - Accent5 66" xfId="463"/>
    <cellStyle name="20% - Accent5 67" xfId="464"/>
    <cellStyle name="20% - Accent5 68" xfId="465"/>
    <cellStyle name="20% - Accent5 69" xfId="466"/>
    <cellStyle name="20% - Accent5 7" xfId="467"/>
    <cellStyle name="20% - Accent5 70" xfId="468"/>
    <cellStyle name="20% - Accent5 71" xfId="469"/>
    <cellStyle name="20% - Accent5 72" xfId="470"/>
    <cellStyle name="20% - Accent5 73" xfId="471"/>
    <cellStyle name="20% - Accent5 74" xfId="472"/>
    <cellStyle name="20% - Accent5 75" xfId="473"/>
    <cellStyle name="20% - Accent5 76" xfId="474"/>
    <cellStyle name="20% - Accent5 77" xfId="475"/>
    <cellStyle name="20% - Accent5 78" xfId="476"/>
    <cellStyle name="20% - Accent5 79" xfId="477"/>
    <cellStyle name="20% - Accent5 8" xfId="478"/>
    <cellStyle name="20% - Accent5 80" xfId="479"/>
    <cellStyle name="20% - Accent5 81" xfId="480"/>
    <cellStyle name="20% - Accent5 82" xfId="481"/>
    <cellStyle name="20% - Accent5 83" xfId="482"/>
    <cellStyle name="20% - Accent5 84" xfId="483"/>
    <cellStyle name="20% - Accent5 85" xfId="484"/>
    <cellStyle name="20% - Accent5 86" xfId="485"/>
    <cellStyle name="20% - Accent5 87" xfId="486"/>
    <cellStyle name="20% - Accent5 88" xfId="487"/>
    <cellStyle name="20% - Accent5 9" xfId="488"/>
    <cellStyle name="20% - Accent6" xfId="6" builtinId="50" customBuiltin="1"/>
    <cellStyle name="20% - Accent6 10" xfId="489"/>
    <cellStyle name="20% - Accent6 11" xfId="490"/>
    <cellStyle name="20% - Accent6 12" xfId="491"/>
    <cellStyle name="20% - Accent6 13" xfId="492"/>
    <cellStyle name="20% - Accent6 14" xfId="493"/>
    <cellStyle name="20% - Accent6 15" xfId="494"/>
    <cellStyle name="20% - Accent6 16" xfId="495"/>
    <cellStyle name="20% - Accent6 17" xfId="496"/>
    <cellStyle name="20% - Accent6 18" xfId="497"/>
    <cellStyle name="20% - Accent6 19" xfId="498"/>
    <cellStyle name="20% - Accent6 2" xfId="499"/>
    <cellStyle name="20% - Accent6 20" xfId="500"/>
    <cellStyle name="20% - Accent6 21" xfId="501"/>
    <cellStyle name="20% - Accent6 22" xfId="502"/>
    <cellStyle name="20% - Accent6 23" xfId="503"/>
    <cellStyle name="20% - Accent6 24" xfId="504"/>
    <cellStyle name="20% - Accent6 25" xfId="505"/>
    <cellStyle name="20% - Accent6 26" xfId="506"/>
    <cellStyle name="20% - Accent6 27" xfId="507"/>
    <cellStyle name="20% - Accent6 28" xfId="508"/>
    <cellStyle name="20% - Accent6 29" xfId="509"/>
    <cellStyle name="20% - Accent6 3" xfId="510"/>
    <cellStyle name="20% - Accent6 30" xfId="511"/>
    <cellStyle name="20% - Accent6 31" xfId="512"/>
    <cellStyle name="20% - Accent6 32" xfId="513"/>
    <cellStyle name="20% - Accent6 33" xfId="514"/>
    <cellStyle name="20% - Accent6 34" xfId="515"/>
    <cellStyle name="20% - Accent6 35" xfId="516"/>
    <cellStyle name="20% - Accent6 36" xfId="517"/>
    <cellStyle name="20% - Accent6 37" xfId="518"/>
    <cellStyle name="20% - Accent6 38" xfId="519"/>
    <cellStyle name="20% - Accent6 39" xfId="520"/>
    <cellStyle name="20% - Accent6 4" xfId="521"/>
    <cellStyle name="20% - Accent6 40" xfId="522"/>
    <cellStyle name="20% - Accent6 41" xfId="523"/>
    <cellStyle name="20% - Accent6 42" xfId="524"/>
    <cellStyle name="20% - Accent6 43" xfId="525"/>
    <cellStyle name="20% - Accent6 44" xfId="526"/>
    <cellStyle name="20% - Accent6 45" xfId="527"/>
    <cellStyle name="20% - Accent6 46" xfId="528"/>
    <cellStyle name="20% - Accent6 47" xfId="529"/>
    <cellStyle name="20% - Accent6 48" xfId="530"/>
    <cellStyle name="20% - Accent6 49" xfId="531"/>
    <cellStyle name="20% - Accent6 5" xfId="532"/>
    <cellStyle name="20% - Accent6 50" xfId="533"/>
    <cellStyle name="20% - Accent6 51" xfId="534"/>
    <cellStyle name="20% - Accent6 52" xfId="535"/>
    <cellStyle name="20% - Accent6 53" xfId="536"/>
    <cellStyle name="20% - Accent6 54" xfId="537"/>
    <cellStyle name="20% - Accent6 55" xfId="538"/>
    <cellStyle name="20% - Accent6 56" xfId="539"/>
    <cellStyle name="20% - Accent6 57" xfId="540"/>
    <cellStyle name="20% - Accent6 58" xfId="541"/>
    <cellStyle name="20% - Accent6 59" xfId="542"/>
    <cellStyle name="20% - Accent6 6" xfId="543"/>
    <cellStyle name="20% - Accent6 60" xfId="544"/>
    <cellStyle name="20% - Accent6 61" xfId="545"/>
    <cellStyle name="20% - Accent6 62" xfId="546"/>
    <cellStyle name="20% - Accent6 63" xfId="547"/>
    <cellStyle name="20% - Accent6 64" xfId="548"/>
    <cellStyle name="20% - Accent6 65" xfId="549"/>
    <cellStyle name="20% - Accent6 66" xfId="550"/>
    <cellStyle name="20% - Accent6 67" xfId="551"/>
    <cellStyle name="20% - Accent6 68" xfId="552"/>
    <cellStyle name="20% - Accent6 69" xfId="553"/>
    <cellStyle name="20% - Accent6 7" xfId="554"/>
    <cellStyle name="20% - Accent6 70" xfId="555"/>
    <cellStyle name="20% - Accent6 71" xfId="556"/>
    <cellStyle name="20% - Accent6 72" xfId="557"/>
    <cellStyle name="20% - Accent6 73" xfId="558"/>
    <cellStyle name="20% - Accent6 74" xfId="559"/>
    <cellStyle name="20% - Accent6 75" xfId="560"/>
    <cellStyle name="20% - Accent6 76" xfId="561"/>
    <cellStyle name="20% - Accent6 77" xfId="562"/>
    <cellStyle name="20% - Accent6 78" xfId="563"/>
    <cellStyle name="20% - Accent6 79" xfId="564"/>
    <cellStyle name="20% - Accent6 8" xfId="565"/>
    <cellStyle name="20% - Accent6 80" xfId="566"/>
    <cellStyle name="20% - Accent6 81" xfId="567"/>
    <cellStyle name="20% - Accent6 82" xfId="568"/>
    <cellStyle name="20% - Accent6 83" xfId="569"/>
    <cellStyle name="20% - Accent6 84" xfId="570"/>
    <cellStyle name="20% - Accent6 85" xfId="571"/>
    <cellStyle name="20% - Accent6 86" xfId="572"/>
    <cellStyle name="20% - Accent6 87" xfId="573"/>
    <cellStyle name="20% - Accent6 88" xfId="574"/>
    <cellStyle name="20% - Accent6 9" xfId="575"/>
    <cellStyle name="40% - Accent1" xfId="7" builtinId="31" customBuiltin="1"/>
    <cellStyle name="40% - Accent1 10" xfId="576"/>
    <cellStyle name="40% - Accent1 11" xfId="577"/>
    <cellStyle name="40% - Accent1 12" xfId="578"/>
    <cellStyle name="40% - Accent1 13" xfId="579"/>
    <cellStyle name="40% - Accent1 14" xfId="580"/>
    <cellStyle name="40% - Accent1 15" xfId="581"/>
    <cellStyle name="40% - Accent1 16" xfId="582"/>
    <cellStyle name="40% - Accent1 17" xfId="583"/>
    <cellStyle name="40% - Accent1 18" xfId="584"/>
    <cellStyle name="40% - Accent1 19" xfId="585"/>
    <cellStyle name="40% - Accent1 2" xfId="586"/>
    <cellStyle name="40% - Accent1 20" xfId="587"/>
    <cellStyle name="40% - Accent1 21" xfId="588"/>
    <cellStyle name="40% - Accent1 22" xfId="589"/>
    <cellStyle name="40% - Accent1 23" xfId="590"/>
    <cellStyle name="40% - Accent1 24" xfId="591"/>
    <cellStyle name="40% - Accent1 25" xfId="592"/>
    <cellStyle name="40% - Accent1 26" xfId="593"/>
    <cellStyle name="40% - Accent1 27" xfId="594"/>
    <cellStyle name="40% - Accent1 28" xfId="595"/>
    <cellStyle name="40% - Accent1 29" xfId="596"/>
    <cellStyle name="40% - Accent1 3" xfId="597"/>
    <cellStyle name="40% - Accent1 30" xfId="598"/>
    <cellStyle name="40% - Accent1 31" xfId="599"/>
    <cellStyle name="40% - Accent1 32" xfId="600"/>
    <cellStyle name="40% - Accent1 33" xfId="601"/>
    <cellStyle name="40% - Accent1 34" xfId="602"/>
    <cellStyle name="40% - Accent1 35" xfId="603"/>
    <cellStyle name="40% - Accent1 36" xfId="604"/>
    <cellStyle name="40% - Accent1 37" xfId="605"/>
    <cellStyle name="40% - Accent1 38" xfId="606"/>
    <cellStyle name="40% - Accent1 39" xfId="607"/>
    <cellStyle name="40% - Accent1 4" xfId="608"/>
    <cellStyle name="40% - Accent1 40" xfId="609"/>
    <cellStyle name="40% - Accent1 41" xfId="610"/>
    <cellStyle name="40% - Accent1 42" xfId="611"/>
    <cellStyle name="40% - Accent1 43" xfId="612"/>
    <cellStyle name="40% - Accent1 44" xfId="613"/>
    <cellStyle name="40% - Accent1 45" xfId="614"/>
    <cellStyle name="40% - Accent1 46" xfId="615"/>
    <cellStyle name="40% - Accent1 47" xfId="616"/>
    <cellStyle name="40% - Accent1 48" xfId="617"/>
    <cellStyle name="40% - Accent1 49" xfId="618"/>
    <cellStyle name="40% - Accent1 5" xfId="619"/>
    <cellStyle name="40% - Accent1 50" xfId="620"/>
    <cellStyle name="40% - Accent1 51" xfId="621"/>
    <cellStyle name="40% - Accent1 52" xfId="622"/>
    <cellStyle name="40% - Accent1 53" xfId="623"/>
    <cellStyle name="40% - Accent1 54" xfId="624"/>
    <cellStyle name="40% - Accent1 55" xfId="625"/>
    <cellStyle name="40% - Accent1 56" xfId="626"/>
    <cellStyle name="40% - Accent1 57" xfId="627"/>
    <cellStyle name="40% - Accent1 58" xfId="628"/>
    <cellStyle name="40% - Accent1 59" xfId="629"/>
    <cellStyle name="40% - Accent1 6" xfId="630"/>
    <cellStyle name="40% - Accent1 60" xfId="631"/>
    <cellStyle name="40% - Accent1 61" xfId="632"/>
    <cellStyle name="40% - Accent1 62" xfId="633"/>
    <cellStyle name="40% - Accent1 63" xfId="634"/>
    <cellStyle name="40% - Accent1 64" xfId="635"/>
    <cellStyle name="40% - Accent1 65" xfId="636"/>
    <cellStyle name="40% - Accent1 66" xfId="637"/>
    <cellStyle name="40% - Accent1 67" xfId="638"/>
    <cellStyle name="40% - Accent1 68" xfId="639"/>
    <cellStyle name="40% - Accent1 69" xfId="640"/>
    <cellStyle name="40% - Accent1 7" xfId="641"/>
    <cellStyle name="40% - Accent1 70" xfId="642"/>
    <cellStyle name="40% - Accent1 71" xfId="643"/>
    <cellStyle name="40% - Accent1 72" xfId="644"/>
    <cellStyle name="40% - Accent1 73" xfId="645"/>
    <cellStyle name="40% - Accent1 74" xfId="646"/>
    <cellStyle name="40% - Accent1 75" xfId="647"/>
    <cellStyle name="40% - Accent1 76" xfId="648"/>
    <cellStyle name="40% - Accent1 77" xfId="649"/>
    <cellStyle name="40% - Accent1 78" xfId="650"/>
    <cellStyle name="40% - Accent1 79" xfId="651"/>
    <cellStyle name="40% - Accent1 8" xfId="652"/>
    <cellStyle name="40% - Accent1 80" xfId="653"/>
    <cellStyle name="40% - Accent1 81" xfId="654"/>
    <cellStyle name="40% - Accent1 82" xfId="655"/>
    <cellStyle name="40% - Accent1 83" xfId="656"/>
    <cellStyle name="40% - Accent1 84" xfId="657"/>
    <cellStyle name="40% - Accent1 85" xfId="658"/>
    <cellStyle name="40% - Accent1 86" xfId="659"/>
    <cellStyle name="40% - Accent1 87" xfId="660"/>
    <cellStyle name="40% - Accent1 88" xfId="661"/>
    <cellStyle name="40% - Accent1 9" xfId="662"/>
    <cellStyle name="40% - Accent2" xfId="8" builtinId="35" customBuiltin="1"/>
    <cellStyle name="40% - Accent2 10" xfId="663"/>
    <cellStyle name="40% - Accent2 11" xfId="664"/>
    <cellStyle name="40% - Accent2 12" xfId="665"/>
    <cellStyle name="40% - Accent2 13" xfId="666"/>
    <cellStyle name="40% - Accent2 14" xfId="667"/>
    <cellStyle name="40% - Accent2 15" xfId="668"/>
    <cellStyle name="40% - Accent2 16" xfId="669"/>
    <cellStyle name="40% - Accent2 17" xfId="670"/>
    <cellStyle name="40% - Accent2 18" xfId="671"/>
    <cellStyle name="40% - Accent2 19" xfId="672"/>
    <cellStyle name="40% - Accent2 2" xfId="673"/>
    <cellStyle name="40% - Accent2 20" xfId="674"/>
    <cellStyle name="40% - Accent2 21" xfId="675"/>
    <cellStyle name="40% - Accent2 22" xfId="676"/>
    <cellStyle name="40% - Accent2 23" xfId="677"/>
    <cellStyle name="40% - Accent2 24" xfId="678"/>
    <cellStyle name="40% - Accent2 25" xfId="679"/>
    <cellStyle name="40% - Accent2 26" xfId="680"/>
    <cellStyle name="40% - Accent2 27" xfId="681"/>
    <cellStyle name="40% - Accent2 28" xfId="682"/>
    <cellStyle name="40% - Accent2 29" xfId="683"/>
    <cellStyle name="40% - Accent2 3" xfId="684"/>
    <cellStyle name="40% - Accent2 30" xfId="685"/>
    <cellStyle name="40% - Accent2 31" xfId="686"/>
    <cellStyle name="40% - Accent2 32" xfId="687"/>
    <cellStyle name="40% - Accent2 33" xfId="688"/>
    <cellStyle name="40% - Accent2 34" xfId="689"/>
    <cellStyle name="40% - Accent2 35" xfId="690"/>
    <cellStyle name="40% - Accent2 36" xfId="691"/>
    <cellStyle name="40% - Accent2 37" xfId="692"/>
    <cellStyle name="40% - Accent2 38" xfId="693"/>
    <cellStyle name="40% - Accent2 39" xfId="694"/>
    <cellStyle name="40% - Accent2 4" xfId="695"/>
    <cellStyle name="40% - Accent2 40" xfId="696"/>
    <cellStyle name="40% - Accent2 41" xfId="697"/>
    <cellStyle name="40% - Accent2 42" xfId="698"/>
    <cellStyle name="40% - Accent2 43" xfId="699"/>
    <cellStyle name="40% - Accent2 44" xfId="700"/>
    <cellStyle name="40% - Accent2 45" xfId="701"/>
    <cellStyle name="40% - Accent2 46" xfId="702"/>
    <cellStyle name="40% - Accent2 47" xfId="703"/>
    <cellStyle name="40% - Accent2 48" xfId="704"/>
    <cellStyle name="40% - Accent2 49" xfId="705"/>
    <cellStyle name="40% - Accent2 5" xfId="706"/>
    <cellStyle name="40% - Accent2 50" xfId="707"/>
    <cellStyle name="40% - Accent2 51" xfId="708"/>
    <cellStyle name="40% - Accent2 52" xfId="709"/>
    <cellStyle name="40% - Accent2 53" xfId="710"/>
    <cellStyle name="40% - Accent2 54" xfId="711"/>
    <cellStyle name="40% - Accent2 55" xfId="712"/>
    <cellStyle name="40% - Accent2 56" xfId="713"/>
    <cellStyle name="40% - Accent2 57" xfId="714"/>
    <cellStyle name="40% - Accent2 58" xfId="715"/>
    <cellStyle name="40% - Accent2 59" xfId="716"/>
    <cellStyle name="40% - Accent2 6" xfId="717"/>
    <cellStyle name="40% - Accent2 60" xfId="718"/>
    <cellStyle name="40% - Accent2 61" xfId="719"/>
    <cellStyle name="40% - Accent2 62" xfId="720"/>
    <cellStyle name="40% - Accent2 63" xfId="721"/>
    <cellStyle name="40% - Accent2 64" xfId="722"/>
    <cellStyle name="40% - Accent2 65" xfId="723"/>
    <cellStyle name="40% - Accent2 66" xfId="724"/>
    <cellStyle name="40% - Accent2 67" xfId="725"/>
    <cellStyle name="40% - Accent2 68" xfId="726"/>
    <cellStyle name="40% - Accent2 69" xfId="727"/>
    <cellStyle name="40% - Accent2 7" xfId="728"/>
    <cellStyle name="40% - Accent2 70" xfId="729"/>
    <cellStyle name="40% - Accent2 71" xfId="730"/>
    <cellStyle name="40% - Accent2 72" xfId="731"/>
    <cellStyle name="40% - Accent2 73" xfId="732"/>
    <cellStyle name="40% - Accent2 74" xfId="733"/>
    <cellStyle name="40% - Accent2 75" xfId="734"/>
    <cellStyle name="40% - Accent2 76" xfId="735"/>
    <cellStyle name="40% - Accent2 77" xfId="736"/>
    <cellStyle name="40% - Accent2 78" xfId="737"/>
    <cellStyle name="40% - Accent2 79" xfId="738"/>
    <cellStyle name="40% - Accent2 8" xfId="739"/>
    <cellStyle name="40% - Accent2 80" xfId="740"/>
    <cellStyle name="40% - Accent2 81" xfId="741"/>
    <cellStyle name="40% - Accent2 82" xfId="742"/>
    <cellStyle name="40% - Accent2 83" xfId="743"/>
    <cellStyle name="40% - Accent2 84" xfId="744"/>
    <cellStyle name="40% - Accent2 85" xfId="745"/>
    <cellStyle name="40% - Accent2 86" xfId="746"/>
    <cellStyle name="40% - Accent2 87" xfId="747"/>
    <cellStyle name="40% - Accent2 88" xfId="748"/>
    <cellStyle name="40% - Accent2 9" xfId="749"/>
    <cellStyle name="40% - Accent3" xfId="9" builtinId="39" customBuiltin="1"/>
    <cellStyle name="40% - Accent3 10" xfId="750"/>
    <cellStyle name="40% - Accent3 11" xfId="751"/>
    <cellStyle name="40% - Accent3 12" xfId="752"/>
    <cellStyle name="40% - Accent3 13" xfId="753"/>
    <cellStyle name="40% - Accent3 14" xfId="754"/>
    <cellStyle name="40% - Accent3 15" xfId="755"/>
    <cellStyle name="40% - Accent3 16" xfId="756"/>
    <cellStyle name="40% - Accent3 17" xfId="757"/>
    <cellStyle name="40% - Accent3 18" xfId="758"/>
    <cellStyle name="40% - Accent3 19" xfId="759"/>
    <cellStyle name="40% - Accent3 2" xfId="760"/>
    <cellStyle name="40% - Accent3 20" xfId="761"/>
    <cellStyle name="40% - Accent3 21" xfId="762"/>
    <cellStyle name="40% - Accent3 22" xfId="763"/>
    <cellStyle name="40% - Accent3 23" xfId="764"/>
    <cellStyle name="40% - Accent3 24" xfId="765"/>
    <cellStyle name="40% - Accent3 25" xfId="766"/>
    <cellStyle name="40% - Accent3 26" xfId="767"/>
    <cellStyle name="40% - Accent3 27" xfId="768"/>
    <cellStyle name="40% - Accent3 28" xfId="769"/>
    <cellStyle name="40% - Accent3 29" xfId="770"/>
    <cellStyle name="40% - Accent3 3" xfId="771"/>
    <cellStyle name="40% - Accent3 30" xfId="772"/>
    <cellStyle name="40% - Accent3 31" xfId="773"/>
    <cellStyle name="40% - Accent3 32" xfId="774"/>
    <cellStyle name="40% - Accent3 33" xfId="775"/>
    <cellStyle name="40% - Accent3 34" xfId="776"/>
    <cellStyle name="40% - Accent3 35" xfId="777"/>
    <cellStyle name="40% - Accent3 36" xfId="778"/>
    <cellStyle name="40% - Accent3 37" xfId="779"/>
    <cellStyle name="40% - Accent3 38" xfId="780"/>
    <cellStyle name="40% - Accent3 39" xfId="781"/>
    <cellStyle name="40% - Accent3 4" xfId="782"/>
    <cellStyle name="40% - Accent3 40" xfId="783"/>
    <cellStyle name="40% - Accent3 41" xfId="784"/>
    <cellStyle name="40% - Accent3 42" xfId="785"/>
    <cellStyle name="40% - Accent3 43" xfId="786"/>
    <cellStyle name="40% - Accent3 44" xfId="787"/>
    <cellStyle name="40% - Accent3 45" xfId="788"/>
    <cellStyle name="40% - Accent3 46" xfId="789"/>
    <cellStyle name="40% - Accent3 47" xfId="790"/>
    <cellStyle name="40% - Accent3 48" xfId="791"/>
    <cellStyle name="40% - Accent3 49" xfId="792"/>
    <cellStyle name="40% - Accent3 5" xfId="793"/>
    <cellStyle name="40% - Accent3 50" xfId="794"/>
    <cellStyle name="40% - Accent3 51" xfId="795"/>
    <cellStyle name="40% - Accent3 52" xfId="796"/>
    <cellStyle name="40% - Accent3 53" xfId="797"/>
    <cellStyle name="40% - Accent3 54" xfId="798"/>
    <cellStyle name="40% - Accent3 55" xfId="799"/>
    <cellStyle name="40% - Accent3 56" xfId="800"/>
    <cellStyle name="40% - Accent3 57" xfId="801"/>
    <cellStyle name="40% - Accent3 58" xfId="802"/>
    <cellStyle name="40% - Accent3 59" xfId="803"/>
    <cellStyle name="40% - Accent3 6" xfId="804"/>
    <cellStyle name="40% - Accent3 60" xfId="805"/>
    <cellStyle name="40% - Accent3 61" xfId="806"/>
    <cellStyle name="40% - Accent3 62" xfId="807"/>
    <cellStyle name="40% - Accent3 63" xfId="808"/>
    <cellStyle name="40% - Accent3 64" xfId="809"/>
    <cellStyle name="40% - Accent3 65" xfId="810"/>
    <cellStyle name="40% - Accent3 66" xfId="811"/>
    <cellStyle name="40% - Accent3 67" xfId="812"/>
    <cellStyle name="40% - Accent3 68" xfId="813"/>
    <cellStyle name="40% - Accent3 69" xfId="814"/>
    <cellStyle name="40% - Accent3 7" xfId="815"/>
    <cellStyle name="40% - Accent3 70" xfId="816"/>
    <cellStyle name="40% - Accent3 71" xfId="817"/>
    <cellStyle name="40% - Accent3 72" xfId="818"/>
    <cellStyle name="40% - Accent3 73" xfId="819"/>
    <cellStyle name="40% - Accent3 74" xfId="820"/>
    <cellStyle name="40% - Accent3 75" xfId="821"/>
    <cellStyle name="40% - Accent3 76" xfId="822"/>
    <cellStyle name="40% - Accent3 77" xfId="823"/>
    <cellStyle name="40% - Accent3 78" xfId="824"/>
    <cellStyle name="40% - Accent3 79" xfId="825"/>
    <cellStyle name="40% - Accent3 8" xfId="826"/>
    <cellStyle name="40% - Accent3 80" xfId="827"/>
    <cellStyle name="40% - Accent3 81" xfId="828"/>
    <cellStyle name="40% - Accent3 82" xfId="829"/>
    <cellStyle name="40% - Accent3 83" xfId="830"/>
    <cellStyle name="40% - Accent3 84" xfId="831"/>
    <cellStyle name="40% - Accent3 85" xfId="832"/>
    <cellStyle name="40% - Accent3 86" xfId="833"/>
    <cellStyle name="40% - Accent3 87" xfId="834"/>
    <cellStyle name="40% - Accent3 88" xfId="835"/>
    <cellStyle name="40% - Accent3 9" xfId="836"/>
    <cellStyle name="40% - Accent4" xfId="10" builtinId="43" customBuiltin="1"/>
    <cellStyle name="40% - Accent4 10" xfId="837"/>
    <cellStyle name="40% - Accent4 11" xfId="838"/>
    <cellStyle name="40% - Accent4 12" xfId="839"/>
    <cellStyle name="40% - Accent4 13" xfId="840"/>
    <cellStyle name="40% - Accent4 14" xfId="841"/>
    <cellStyle name="40% - Accent4 15" xfId="842"/>
    <cellStyle name="40% - Accent4 16" xfId="843"/>
    <cellStyle name="40% - Accent4 17" xfId="844"/>
    <cellStyle name="40% - Accent4 18" xfId="845"/>
    <cellStyle name="40% - Accent4 19" xfId="846"/>
    <cellStyle name="40% - Accent4 2" xfId="847"/>
    <cellStyle name="40% - Accent4 20" xfId="848"/>
    <cellStyle name="40% - Accent4 21" xfId="849"/>
    <cellStyle name="40% - Accent4 22" xfId="850"/>
    <cellStyle name="40% - Accent4 23" xfId="851"/>
    <cellStyle name="40% - Accent4 24" xfId="852"/>
    <cellStyle name="40% - Accent4 25" xfId="853"/>
    <cellStyle name="40% - Accent4 26" xfId="854"/>
    <cellStyle name="40% - Accent4 27" xfId="855"/>
    <cellStyle name="40% - Accent4 28" xfId="856"/>
    <cellStyle name="40% - Accent4 29" xfId="857"/>
    <cellStyle name="40% - Accent4 3" xfId="858"/>
    <cellStyle name="40% - Accent4 30" xfId="859"/>
    <cellStyle name="40% - Accent4 31" xfId="860"/>
    <cellStyle name="40% - Accent4 32" xfId="861"/>
    <cellStyle name="40% - Accent4 33" xfId="862"/>
    <cellStyle name="40% - Accent4 34" xfId="863"/>
    <cellStyle name="40% - Accent4 35" xfId="864"/>
    <cellStyle name="40% - Accent4 36" xfId="865"/>
    <cellStyle name="40% - Accent4 37" xfId="866"/>
    <cellStyle name="40% - Accent4 38" xfId="867"/>
    <cellStyle name="40% - Accent4 39" xfId="868"/>
    <cellStyle name="40% - Accent4 4" xfId="869"/>
    <cellStyle name="40% - Accent4 40" xfId="870"/>
    <cellStyle name="40% - Accent4 41" xfId="871"/>
    <cellStyle name="40% - Accent4 42" xfId="872"/>
    <cellStyle name="40% - Accent4 43" xfId="873"/>
    <cellStyle name="40% - Accent4 44" xfId="874"/>
    <cellStyle name="40% - Accent4 45" xfId="875"/>
    <cellStyle name="40% - Accent4 46" xfId="876"/>
    <cellStyle name="40% - Accent4 47" xfId="877"/>
    <cellStyle name="40% - Accent4 48" xfId="878"/>
    <cellStyle name="40% - Accent4 49" xfId="879"/>
    <cellStyle name="40% - Accent4 5" xfId="880"/>
    <cellStyle name="40% - Accent4 50" xfId="881"/>
    <cellStyle name="40% - Accent4 51" xfId="882"/>
    <cellStyle name="40% - Accent4 52" xfId="883"/>
    <cellStyle name="40% - Accent4 53" xfId="884"/>
    <cellStyle name="40% - Accent4 54" xfId="885"/>
    <cellStyle name="40% - Accent4 55" xfId="886"/>
    <cellStyle name="40% - Accent4 56" xfId="887"/>
    <cellStyle name="40% - Accent4 57" xfId="888"/>
    <cellStyle name="40% - Accent4 58" xfId="889"/>
    <cellStyle name="40% - Accent4 59" xfId="890"/>
    <cellStyle name="40% - Accent4 6" xfId="891"/>
    <cellStyle name="40% - Accent4 60" xfId="892"/>
    <cellStyle name="40% - Accent4 61" xfId="893"/>
    <cellStyle name="40% - Accent4 62" xfId="894"/>
    <cellStyle name="40% - Accent4 63" xfId="895"/>
    <cellStyle name="40% - Accent4 64" xfId="896"/>
    <cellStyle name="40% - Accent4 65" xfId="897"/>
    <cellStyle name="40% - Accent4 66" xfId="898"/>
    <cellStyle name="40% - Accent4 67" xfId="899"/>
    <cellStyle name="40% - Accent4 68" xfId="900"/>
    <cellStyle name="40% - Accent4 69" xfId="901"/>
    <cellStyle name="40% - Accent4 7" xfId="902"/>
    <cellStyle name="40% - Accent4 70" xfId="903"/>
    <cellStyle name="40% - Accent4 71" xfId="904"/>
    <cellStyle name="40% - Accent4 72" xfId="905"/>
    <cellStyle name="40% - Accent4 73" xfId="906"/>
    <cellStyle name="40% - Accent4 74" xfId="907"/>
    <cellStyle name="40% - Accent4 75" xfId="908"/>
    <cellStyle name="40% - Accent4 76" xfId="909"/>
    <cellStyle name="40% - Accent4 77" xfId="910"/>
    <cellStyle name="40% - Accent4 78" xfId="911"/>
    <cellStyle name="40% - Accent4 79" xfId="912"/>
    <cellStyle name="40% - Accent4 8" xfId="913"/>
    <cellStyle name="40% - Accent4 80" xfId="914"/>
    <cellStyle name="40% - Accent4 81" xfId="915"/>
    <cellStyle name="40% - Accent4 82" xfId="916"/>
    <cellStyle name="40% - Accent4 83" xfId="917"/>
    <cellStyle name="40% - Accent4 84" xfId="918"/>
    <cellStyle name="40% - Accent4 85" xfId="919"/>
    <cellStyle name="40% - Accent4 86" xfId="920"/>
    <cellStyle name="40% - Accent4 87" xfId="921"/>
    <cellStyle name="40% - Accent4 88" xfId="922"/>
    <cellStyle name="40% - Accent4 9" xfId="923"/>
    <cellStyle name="40% - Accent5" xfId="11" builtinId="47" customBuiltin="1"/>
    <cellStyle name="40% - Accent5 10" xfId="924"/>
    <cellStyle name="40% - Accent5 11" xfId="925"/>
    <cellStyle name="40% - Accent5 12" xfId="926"/>
    <cellStyle name="40% - Accent5 13" xfId="927"/>
    <cellStyle name="40% - Accent5 14" xfId="928"/>
    <cellStyle name="40% - Accent5 15" xfId="929"/>
    <cellStyle name="40% - Accent5 16" xfId="930"/>
    <cellStyle name="40% - Accent5 17" xfId="931"/>
    <cellStyle name="40% - Accent5 18" xfId="932"/>
    <cellStyle name="40% - Accent5 19" xfId="933"/>
    <cellStyle name="40% - Accent5 2" xfId="934"/>
    <cellStyle name="40% - Accent5 20" xfId="935"/>
    <cellStyle name="40% - Accent5 21" xfId="936"/>
    <cellStyle name="40% - Accent5 22" xfId="937"/>
    <cellStyle name="40% - Accent5 23" xfId="938"/>
    <cellStyle name="40% - Accent5 24" xfId="939"/>
    <cellStyle name="40% - Accent5 25" xfId="940"/>
    <cellStyle name="40% - Accent5 26" xfId="941"/>
    <cellStyle name="40% - Accent5 27" xfId="942"/>
    <cellStyle name="40% - Accent5 28" xfId="943"/>
    <cellStyle name="40% - Accent5 29" xfId="944"/>
    <cellStyle name="40% - Accent5 3" xfId="945"/>
    <cellStyle name="40% - Accent5 30" xfId="946"/>
    <cellStyle name="40% - Accent5 31" xfId="947"/>
    <cellStyle name="40% - Accent5 32" xfId="948"/>
    <cellStyle name="40% - Accent5 33" xfId="949"/>
    <cellStyle name="40% - Accent5 34" xfId="950"/>
    <cellStyle name="40% - Accent5 35" xfId="951"/>
    <cellStyle name="40% - Accent5 36" xfId="952"/>
    <cellStyle name="40% - Accent5 37" xfId="953"/>
    <cellStyle name="40% - Accent5 38" xfId="954"/>
    <cellStyle name="40% - Accent5 39" xfId="955"/>
    <cellStyle name="40% - Accent5 4" xfId="956"/>
    <cellStyle name="40% - Accent5 40" xfId="957"/>
    <cellStyle name="40% - Accent5 41" xfId="958"/>
    <cellStyle name="40% - Accent5 42" xfId="959"/>
    <cellStyle name="40% - Accent5 43" xfId="960"/>
    <cellStyle name="40% - Accent5 44" xfId="961"/>
    <cellStyle name="40% - Accent5 45" xfId="962"/>
    <cellStyle name="40% - Accent5 46" xfId="963"/>
    <cellStyle name="40% - Accent5 47" xfId="964"/>
    <cellStyle name="40% - Accent5 48" xfId="965"/>
    <cellStyle name="40% - Accent5 49" xfId="966"/>
    <cellStyle name="40% - Accent5 5" xfId="967"/>
    <cellStyle name="40% - Accent5 50" xfId="968"/>
    <cellStyle name="40% - Accent5 51" xfId="969"/>
    <cellStyle name="40% - Accent5 52" xfId="970"/>
    <cellStyle name="40% - Accent5 53" xfId="971"/>
    <cellStyle name="40% - Accent5 54" xfId="972"/>
    <cellStyle name="40% - Accent5 55" xfId="973"/>
    <cellStyle name="40% - Accent5 56" xfId="974"/>
    <cellStyle name="40% - Accent5 57" xfId="975"/>
    <cellStyle name="40% - Accent5 58" xfId="976"/>
    <cellStyle name="40% - Accent5 59" xfId="977"/>
    <cellStyle name="40% - Accent5 6" xfId="978"/>
    <cellStyle name="40% - Accent5 60" xfId="979"/>
    <cellStyle name="40% - Accent5 61" xfId="980"/>
    <cellStyle name="40% - Accent5 62" xfId="981"/>
    <cellStyle name="40% - Accent5 63" xfId="982"/>
    <cellStyle name="40% - Accent5 64" xfId="983"/>
    <cellStyle name="40% - Accent5 65" xfId="984"/>
    <cellStyle name="40% - Accent5 66" xfId="985"/>
    <cellStyle name="40% - Accent5 67" xfId="986"/>
    <cellStyle name="40% - Accent5 68" xfId="987"/>
    <cellStyle name="40% - Accent5 69" xfId="988"/>
    <cellStyle name="40% - Accent5 7" xfId="989"/>
    <cellStyle name="40% - Accent5 70" xfId="990"/>
    <cellStyle name="40% - Accent5 71" xfId="991"/>
    <cellStyle name="40% - Accent5 72" xfId="992"/>
    <cellStyle name="40% - Accent5 73" xfId="993"/>
    <cellStyle name="40% - Accent5 74" xfId="994"/>
    <cellStyle name="40% - Accent5 75" xfId="995"/>
    <cellStyle name="40% - Accent5 76" xfId="996"/>
    <cellStyle name="40% - Accent5 77" xfId="997"/>
    <cellStyle name="40% - Accent5 78" xfId="998"/>
    <cellStyle name="40% - Accent5 79" xfId="999"/>
    <cellStyle name="40% - Accent5 8" xfId="1000"/>
    <cellStyle name="40% - Accent5 80" xfId="1001"/>
    <cellStyle name="40% - Accent5 81" xfId="1002"/>
    <cellStyle name="40% - Accent5 82" xfId="1003"/>
    <cellStyle name="40% - Accent5 83" xfId="1004"/>
    <cellStyle name="40% - Accent5 84" xfId="1005"/>
    <cellStyle name="40% - Accent5 85" xfId="1006"/>
    <cellStyle name="40% - Accent5 86" xfId="1007"/>
    <cellStyle name="40% - Accent5 87" xfId="1008"/>
    <cellStyle name="40% - Accent5 88" xfId="1009"/>
    <cellStyle name="40% - Accent5 9" xfId="1010"/>
    <cellStyle name="40% - Accent6" xfId="12" builtinId="51" customBuiltin="1"/>
    <cellStyle name="40% - Accent6 10" xfId="1011"/>
    <cellStyle name="40% - Accent6 11" xfId="1012"/>
    <cellStyle name="40% - Accent6 12" xfId="1013"/>
    <cellStyle name="40% - Accent6 13" xfId="1014"/>
    <cellStyle name="40% - Accent6 14" xfId="1015"/>
    <cellStyle name="40% - Accent6 15" xfId="1016"/>
    <cellStyle name="40% - Accent6 16" xfId="1017"/>
    <cellStyle name="40% - Accent6 17" xfId="1018"/>
    <cellStyle name="40% - Accent6 18" xfId="1019"/>
    <cellStyle name="40% - Accent6 19" xfId="1020"/>
    <cellStyle name="40% - Accent6 2" xfId="1021"/>
    <cellStyle name="40% - Accent6 20" xfId="1022"/>
    <cellStyle name="40% - Accent6 21" xfId="1023"/>
    <cellStyle name="40% - Accent6 22" xfId="1024"/>
    <cellStyle name="40% - Accent6 23" xfId="1025"/>
    <cellStyle name="40% - Accent6 24" xfId="1026"/>
    <cellStyle name="40% - Accent6 25" xfId="1027"/>
    <cellStyle name="40% - Accent6 26" xfId="1028"/>
    <cellStyle name="40% - Accent6 27" xfId="1029"/>
    <cellStyle name="40% - Accent6 28" xfId="1030"/>
    <cellStyle name="40% - Accent6 29" xfId="1031"/>
    <cellStyle name="40% - Accent6 3" xfId="1032"/>
    <cellStyle name="40% - Accent6 30" xfId="1033"/>
    <cellStyle name="40% - Accent6 31" xfId="1034"/>
    <cellStyle name="40% - Accent6 32" xfId="1035"/>
    <cellStyle name="40% - Accent6 33" xfId="1036"/>
    <cellStyle name="40% - Accent6 34" xfId="1037"/>
    <cellStyle name="40% - Accent6 35" xfId="1038"/>
    <cellStyle name="40% - Accent6 36" xfId="1039"/>
    <cellStyle name="40% - Accent6 37" xfId="1040"/>
    <cellStyle name="40% - Accent6 38" xfId="1041"/>
    <cellStyle name="40% - Accent6 39" xfId="1042"/>
    <cellStyle name="40% - Accent6 4" xfId="1043"/>
    <cellStyle name="40% - Accent6 40" xfId="1044"/>
    <cellStyle name="40% - Accent6 41" xfId="1045"/>
    <cellStyle name="40% - Accent6 42" xfId="1046"/>
    <cellStyle name="40% - Accent6 43" xfId="1047"/>
    <cellStyle name="40% - Accent6 44" xfId="1048"/>
    <cellStyle name="40% - Accent6 45" xfId="1049"/>
    <cellStyle name="40% - Accent6 46" xfId="1050"/>
    <cellStyle name="40% - Accent6 47" xfId="1051"/>
    <cellStyle name="40% - Accent6 48" xfId="1052"/>
    <cellStyle name="40% - Accent6 49" xfId="1053"/>
    <cellStyle name="40% - Accent6 5" xfId="1054"/>
    <cellStyle name="40% - Accent6 50" xfId="1055"/>
    <cellStyle name="40% - Accent6 51" xfId="1056"/>
    <cellStyle name="40% - Accent6 52" xfId="1057"/>
    <cellStyle name="40% - Accent6 53" xfId="1058"/>
    <cellStyle name="40% - Accent6 54" xfId="1059"/>
    <cellStyle name="40% - Accent6 55" xfId="1060"/>
    <cellStyle name="40% - Accent6 56" xfId="1061"/>
    <cellStyle name="40% - Accent6 57" xfId="1062"/>
    <cellStyle name="40% - Accent6 58" xfId="1063"/>
    <cellStyle name="40% - Accent6 59" xfId="1064"/>
    <cellStyle name="40% - Accent6 6" xfId="1065"/>
    <cellStyle name="40% - Accent6 60" xfId="1066"/>
    <cellStyle name="40% - Accent6 61" xfId="1067"/>
    <cellStyle name="40% - Accent6 62" xfId="1068"/>
    <cellStyle name="40% - Accent6 63" xfId="1069"/>
    <cellStyle name="40% - Accent6 64" xfId="1070"/>
    <cellStyle name="40% - Accent6 65" xfId="1071"/>
    <cellStyle name="40% - Accent6 66" xfId="1072"/>
    <cellStyle name="40% - Accent6 67" xfId="1073"/>
    <cellStyle name="40% - Accent6 68" xfId="1074"/>
    <cellStyle name="40% - Accent6 69" xfId="1075"/>
    <cellStyle name="40% - Accent6 7" xfId="1076"/>
    <cellStyle name="40% - Accent6 70" xfId="1077"/>
    <cellStyle name="40% - Accent6 71" xfId="1078"/>
    <cellStyle name="40% - Accent6 72" xfId="1079"/>
    <cellStyle name="40% - Accent6 73" xfId="1080"/>
    <cellStyle name="40% - Accent6 74" xfId="1081"/>
    <cellStyle name="40% - Accent6 75" xfId="1082"/>
    <cellStyle name="40% - Accent6 76" xfId="1083"/>
    <cellStyle name="40% - Accent6 77" xfId="1084"/>
    <cellStyle name="40% - Accent6 78" xfId="1085"/>
    <cellStyle name="40% - Accent6 79" xfId="1086"/>
    <cellStyle name="40% - Accent6 8" xfId="1087"/>
    <cellStyle name="40% - Accent6 80" xfId="1088"/>
    <cellStyle name="40% - Accent6 81" xfId="1089"/>
    <cellStyle name="40% - Accent6 82" xfId="1090"/>
    <cellStyle name="40% - Accent6 83" xfId="1091"/>
    <cellStyle name="40% - Accent6 84" xfId="1092"/>
    <cellStyle name="40% - Accent6 85" xfId="1093"/>
    <cellStyle name="40% - Accent6 86" xfId="1094"/>
    <cellStyle name="40% - Accent6 87" xfId="1095"/>
    <cellStyle name="40% - Accent6 88" xfId="1096"/>
    <cellStyle name="40% - Accent6 9" xfId="1097"/>
    <cellStyle name="60% - Accent1" xfId="13" builtinId="32" customBuiltin="1"/>
    <cellStyle name="60% - Accent1 10" xfId="1098"/>
    <cellStyle name="60% - Accent1 11" xfId="1099"/>
    <cellStyle name="60% - Accent1 12" xfId="1100"/>
    <cellStyle name="60% - Accent1 13" xfId="1101"/>
    <cellStyle name="60% - Accent1 14" xfId="1102"/>
    <cellStyle name="60% - Accent1 15" xfId="1103"/>
    <cellStyle name="60% - Accent1 16" xfId="1104"/>
    <cellStyle name="60% - Accent1 17" xfId="1105"/>
    <cellStyle name="60% - Accent1 18" xfId="1106"/>
    <cellStyle name="60% - Accent1 19" xfId="1107"/>
    <cellStyle name="60% - Accent1 2" xfId="1108"/>
    <cellStyle name="60% - Accent1 20" xfId="1109"/>
    <cellStyle name="60% - Accent1 21" xfId="1110"/>
    <cellStyle name="60% - Accent1 22" xfId="1111"/>
    <cellStyle name="60% - Accent1 23" xfId="1112"/>
    <cellStyle name="60% - Accent1 24" xfId="1113"/>
    <cellStyle name="60% - Accent1 25" xfId="1114"/>
    <cellStyle name="60% - Accent1 26" xfId="1115"/>
    <cellStyle name="60% - Accent1 27" xfId="1116"/>
    <cellStyle name="60% - Accent1 28" xfId="1117"/>
    <cellStyle name="60% - Accent1 29" xfId="1118"/>
    <cellStyle name="60% - Accent1 3" xfId="1119"/>
    <cellStyle name="60% - Accent1 30" xfId="1120"/>
    <cellStyle name="60% - Accent1 31" xfId="1121"/>
    <cellStyle name="60% - Accent1 32" xfId="1122"/>
    <cellStyle name="60% - Accent1 33" xfId="1123"/>
    <cellStyle name="60% - Accent1 34" xfId="1124"/>
    <cellStyle name="60% - Accent1 35" xfId="1125"/>
    <cellStyle name="60% - Accent1 36" xfId="1126"/>
    <cellStyle name="60% - Accent1 37" xfId="1127"/>
    <cellStyle name="60% - Accent1 38" xfId="1128"/>
    <cellStyle name="60% - Accent1 39" xfId="1129"/>
    <cellStyle name="60% - Accent1 4" xfId="1130"/>
    <cellStyle name="60% - Accent1 40" xfId="1131"/>
    <cellStyle name="60% - Accent1 41" xfId="1132"/>
    <cellStyle name="60% - Accent1 42" xfId="1133"/>
    <cellStyle name="60% - Accent1 43" xfId="1134"/>
    <cellStyle name="60% - Accent1 44" xfId="1135"/>
    <cellStyle name="60% - Accent1 45" xfId="1136"/>
    <cellStyle name="60% - Accent1 46" xfId="1137"/>
    <cellStyle name="60% - Accent1 47" xfId="1138"/>
    <cellStyle name="60% - Accent1 48" xfId="1139"/>
    <cellStyle name="60% - Accent1 49" xfId="1140"/>
    <cellStyle name="60% - Accent1 5" xfId="1141"/>
    <cellStyle name="60% - Accent1 50" xfId="1142"/>
    <cellStyle name="60% - Accent1 51" xfId="1143"/>
    <cellStyle name="60% - Accent1 52" xfId="1144"/>
    <cellStyle name="60% - Accent1 53" xfId="1145"/>
    <cellStyle name="60% - Accent1 54" xfId="1146"/>
    <cellStyle name="60% - Accent1 55" xfId="1147"/>
    <cellStyle name="60% - Accent1 56" xfId="1148"/>
    <cellStyle name="60% - Accent1 57" xfId="1149"/>
    <cellStyle name="60% - Accent1 58" xfId="1150"/>
    <cellStyle name="60% - Accent1 59" xfId="1151"/>
    <cellStyle name="60% - Accent1 6" xfId="1152"/>
    <cellStyle name="60% - Accent1 60" xfId="1153"/>
    <cellStyle name="60% - Accent1 61" xfId="1154"/>
    <cellStyle name="60% - Accent1 62" xfId="1155"/>
    <cellStyle name="60% - Accent1 63" xfId="1156"/>
    <cellStyle name="60% - Accent1 64" xfId="1157"/>
    <cellStyle name="60% - Accent1 65" xfId="1158"/>
    <cellStyle name="60% - Accent1 66" xfId="1159"/>
    <cellStyle name="60% - Accent1 67" xfId="1160"/>
    <cellStyle name="60% - Accent1 68" xfId="1161"/>
    <cellStyle name="60% - Accent1 69" xfId="1162"/>
    <cellStyle name="60% - Accent1 7" xfId="1163"/>
    <cellStyle name="60% - Accent1 70" xfId="1164"/>
    <cellStyle name="60% - Accent1 71" xfId="1165"/>
    <cellStyle name="60% - Accent1 72" xfId="1166"/>
    <cellStyle name="60% - Accent1 73" xfId="1167"/>
    <cellStyle name="60% - Accent1 74" xfId="1168"/>
    <cellStyle name="60% - Accent1 75" xfId="1169"/>
    <cellStyle name="60% - Accent1 76" xfId="1170"/>
    <cellStyle name="60% - Accent1 77" xfId="1171"/>
    <cellStyle name="60% - Accent1 78" xfId="1172"/>
    <cellStyle name="60% - Accent1 79" xfId="1173"/>
    <cellStyle name="60% - Accent1 8" xfId="1174"/>
    <cellStyle name="60% - Accent1 80" xfId="1175"/>
    <cellStyle name="60% - Accent1 81" xfId="1176"/>
    <cellStyle name="60% - Accent1 82" xfId="1177"/>
    <cellStyle name="60% - Accent1 83" xfId="1178"/>
    <cellStyle name="60% - Accent1 84" xfId="1179"/>
    <cellStyle name="60% - Accent1 85" xfId="1180"/>
    <cellStyle name="60% - Accent1 86" xfId="1181"/>
    <cellStyle name="60% - Accent1 87" xfId="1182"/>
    <cellStyle name="60% - Accent1 88" xfId="1183"/>
    <cellStyle name="60% - Accent1 9" xfId="1184"/>
    <cellStyle name="60% - Accent2" xfId="14" builtinId="36" customBuiltin="1"/>
    <cellStyle name="60% - Accent2 10" xfId="1185"/>
    <cellStyle name="60% - Accent2 11" xfId="1186"/>
    <cellStyle name="60% - Accent2 12" xfId="1187"/>
    <cellStyle name="60% - Accent2 13" xfId="1188"/>
    <cellStyle name="60% - Accent2 14" xfId="1189"/>
    <cellStyle name="60% - Accent2 15" xfId="1190"/>
    <cellStyle name="60% - Accent2 16" xfId="1191"/>
    <cellStyle name="60% - Accent2 17" xfId="1192"/>
    <cellStyle name="60% - Accent2 18" xfId="1193"/>
    <cellStyle name="60% - Accent2 19" xfId="1194"/>
    <cellStyle name="60% - Accent2 2" xfId="1195"/>
    <cellStyle name="60% - Accent2 20" xfId="1196"/>
    <cellStyle name="60% - Accent2 21" xfId="1197"/>
    <cellStyle name="60% - Accent2 22" xfId="1198"/>
    <cellStyle name="60% - Accent2 23" xfId="1199"/>
    <cellStyle name="60% - Accent2 24" xfId="1200"/>
    <cellStyle name="60% - Accent2 25" xfId="1201"/>
    <cellStyle name="60% - Accent2 26" xfId="1202"/>
    <cellStyle name="60% - Accent2 27" xfId="1203"/>
    <cellStyle name="60% - Accent2 28" xfId="1204"/>
    <cellStyle name="60% - Accent2 29" xfId="1205"/>
    <cellStyle name="60% - Accent2 3" xfId="1206"/>
    <cellStyle name="60% - Accent2 30" xfId="1207"/>
    <cellStyle name="60% - Accent2 31" xfId="1208"/>
    <cellStyle name="60% - Accent2 32" xfId="1209"/>
    <cellStyle name="60% - Accent2 33" xfId="1210"/>
    <cellStyle name="60% - Accent2 34" xfId="1211"/>
    <cellStyle name="60% - Accent2 35" xfId="1212"/>
    <cellStyle name="60% - Accent2 36" xfId="1213"/>
    <cellStyle name="60% - Accent2 37" xfId="1214"/>
    <cellStyle name="60% - Accent2 38" xfId="1215"/>
    <cellStyle name="60% - Accent2 39" xfId="1216"/>
    <cellStyle name="60% - Accent2 4" xfId="1217"/>
    <cellStyle name="60% - Accent2 40" xfId="1218"/>
    <cellStyle name="60% - Accent2 41" xfId="1219"/>
    <cellStyle name="60% - Accent2 42" xfId="1220"/>
    <cellStyle name="60% - Accent2 43" xfId="1221"/>
    <cellStyle name="60% - Accent2 44" xfId="1222"/>
    <cellStyle name="60% - Accent2 45" xfId="1223"/>
    <cellStyle name="60% - Accent2 46" xfId="1224"/>
    <cellStyle name="60% - Accent2 47" xfId="1225"/>
    <cellStyle name="60% - Accent2 48" xfId="1226"/>
    <cellStyle name="60% - Accent2 49" xfId="1227"/>
    <cellStyle name="60% - Accent2 5" xfId="1228"/>
    <cellStyle name="60% - Accent2 50" xfId="1229"/>
    <cellStyle name="60% - Accent2 51" xfId="1230"/>
    <cellStyle name="60% - Accent2 52" xfId="1231"/>
    <cellStyle name="60% - Accent2 53" xfId="1232"/>
    <cellStyle name="60% - Accent2 54" xfId="1233"/>
    <cellStyle name="60% - Accent2 55" xfId="1234"/>
    <cellStyle name="60% - Accent2 56" xfId="1235"/>
    <cellStyle name="60% - Accent2 57" xfId="1236"/>
    <cellStyle name="60% - Accent2 58" xfId="1237"/>
    <cellStyle name="60% - Accent2 59" xfId="1238"/>
    <cellStyle name="60% - Accent2 6" xfId="1239"/>
    <cellStyle name="60% - Accent2 60" xfId="1240"/>
    <cellStyle name="60% - Accent2 61" xfId="1241"/>
    <cellStyle name="60% - Accent2 62" xfId="1242"/>
    <cellStyle name="60% - Accent2 63" xfId="1243"/>
    <cellStyle name="60% - Accent2 64" xfId="1244"/>
    <cellStyle name="60% - Accent2 65" xfId="1245"/>
    <cellStyle name="60% - Accent2 66" xfId="1246"/>
    <cellStyle name="60% - Accent2 67" xfId="1247"/>
    <cellStyle name="60% - Accent2 68" xfId="1248"/>
    <cellStyle name="60% - Accent2 69" xfId="1249"/>
    <cellStyle name="60% - Accent2 7" xfId="1250"/>
    <cellStyle name="60% - Accent2 70" xfId="1251"/>
    <cellStyle name="60% - Accent2 71" xfId="1252"/>
    <cellStyle name="60% - Accent2 72" xfId="1253"/>
    <cellStyle name="60% - Accent2 73" xfId="1254"/>
    <cellStyle name="60% - Accent2 74" xfId="1255"/>
    <cellStyle name="60% - Accent2 75" xfId="1256"/>
    <cellStyle name="60% - Accent2 76" xfId="1257"/>
    <cellStyle name="60% - Accent2 77" xfId="1258"/>
    <cellStyle name="60% - Accent2 78" xfId="1259"/>
    <cellStyle name="60% - Accent2 79" xfId="1260"/>
    <cellStyle name="60% - Accent2 8" xfId="1261"/>
    <cellStyle name="60% - Accent2 80" xfId="1262"/>
    <cellStyle name="60% - Accent2 81" xfId="1263"/>
    <cellStyle name="60% - Accent2 82" xfId="1264"/>
    <cellStyle name="60% - Accent2 83" xfId="1265"/>
    <cellStyle name="60% - Accent2 84" xfId="1266"/>
    <cellStyle name="60% - Accent2 85" xfId="1267"/>
    <cellStyle name="60% - Accent2 86" xfId="1268"/>
    <cellStyle name="60% - Accent2 87" xfId="1269"/>
    <cellStyle name="60% - Accent2 88" xfId="1270"/>
    <cellStyle name="60% - Accent2 9" xfId="1271"/>
    <cellStyle name="60% - Accent3" xfId="15" builtinId="40" customBuiltin="1"/>
    <cellStyle name="60% - Accent3 10" xfId="1272"/>
    <cellStyle name="60% - Accent3 11" xfId="1273"/>
    <cellStyle name="60% - Accent3 12" xfId="1274"/>
    <cellStyle name="60% - Accent3 13" xfId="1275"/>
    <cellStyle name="60% - Accent3 14" xfId="1276"/>
    <cellStyle name="60% - Accent3 15" xfId="1277"/>
    <cellStyle name="60% - Accent3 16" xfId="1278"/>
    <cellStyle name="60% - Accent3 17" xfId="1279"/>
    <cellStyle name="60% - Accent3 18" xfId="1280"/>
    <cellStyle name="60% - Accent3 19" xfId="1281"/>
    <cellStyle name="60% - Accent3 2" xfId="1282"/>
    <cellStyle name="60% - Accent3 20" xfId="1283"/>
    <cellStyle name="60% - Accent3 21" xfId="1284"/>
    <cellStyle name="60% - Accent3 22" xfId="1285"/>
    <cellStyle name="60% - Accent3 23" xfId="1286"/>
    <cellStyle name="60% - Accent3 24" xfId="1287"/>
    <cellStyle name="60% - Accent3 25" xfId="1288"/>
    <cellStyle name="60% - Accent3 26" xfId="1289"/>
    <cellStyle name="60% - Accent3 27" xfId="1290"/>
    <cellStyle name="60% - Accent3 28" xfId="1291"/>
    <cellStyle name="60% - Accent3 29" xfId="1292"/>
    <cellStyle name="60% - Accent3 3" xfId="1293"/>
    <cellStyle name="60% - Accent3 30" xfId="1294"/>
    <cellStyle name="60% - Accent3 31" xfId="1295"/>
    <cellStyle name="60% - Accent3 32" xfId="1296"/>
    <cellStyle name="60% - Accent3 33" xfId="1297"/>
    <cellStyle name="60% - Accent3 34" xfId="1298"/>
    <cellStyle name="60% - Accent3 35" xfId="1299"/>
    <cellStyle name="60% - Accent3 36" xfId="1300"/>
    <cellStyle name="60% - Accent3 37" xfId="1301"/>
    <cellStyle name="60% - Accent3 38" xfId="1302"/>
    <cellStyle name="60% - Accent3 39" xfId="1303"/>
    <cellStyle name="60% - Accent3 4" xfId="1304"/>
    <cellStyle name="60% - Accent3 40" xfId="1305"/>
    <cellStyle name="60% - Accent3 41" xfId="1306"/>
    <cellStyle name="60% - Accent3 42" xfId="1307"/>
    <cellStyle name="60% - Accent3 43" xfId="1308"/>
    <cellStyle name="60% - Accent3 44" xfId="1309"/>
    <cellStyle name="60% - Accent3 45" xfId="1310"/>
    <cellStyle name="60% - Accent3 46" xfId="1311"/>
    <cellStyle name="60% - Accent3 47" xfId="1312"/>
    <cellStyle name="60% - Accent3 48" xfId="1313"/>
    <cellStyle name="60% - Accent3 49" xfId="1314"/>
    <cellStyle name="60% - Accent3 5" xfId="1315"/>
    <cellStyle name="60% - Accent3 50" xfId="1316"/>
    <cellStyle name="60% - Accent3 51" xfId="1317"/>
    <cellStyle name="60% - Accent3 52" xfId="1318"/>
    <cellStyle name="60% - Accent3 53" xfId="1319"/>
    <cellStyle name="60% - Accent3 54" xfId="1320"/>
    <cellStyle name="60% - Accent3 55" xfId="1321"/>
    <cellStyle name="60% - Accent3 56" xfId="1322"/>
    <cellStyle name="60% - Accent3 57" xfId="1323"/>
    <cellStyle name="60% - Accent3 58" xfId="1324"/>
    <cellStyle name="60% - Accent3 59" xfId="1325"/>
    <cellStyle name="60% - Accent3 6" xfId="1326"/>
    <cellStyle name="60% - Accent3 60" xfId="1327"/>
    <cellStyle name="60% - Accent3 61" xfId="1328"/>
    <cellStyle name="60% - Accent3 62" xfId="1329"/>
    <cellStyle name="60% - Accent3 63" xfId="1330"/>
    <cellStyle name="60% - Accent3 64" xfId="1331"/>
    <cellStyle name="60% - Accent3 65" xfId="1332"/>
    <cellStyle name="60% - Accent3 66" xfId="1333"/>
    <cellStyle name="60% - Accent3 67" xfId="1334"/>
    <cellStyle name="60% - Accent3 68" xfId="1335"/>
    <cellStyle name="60% - Accent3 69" xfId="1336"/>
    <cellStyle name="60% - Accent3 7" xfId="1337"/>
    <cellStyle name="60% - Accent3 70" xfId="1338"/>
    <cellStyle name="60% - Accent3 71" xfId="1339"/>
    <cellStyle name="60% - Accent3 72" xfId="1340"/>
    <cellStyle name="60% - Accent3 73" xfId="1341"/>
    <cellStyle name="60% - Accent3 74" xfId="1342"/>
    <cellStyle name="60% - Accent3 75" xfId="1343"/>
    <cellStyle name="60% - Accent3 76" xfId="1344"/>
    <cellStyle name="60% - Accent3 77" xfId="1345"/>
    <cellStyle name="60% - Accent3 78" xfId="1346"/>
    <cellStyle name="60% - Accent3 79" xfId="1347"/>
    <cellStyle name="60% - Accent3 8" xfId="1348"/>
    <cellStyle name="60% - Accent3 80" xfId="1349"/>
    <cellStyle name="60% - Accent3 81" xfId="1350"/>
    <cellStyle name="60% - Accent3 82" xfId="1351"/>
    <cellStyle name="60% - Accent3 83" xfId="1352"/>
    <cellStyle name="60% - Accent3 84" xfId="1353"/>
    <cellStyle name="60% - Accent3 85" xfId="1354"/>
    <cellStyle name="60% - Accent3 86" xfId="1355"/>
    <cellStyle name="60% - Accent3 87" xfId="1356"/>
    <cellStyle name="60% - Accent3 88" xfId="1357"/>
    <cellStyle name="60% - Accent3 9" xfId="1358"/>
    <cellStyle name="60% - Accent4" xfId="16" builtinId="44" customBuiltin="1"/>
    <cellStyle name="60% - Accent4 10" xfId="1359"/>
    <cellStyle name="60% - Accent4 11" xfId="1360"/>
    <cellStyle name="60% - Accent4 12" xfId="1361"/>
    <cellStyle name="60% - Accent4 13" xfId="1362"/>
    <cellStyle name="60% - Accent4 14" xfId="1363"/>
    <cellStyle name="60% - Accent4 15" xfId="1364"/>
    <cellStyle name="60% - Accent4 16" xfId="1365"/>
    <cellStyle name="60% - Accent4 17" xfId="1366"/>
    <cellStyle name="60% - Accent4 18" xfId="1367"/>
    <cellStyle name="60% - Accent4 19" xfId="1368"/>
    <cellStyle name="60% - Accent4 2" xfId="1369"/>
    <cellStyle name="60% - Accent4 20" xfId="1370"/>
    <cellStyle name="60% - Accent4 21" xfId="1371"/>
    <cellStyle name="60% - Accent4 22" xfId="1372"/>
    <cellStyle name="60% - Accent4 23" xfId="1373"/>
    <cellStyle name="60% - Accent4 24" xfId="1374"/>
    <cellStyle name="60% - Accent4 25" xfId="1375"/>
    <cellStyle name="60% - Accent4 26" xfId="1376"/>
    <cellStyle name="60% - Accent4 27" xfId="1377"/>
    <cellStyle name="60% - Accent4 28" xfId="1378"/>
    <cellStyle name="60% - Accent4 29" xfId="1379"/>
    <cellStyle name="60% - Accent4 3" xfId="1380"/>
    <cellStyle name="60% - Accent4 30" xfId="1381"/>
    <cellStyle name="60% - Accent4 31" xfId="1382"/>
    <cellStyle name="60% - Accent4 32" xfId="1383"/>
    <cellStyle name="60% - Accent4 33" xfId="1384"/>
    <cellStyle name="60% - Accent4 34" xfId="1385"/>
    <cellStyle name="60% - Accent4 35" xfId="1386"/>
    <cellStyle name="60% - Accent4 36" xfId="1387"/>
    <cellStyle name="60% - Accent4 37" xfId="1388"/>
    <cellStyle name="60% - Accent4 38" xfId="1389"/>
    <cellStyle name="60% - Accent4 39" xfId="1390"/>
    <cellStyle name="60% - Accent4 4" xfId="1391"/>
    <cellStyle name="60% - Accent4 40" xfId="1392"/>
    <cellStyle name="60% - Accent4 41" xfId="1393"/>
    <cellStyle name="60% - Accent4 42" xfId="1394"/>
    <cellStyle name="60% - Accent4 43" xfId="1395"/>
    <cellStyle name="60% - Accent4 44" xfId="1396"/>
    <cellStyle name="60% - Accent4 45" xfId="1397"/>
    <cellStyle name="60% - Accent4 46" xfId="1398"/>
    <cellStyle name="60% - Accent4 47" xfId="1399"/>
    <cellStyle name="60% - Accent4 48" xfId="1400"/>
    <cellStyle name="60% - Accent4 49" xfId="1401"/>
    <cellStyle name="60% - Accent4 5" xfId="1402"/>
    <cellStyle name="60% - Accent4 50" xfId="1403"/>
    <cellStyle name="60% - Accent4 51" xfId="1404"/>
    <cellStyle name="60% - Accent4 52" xfId="1405"/>
    <cellStyle name="60% - Accent4 53" xfId="1406"/>
    <cellStyle name="60% - Accent4 54" xfId="1407"/>
    <cellStyle name="60% - Accent4 55" xfId="1408"/>
    <cellStyle name="60% - Accent4 56" xfId="1409"/>
    <cellStyle name="60% - Accent4 57" xfId="1410"/>
    <cellStyle name="60% - Accent4 58" xfId="1411"/>
    <cellStyle name="60% - Accent4 59" xfId="1412"/>
    <cellStyle name="60% - Accent4 6" xfId="1413"/>
    <cellStyle name="60% - Accent4 60" xfId="1414"/>
    <cellStyle name="60% - Accent4 61" xfId="1415"/>
    <cellStyle name="60% - Accent4 62" xfId="1416"/>
    <cellStyle name="60% - Accent4 63" xfId="1417"/>
    <cellStyle name="60% - Accent4 64" xfId="1418"/>
    <cellStyle name="60% - Accent4 65" xfId="1419"/>
    <cellStyle name="60% - Accent4 66" xfId="1420"/>
    <cellStyle name="60% - Accent4 67" xfId="1421"/>
    <cellStyle name="60% - Accent4 68" xfId="1422"/>
    <cellStyle name="60% - Accent4 69" xfId="1423"/>
    <cellStyle name="60% - Accent4 7" xfId="1424"/>
    <cellStyle name="60% - Accent4 70" xfId="1425"/>
    <cellStyle name="60% - Accent4 71" xfId="1426"/>
    <cellStyle name="60% - Accent4 72" xfId="1427"/>
    <cellStyle name="60% - Accent4 73" xfId="1428"/>
    <cellStyle name="60% - Accent4 74" xfId="1429"/>
    <cellStyle name="60% - Accent4 75" xfId="1430"/>
    <cellStyle name="60% - Accent4 76" xfId="1431"/>
    <cellStyle name="60% - Accent4 77" xfId="1432"/>
    <cellStyle name="60% - Accent4 78" xfId="1433"/>
    <cellStyle name="60% - Accent4 79" xfId="1434"/>
    <cellStyle name="60% - Accent4 8" xfId="1435"/>
    <cellStyle name="60% - Accent4 80" xfId="1436"/>
    <cellStyle name="60% - Accent4 81" xfId="1437"/>
    <cellStyle name="60% - Accent4 82" xfId="1438"/>
    <cellStyle name="60% - Accent4 83" xfId="1439"/>
    <cellStyle name="60% - Accent4 84" xfId="1440"/>
    <cellStyle name="60% - Accent4 85" xfId="1441"/>
    <cellStyle name="60% - Accent4 86" xfId="1442"/>
    <cellStyle name="60% - Accent4 87" xfId="1443"/>
    <cellStyle name="60% - Accent4 88" xfId="1444"/>
    <cellStyle name="60% - Accent4 9" xfId="1445"/>
    <cellStyle name="60% - Accent5" xfId="17" builtinId="48" customBuiltin="1"/>
    <cellStyle name="60% - Accent5 10" xfId="1446"/>
    <cellStyle name="60% - Accent5 11" xfId="1447"/>
    <cellStyle name="60% - Accent5 12" xfId="1448"/>
    <cellStyle name="60% - Accent5 13" xfId="1449"/>
    <cellStyle name="60% - Accent5 14" xfId="1450"/>
    <cellStyle name="60% - Accent5 15" xfId="1451"/>
    <cellStyle name="60% - Accent5 16" xfId="1452"/>
    <cellStyle name="60% - Accent5 17" xfId="1453"/>
    <cellStyle name="60% - Accent5 18" xfId="1454"/>
    <cellStyle name="60% - Accent5 19" xfId="1455"/>
    <cellStyle name="60% - Accent5 2" xfId="1456"/>
    <cellStyle name="60% - Accent5 20" xfId="1457"/>
    <cellStyle name="60% - Accent5 21" xfId="1458"/>
    <cellStyle name="60% - Accent5 22" xfId="1459"/>
    <cellStyle name="60% - Accent5 23" xfId="1460"/>
    <cellStyle name="60% - Accent5 24" xfId="1461"/>
    <cellStyle name="60% - Accent5 25" xfId="1462"/>
    <cellStyle name="60% - Accent5 26" xfId="1463"/>
    <cellStyle name="60% - Accent5 27" xfId="1464"/>
    <cellStyle name="60% - Accent5 28" xfId="1465"/>
    <cellStyle name="60% - Accent5 29" xfId="1466"/>
    <cellStyle name="60% - Accent5 3" xfId="1467"/>
    <cellStyle name="60% - Accent5 30" xfId="1468"/>
    <cellStyle name="60% - Accent5 31" xfId="1469"/>
    <cellStyle name="60% - Accent5 32" xfId="1470"/>
    <cellStyle name="60% - Accent5 33" xfId="1471"/>
    <cellStyle name="60% - Accent5 34" xfId="1472"/>
    <cellStyle name="60% - Accent5 35" xfId="1473"/>
    <cellStyle name="60% - Accent5 36" xfId="1474"/>
    <cellStyle name="60% - Accent5 37" xfId="1475"/>
    <cellStyle name="60% - Accent5 38" xfId="1476"/>
    <cellStyle name="60% - Accent5 39" xfId="1477"/>
    <cellStyle name="60% - Accent5 4" xfId="1478"/>
    <cellStyle name="60% - Accent5 40" xfId="1479"/>
    <cellStyle name="60% - Accent5 41" xfId="1480"/>
    <cellStyle name="60% - Accent5 42" xfId="1481"/>
    <cellStyle name="60% - Accent5 43" xfId="1482"/>
    <cellStyle name="60% - Accent5 44" xfId="1483"/>
    <cellStyle name="60% - Accent5 45" xfId="1484"/>
    <cellStyle name="60% - Accent5 46" xfId="1485"/>
    <cellStyle name="60% - Accent5 47" xfId="1486"/>
    <cellStyle name="60% - Accent5 48" xfId="1487"/>
    <cellStyle name="60% - Accent5 49" xfId="1488"/>
    <cellStyle name="60% - Accent5 5" xfId="1489"/>
    <cellStyle name="60% - Accent5 50" xfId="1490"/>
    <cellStyle name="60% - Accent5 51" xfId="1491"/>
    <cellStyle name="60% - Accent5 52" xfId="1492"/>
    <cellStyle name="60% - Accent5 53" xfId="1493"/>
    <cellStyle name="60% - Accent5 54" xfId="1494"/>
    <cellStyle name="60% - Accent5 55" xfId="1495"/>
    <cellStyle name="60% - Accent5 56" xfId="1496"/>
    <cellStyle name="60% - Accent5 57" xfId="1497"/>
    <cellStyle name="60% - Accent5 58" xfId="1498"/>
    <cellStyle name="60% - Accent5 59" xfId="1499"/>
    <cellStyle name="60% - Accent5 6" xfId="1500"/>
    <cellStyle name="60% - Accent5 60" xfId="1501"/>
    <cellStyle name="60% - Accent5 61" xfId="1502"/>
    <cellStyle name="60% - Accent5 62" xfId="1503"/>
    <cellStyle name="60% - Accent5 63" xfId="1504"/>
    <cellStyle name="60% - Accent5 64" xfId="1505"/>
    <cellStyle name="60% - Accent5 65" xfId="1506"/>
    <cellStyle name="60% - Accent5 66" xfId="1507"/>
    <cellStyle name="60% - Accent5 67" xfId="1508"/>
    <cellStyle name="60% - Accent5 68" xfId="1509"/>
    <cellStyle name="60% - Accent5 69" xfId="1510"/>
    <cellStyle name="60% - Accent5 7" xfId="1511"/>
    <cellStyle name="60% - Accent5 70" xfId="1512"/>
    <cellStyle name="60% - Accent5 71" xfId="1513"/>
    <cellStyle name="60% - Accent5 72" xfId="1514"/>
    <cellStyle name="60% - Accent5 73" xfId="1515"/>
    <cellStyle name="60% - Accent5 74" xfId="1516"/>
    <cellStyle name="60% - Accent5 75" xfId="1517"/>
    <cellStyle name="60% - Accent5 76" xfId="1518"/>
    <cellStyle name="60% - Accent5 77" xfId="1519"/>
    <cellStyle name="60% - Accent5 78" xfId="1520"/>
    <cellStyle name="60% - Accent5 79" xfId="1521"/>
    <cellStyle name="60% - Accent5 8" xfId="1522"/>
    <cellStyle name="60% - Accent5 80" xfId="1523"/>
    <cellStyle name="60% - Accent5 81" xfId="1524"/>
    <cellStyle name="60% - Accent5 82" xfId="1525"/>
    <cellStyle name="60% - Accent5 83" xfId="1526"/>
    <cellStyle name="60% - Accent5 84" xfId="1527"/>
    <cellStyle name="60% - Accent5 85" xfId="1528"/>
    <cellStyle name="60% - Accent5 86" xfId="1529"/>
    <cellStyle name="60% - Accent5 87" xfId="1530"/>
    <cellStyle name="60% - Accent5 88" xfId="1531"/>
    <cellStyle name="60% - Accent5 9" xfId="1532"/>
    <cellStyle name="60% - Accent6" xfId="18" builtinId="52" customBuiltin="1"/>
    <cellStyle name="60% - Accent6 10" xfId="1533"/>
    <cellStyle name="60% - Accent6 11" xfId="1534"/>
    <cellStyle name="60% - Accent6 12" xfId="1535"/>
    <cellStyle name="60% - Accent6 13" xfId="1536"/>
    <cellStyle name="60% - Accent6 14" xfId="1537"/>
    <cellStyle name="60% - Accent6 15" xfId="1538"/>
    <cellStyle name="60% - Accent6 16" xfId="1539"/>
    <cellStyle name="60% - Accent6 17" xfId="1540"/>
    <cellStyle name="60% - Accent6 18" xfId="1541"/>
    <cellStyle name="60% - Accent6 19" xfId="1542"/>
    <cellStyle name="60% - Accent6 2" xfId="1543"/>
    <cellStyle name="60% - Accent6 20" xfId="1544"/>
    <cellStyle name="60% - Accent6 21" xfId="1545"/>
    <cellStyle name="60% - Accent6 22" xfId="1546"/>
    <cellStyle name="60% - Accent6 23" xfId="1547"/>
    <cellStyle name="60% - Accent6 24" xfId="1548"/>
    <cellStyle name="60% - Accent6 25" xfId="1549"/>
    <cellStyle name="60% - Accent6 26" xfId="1550"/>
    <cellStyle name="60% - Accent6 27" xfId="1551"/>
    <cellStyle name="60% - Accent6 28" xfId="1552"/>
    <cellStyle name="60% - Accent6 29" xfId="1553"/>
    <cellStyle name="60% - Accent6 3" xfId="1554"/>
    <cellStyle name="60% - Accent6 30" xfId="1555"/>
    <cellStyle name="60% - Accent6 31" xfId="1556"/>
    <cellStyle name="60% - Accent6 32" xfId="1557"/>
    <cellStyle name="60% - Accent6 33" xfId="1558"/>
    <cellStyle name="60% - Accent6 34" xfId="1559"/>
    <cellStyle name="60% - Accent6 35" xfId="1560"/>
    <cellStyle name="60% - Accent6 36" xfId="1561"/>
    <cellStyle name="60% - Accent6 37" xfId="1562"/>
    <cellStyle name="60% - Accent6 38" xfId="1563"/>
    <cellStyle name="60% - Accent6 39" xfId="1564"/>
    <cellStyle name="60% - Accent6 4" xfId="1565"/>
    <cellStyle name="60% - Accent6 40" xfId="1566"/>
    <cellStyle name="60% - Accent6 41" xfId="1567"/>
    <cellStyle name="60% - Accent6 42" xfId="1568"/>
    <cellStyle name="60% - Accent6 43" xfId="1569"/>
    <cellStyle name="60% - Accent6 44" xfId="1570"/>
    <cellStyle name="60% - Accent6 45" xfId="1571"/>
    <cellStyle name="60% - Accent6 46" xfId="1572"/>
    <cellStyle name="60% - Accent6 47" xfId="1573"/>
    <cellStyle name="60% - Accent6 48" xfId="1574"/>
    <cellStyle name="60% - Accent6 49" xfId="1575"/>
    <cellStyle name="60% - Accent6 5" xfId="1576"/>
    <cellStyle name="60% - Accent6 50" xfId="1577"/>
    <cellStyle name="60% - Accent6 51" xfId="1578"/>
    <cellStyle name="60% - Accent6 52" xfId="1579"/>
    <cellStyle name="60% - Accent6 53" xfId="1580"/>
    <cellStyle name="60% - Accent6 54" xfId="1581"/>
    <cellStyle name="60% - Accent6 55" xfId="1582"/>
    <cellStyle name="60% - Accent6 56" xfId="1583"/>
    <cellStyle name="60% - Accent6 57" xfId="1584"/>
    <cellStyle name="60% - Accent6 58" xfId="1585"/>
    <cellStyle name="60% - Accent6 59" xfId="1586"/>
    <cellStyle name="60% - Accent6 6" xfId="1587"/>
    <cellStyle name="60% - Accent6 60" xfId="1588"/>
    <cellStyle name="60% - Accent6 61" xfId="1589"/>
    <cellStyle name="60% - Accent6 62" xfId="1590"/>
    <cellStyle name="60% - Accent6 63" xfId="1591"/>
    <cellStyle name="60% - Accent6 64" xfId="1592"/>
    <cellStyle name="60% - Accent6 65" xfId="1593"/>
    <cellStyle name="60% - Accent6 66" xfId="1594"/>
    <cellStyle name="60% - Accent6 67" xfId="1595"/>
    <cellStyle name="60% - Accent6 68" xfId="1596"/>
    <cellStyle name="60% - Accent6 69" xfId="1597"/>
    <cellStyle name="60% - Accent6 7" xfId="1598"/>
    <cellStyle name="60% - Accent6 70" xfId="1599"/>
    <cellStyle name="60% - Accent6 71" xfId="1600"/>
    <cellStyle name="60% - Accent6 72" xfId="1601"/>
    <cellStyle name="60% - Accent6 73" xfId="1602"/>
    <cellStyle name="60% - Accent6 74" xfId="1603"/>
    <cellStyle name="60% - Accent6 75" xfId="1604"/>
    <cellStyle name="60% - Accent6 76" xfId="1605"/>
    <cellStyle name="60% - Accent6 77" xfId="1606"/>
    <cellStyle name="60% - Accent6 78" xfId="1607"/>
    <cellStyle name="60% - Accent6 79" xfId="1608"/>
    <cellStyle name="60% - Accent6 8" xfId="1609"/>
    <cellStyle name="60% - Accent6 80" xfId="1610"/>
    <cellStyle name="60% - Accent6 81" xfId="1611"/>
    <cellStyle name="60% - Accent6 82" xfId="1612"/>
    <cellStyle name="60% - Accent6 83" xfId="1613"/>
    <cellStyle name="60% - Accent6 84" xfId="1614"/>
    <cellStyle name="60% - Accent6 85" xfId="1615"/>
    <cellStyle name="60% - Accent6 86" xfId="1616"/>
    <cellStyle name="60% - Accent6 87" xfId="1617"/>
    <cellStyle name="60% - Accent6 88" xfId="1618"/>
    <cellStyle name="60% - Accent6 9" xfId="1619"/>
    <cellStyle name="Accent1" xfId="19" builtinId="29" customBuiltin="1"/>
    <cellStyle name="Accent1 10" xfId="1620"/>
    <cellStyle name="Accent1 11" xfId="1621"/>
    <cellStyle name="Accent1 12" xfId="1622"/>
    <cellStyle name="Accent1 13" xfId="1623"/>
    <cellStyle name="Accent1 14" xfId="1624"/>
    <cellStyle name="Accent1 15" xfId="1625"/>
    <cellStyle name="Accent1 16" xfId="1626"/>
    <cellStyle name="Accent1 17" xfId="1627"/>
    <cellStyle name="Accent1 18" xfId="1628"/>
    <cellStyle name="Accent1 19" xfId="1629"/>
    <cellStyle name="Accent1 2" xfId="1630"/>
    <cellStyle name="Accent1 20" xfId="1631"/>
    <cellStyle name="Accent1 21" xfId="1632"/>
    <cellStyle name="Accent1 22" xfId="1633"/>
    <cellStyle name="Accent1 23" xfId="1634"/>
    <cellStyle name="Accent1 24" xfId="1635"/>
    <cellStyle name="Accent1 25" xfId="1636"/>
    <cellStyle name="Accent1 26" xfId="1637"/>
    <cellStyle name="Accent1 27" xfId="1638"/>
    <cellStyle name="Accent1 28" xfId="1639"/>
    <cellStyle name="Accent1 29" xfId="1640"/>
    <cellStyle name="Accent1 3" xfId="1641"/>
    <cellStyle name="Accent1 30" xfId="1642"/>
    <cellStyle name="Accent1 31" xfId="1643"/>
    <cellStyle name="Accent1 32" xfId="1644"/>
    <cellStyle name="Accent1 33" xfId="1645"/>
    <cellStyle name="Accent1 34" xfId="1646"/>
    <cellStyle name="Accent1 35" xfId="1647"/>
    <cellStyle name="Accent1 36" xfId="1648"/>
    <cellStyle name="Accent1 37" xfId="1649"/>
    <cellStyle name="Accent1 38" xfId="1650"/>
    <cellStyle name="Accent1 39" xfId="1651"/>
    <cellStyle name="Accent1 4" xfId="1652"/>
    <cellStyle name="Accent1 40" xfId="1653"/>
    <cellStyle name="Accent1 41" xfId="1654"/>
    <cellStyle name="Accent1 42" xfId="1655"/>
    <cellStyle name="Accent1 43" xfId="1656"/>
    <cellStyle name="Accent1 44" xfId="1657"/>
    <cellStyle name="Accent1 45" xfId="1658"/>
    <cellStyle name="Accent1 46" xfId="1659"/>
    <cellStyle name="Accent1 47" xfId="1660"/>
    <cellStyle name="Accent1 48" xfId="1661"/>
    <cellStyle name="Accent1 49" xfId="1662"/>
    <cellStyle name="Accent1 5" xfId="1663"/>
    <cellStyle name="Accent1 50" xfId="1664"/>
    <cellStyle name="Accent1 51" xfId="1665"/>
    <cellStyle name="Accent1 52" xfId="1666"/>
    <cellStyle name="Accent1 53" xfId="1667"/>
    <cellStyle name="Accent1 54" xfId="1668"/>
    <cellStyle name="Accent1 55" xfId="1669"/>
    <cellStyle name="Accent1 56" xfId="1670"/>
    <cellStyle name="Accent1 57" xfId="1671"/>
    <cellStyle name="Accent1 58" xfId="1672"/>
    <cellStyle name="Accent1 59" xfId="1673"/>
    <cellStyle name="Accent1 6" xfId="1674"/>
    <cellStyle name="Accent1 60" xfId="1675"/>
    <cellStyle name="Accent1 61" xfId="1676"/>
    <cellStyle name="Accent1 62" xfId="1677"/>
    <cellStyle name="Accent1 63" xfId="1678"/>
    <cellStyle name="Accent1 64" xfId="1679"/>
    <cellStyle name="Accent1 65" xfId="1680"/>
    <cellStyle name="Accent1 66" xfId="1681"/>
    <cellStyle name="Accent1 67" xfId="1682"/>
    <cellStyle name="Accent1 68" xfId="1683"/>
    <cellStyle name="Accent1 69" xfId="1684"/>
    <cellStyle name="Accent1 7" xfId="1685"/>
    <cellStyle name="Accent1 70" xfId="1686"/>
    <cellStyle name="Accent1 71" xfId="1687"/>
    <cellStyle name="Accent1 72" xfId="1688"/>
    <cellStyle name="Accent1 73" xfId="1689"/>
    <cellStyle name="Accent1 74" xfId="1690"/>
    <cellStyle name="Accent1 75" xfId="1691"/>
    <cellStyle name="Accent1 76" xfId="1692"/>
    <cellStyle name="Accent1 77" xfId="1693"/>
    <cellStyle name="Accent1 78" xfId="1694"/>
    <cellStyle name="Accent1 79" xfId="1695"/>
    <cellStyle name="Accent1 8" xfId="1696"/>
    <cellStyle name="Accent1 80" xfId="1697"/>
    <cellStyle name="Accent1 81" xfId="1698"/>
    <cellStyle name="Accent1 82" xfId="1699"/>
    <cellStyle name="Accent1 83" xfId="1700"/>
    <cellStyle name="Accent1 84" xfId="1701"/>
    <cellStyle name="Accent1 85" xfId="1702"/>
    <cellStyle name="Accent1 86" xfId="1703"/>
    <cellStyle name="Accent1 87" xfId="1704"/>
    <cellStyle name="Accent1 88" xfId="1705"/>
    <cellStyle name="Accent1 9" xfId="1706"/>
    <cellStyle name="Accent2" xfId="20" builtinId="33" customBuiltin="1"/>
    <cellStyle name="Accent2 10" xfId="1707"/>
    <cellStyle name="Accent2 11" xfId="1708"/>
    <cellStyle name="Accent2 12" xfId="1709"/>
    <cellStyle name="Accent2 13" xfId="1710"/>
    <cellStyle name="Accent2 14" xfId="1711"/>
    <cellStyle name="Accent2 15" xfId="1712"/>
    <cellStyle name="Accent2 16" xfId="1713"/>
    <cellStyle name="Accent2 17" xfId="1714"/>
    <cellStyle name="Accent2 18" xfId="1715"/>
    <cellStyle name="Accent2 19" xfId="1716"/>
    <cellStyle name="Accent2 2" xfId="1717"/>
    <cellStyle name="Accent2 20" xfId="1718"/>
    <cellStyle name="Accent2 21" xfId="1719"/>
    <cellStyle name="Accent2 22" xfId="1720"/>
    <cellStyle name="Accent2 23" xfId="1721"/>
    <cellStyle name="Accent2 24" xfId="1722"/>
    <cellStyle name="Accent2 25" xfId="1723"/>
    <cellStyle name="Accent2 26" xfId="1724"/>
    <cellStyle name="Accent2 27" xfId="1725"/>
    <cellStyle name="Accent2 28" xfId="1726"/>
    <cellStyle name="Accent2 29" xfId="1727"/>
    <cellStyle name="Accent2 3" xfId="1728"/>
    <cellStyle name="Accent2 30" xfId="1729"/>
    <cellStyle name="Accent2 31" xfId="1730"/>
    <cellStyle name="Accent2 32" xfId="1731"/>
    <cellStyle name="Accent2 33" xfId="1732"/>
    <cellStyle name="Accent2 34" xfId="1733"/>
    <cellStyle name="Accent2 35" xfId="1734"/>
    <cellStyle name="Accent2 36" xfId="1735"/>
    <cellStyle name="Accent2 37" xfId="1736"/>
    <cellStyle name="Accent2 38" xfId="1737"/>
    <cellStyle name="Accent2 39" xfId="1738"/>
    <cellStyle name="Accent2 4" xfId="1739"/>
    <cellStyle name="Accent2 40" xfId="1740"/>
    <cellStyle name="Accent2 41" xfId="1741"/>
    <cellStyle name="Accent2 42" xfId="1742"/>
    <cellStyle name="Accent2 43" xfId="1743"/>
    <cellStyle name="Accent2 44" xfId="1744"/>
    <cellStyle name="Accent2 45" xfId="1745"/>
    <cellStyle name="Accent2 46" xfId="1746"/>
    <cellStyle name="Accent2 47" xfId="1747"/>
    <cellStyle name="Accent2 48" xfId="1748"/>
    <cellStyle name="Accent2 49" xfId="1749"/>
    <cellStyle name="Accent2 5" xfId="1750"/>
    <cellStyle name="Accent2 50" xfId="1751"/>
    <cellStyle name="Accent2 51" xfId="1752"/>
    <cellStyle name="Accent2 52" xfId="1753"/>
    <cellStyle name="Accent2 53" xfId="1754"/>
    <cellStyle name="Accent2 54" xfId="1755"/>
    <cellStyle name="Accent2 55" xfId="1756"/>
    <cellStyle name="Accent2 56" xfId="1757"/>
    <cellStyle name="Accent2 57" xfId="1758"/>
    <cellStyle name="Accent2 58" xfId="1759"/>
    <cellStyle name="Accent2 59" xfId="1760"/>
    <cellStyle name="Accent2 6" xfId="1761"/>
    <cellStyle name="Accent2 60" xfId="1762"/>
    <cellStyle name="Accent2 61" xfId="1763"/>
    <cellStyle name="Accent2 62" xfId="1764"/>
    <cellStyle name="Accent2 63" xfId="1765"/>
    <cellStyle name="Accent2 64" xfId="1766"/>
    <cellStyle name="Accent2 65" xfId="1767"/>
    <cellStyle name="Accent2 66" xfId="1768"/>
    <cellStyle name="Accent2 67" xfId="1769"/>
    <cellStyle name="Accent2 68" xfId="1770"/>
    <cellStyle name="Accent2 69" xfId="1771"/>
    <cellStyle name="Accent2 7" xfId="1772"/>
    <cellStyle name="Accent2 70" xfId="1773"/>
    <cellStyle name="Accent2 71" xfId="1774"/>
    <cellStyle name="Accent2 72" xfId="1775"/>
    <cellStyle name="Accent2 73" xfId="1776"/>
    <cellStyle name="Accent2 74" xfId="1777"/>
    <cellStyle name="Accent2 75" xfId="1778"/>
    <cellStyle name="Accent2 76" xfId="1779"/>
    <cellStyle name="Accent2 77" xfId="1780"/>
    <cellStyle name="Accent2 78" xfId="1781"/>
    <cellStyle name="Accent2 79" xfId="1782"/>
    <cellStyle name="Accent2 8" xfId="1783"/>
    <cellStyle name="Accent2 80" xfId="1784"/>
    <cellStyle name="Accent2 81" xfId="1785"/>
    <cellStyle name="Accent2 82" xfId="1786"/>
    <cellStyle name="Accent2 83" xfId="1787"/>
    <cellStyle name="Accent2 84" xfId="1788"/>
    <cellStyle name="Accent2 85" xfId="1789"/>
    <cellStyle name="Accent2 86" xfId="1790"/>
    <cellStyle name="Accent2 87" xfId="1791"/>
    <cellStyle name="Accent2 88" xfId="1792"/>
    <cellStyle name="Accent2 9" xfId="1793"/>
    <cellStyle name="Accent3" xfId="21" builtinId="37" customBuiltin="1"/>
    <cellStyle name="Accent3 10" xfId="1794"/>
    <cellStyle name="Accent3 11" xfId="1795"/>
    <cellStyle name="Accent3 12" xfId="1796"/>
    <cellStyle name="Accent3 13" xfId="1797"/>
    <cellStyle name="Accent3 14" xfId="1798"/>
    <cellStyle name="Accent3 15" xfId="1799"/>
    <cellStyle name="Accent3 16" xfId="1800"/>
    <cellStyle name="Accent3 17" xfId="1801"/>
    <cellStyle name="Accent3 18" xfId="1802"/>
    <cellStyle name="Accent3 19" xfId="1803"/>
    <cellStyle name="Accent3 2" xfId="1804"/>
    <cellStyle name="Accent3 20" xfId="1805"/>
    <cellStyle name="Accent3 21" xfId="1806"/>
    <cellStyle name="Accent3 22" xfId="1807"/>
    <cellStyle name="Accent3 23" xfId="1808"/>
    <cellStyle name="Accent3 24" xfId="1809"/>
    <cellStyle name="Accent3 25" xfId="1810"/>
    <cellStyle name="Accent3 26" xfId="1811"/>
    <cellStyle name="Accent3 27" xfId="1812"/>
    <cellStyle name="Accent3 28" xfId="1813"/>
    <cellStyle name="Accent3 29" xfId="1814"/>
    <cellStyle name="Accent3 3" xfId="1815"/>
    <cellStyle name="Accent3 30" xfId="1816"/>
    <cellStyle name="Accent3 31" xfId="1817"/>
    <cellStyle name="Accent3 32" xfId="1818"/>
    <cellStyle name="Accent3 33" xfId="1819"/>
    <cellStyle name="Accent3 34" xfId="1820"/>
    <cellStyle name="Accent3 35" xfId="1821"/>
    <cellStyle name="Accent3 36" xfId="1822"/>
    <cellStyle name="Accent3 37" xfId="1823"/>
    <cellStyle name="Accent3 38" xfId="1824"/>
    <cellStyle name="Accent3 39" xfId="1825"/>
    <cellStyle name="Accent3 4" xfId="1826"/>
    <cellStyle name="Accent3 40" xfId="1827"/>
    <cellStyle name="Accent3 41" xfId="1828"/>
    <cellStyle name="Accent3 42" xfId="1829"/>
    <cellStyle name="Accent3 43" xfId="1830"/>
    <cellStyle name="Accent3 44" xfId="1831"/>
    <cellStyle name="Accent3 45" xfId="1832"/>
    <cellStyle name="Accent3 46" xfId="1833"/>
    <cellStyle name="Accent3 47" xfId="1834"/>
    <cellStyle name="Accent3 48" xfId="1835"/>
    <cellStyle name="Accent3 49" xfId="1836"/>
    <cellStyle name="Accent3 5" xfId="1837"/>
    <cellStyle name="Accent3 50" xfId="1838"/>
    <cellStyle name="Accent3 51" xfId="1839"/>
    <cellStyle name="Accent3 52" xfId="1840"/>
    <cellStyle name="Accent3 53" xfId="1841"/>
    <cellStyle name="Accent3 54" xfId="1842"/>
    <cellStyle name="Accent3 55" xfId="1843"/>
    <cellStyle name="Accent3 56" xfId="1844"/>
    <cellStyle name="Accent3 57" xfId="1845"/>
    <cellStyle name="Accent3 58" xfId="1846"/>
    <cellStyle name="Accent3 59" xfId="1847"/>
    <cellStyle name="Accent3 6" xfId="1848"/>
    <cellStyle name="Accent3 60" xfId="1849"/>
    <cellStyle name="Accent3 61" xfId="1850"/>
    <cellStyle name="Accent3 62" xfId="1851"/>
    <cellStyle name="Accent3 63" xfId="1852"/>
    <cellStyle name="Accent3 64" xfId="1853"/>
    <cellStyle name="Accent3 65" xfId="1854"/>
    <cellStyle name="Accent3 66" xfId="1855"/>
    <cellStyle name="Accent3 67" xfId="1856"/>
    <cellStyle name="Accent3 68" xfId="1857"/>
    <cellStyle name="Accent3 69" xfId="1858"/>
    <cellStyle name="Accent3 7" xfId="1859"/>
    <cellStyle name="Accent3 70" xfId="1860"/>
    <cellStyle name="Accent3 71" xfId="1861"/>
    <cellStyle name="Accent3 72" xfId="1862"/>
    <cellStyle name="Accent3 73" xfId="1863"/>
    <cellStyle name="Accent3 74" xfId="1864"/>
    <cellStyle name="Accent3 75" xfId="1865"/>
    <cellStyle name="Accent3 76" xfId="1866"/>
    <cellStyle name="Accent3 77" xfId="1867"/>
    <cellStyle name="Accent3 78" xfId="1868"/>
    <cellStyle name="Accent3 79" xfId="1869"/>
    <cellStyle name="Accent3 8" xfId="1870"/>
    <cellStyle name="Accent3 80" xfId="1871"/>
    <cellStyle name="Accent3 81" xfId="1872"/>
    <cellStyle name="Accent3 82" xfId="1873"/>
    <cellStyle name="Accent3 83" xfId="1874"/>
    <cellStyle name="Accent3 84" xfId="1875"/>
    <cellStyle name="Accent3 85" xfId="1876"/>
    <cellStyle name="Accent3 86" xfId="1877"/>
    <cellStyle name="Accent3 87" xfId="1878"/>
    <cellStyle name="Accent3 88" xfId="1879"/>
    <cellStyle name="Accent3 9" xfId="1880"/>
    <cellStyle name="Accent4" xfId="22" builtinId="41" customBuiltin="1"/>
    <cellStyle name="Accent4 10" xfId="1881"/>
    <cellStyle name="Accent4 11" xfId="1882"/>
    <cellStyle name="Accent4 12" xfId="1883"/>
    <cellStyle name="Accent4 13" xfId="1884"/>
    <cellStyle name="Accent4 14" xfId="1885"/>
    <cellStyle name="Accent4 15" xfId="1886"/>
    <cellStyle name="Accent4 16" xfId="1887"/>
    <cellStyle name="Accent4 17" xfId="1888"/>
    <cellStyle name="Accent4 18" xfId="1889"/>
    <cellStyle name="Accent4 19" xfId="1890"/>
    <cellStyle name="Accent4 2" xfId="1891"/>
    <cellStyle name="Accent4 20" xfId="1892"/>
    <cellStyle name="Accent4 21" xfId="1893"/>
    <cellStyle name="Accent4 22" xfId="1894"/>
    <cellStyle name="Accent4 23" xfId="1895"/>
    <cellStyle name="Accent4 24" xfId="1896"/>
    <cellStyle name="Accent4 25" xfId="1897"/>
    <cellStyle name="Accent4 26" xfId="1898"/>
    <cellStyle name="Accent4 27" xfId="1899"/>
    <cellStyle name="Accent4 28" xfId="1900"/>
    <cellStyle name="Accent4 29" xfId="1901"/>
    <cellStyle name="Accent4 3" xfId="1902"/>
    <cellStyle name="Accent4 30" xfId="1903"/>
    <cellStyle name="Accent4 31" xfId="1904"/>
    <cellStyle name="Accent4 32" xfId="1905"/>
    <cellStyle name="Accent4 33" xfId="1906"/>
    <cellStyle name="Accent4 34" xfId="1907"/>
    <cellStyle name="Accent4 35" xfId="1908"/>
    <cellStyle name="Accent4 36" xfId="1909"/>
    <cellStyle name="Accent4 37" xfId="1910"/>
    <cellStyle name="Accent4 38" xfId="1911"/>
    <cellStyle name="Accent4 39" xfId="1912"/>
    <cellStyle name="Accent4 4" xfId="1913"/>
    <cellStyle name="Accent4 40" xfId="1914"/>
    <cellStyle name="Accent4 41" xfId="1915"/>
    <cellStyle name="Accent4 42" xfId="1916"/>
    <cellStyle name="Accent4 43" xfId="1917"/>
    <cellStyle name="Accent4 44" xfId="1918"/>
    <cellStyle name="Accent4 45" xfId="1919"/>
    <cellStyle name="Accent4 46" xfId="1920"/>
    <cellStyle name="Accent4 47" xfId="1921"/>
    <cellStyle name="Accent4 48" xfId="1922"/>
    <cellStyle name="Accent4 49" xfId="1923"/>
    <cellStyle name="Accent4 5" xfId="1924"/>
    <cellStyle name="Accent4 50" xfId="1925"/>
    <cellStyle name="Accent4 51" xfId="1926"/>
    <cellStyle name="Accent4 52" xfId="1927"/>
    <cellStyle name="Accent4 53" xfId="1928"/>
    <cellStyle name="Accent4 54" xfId="1929"/>
    <cellStyle name="Accent4 55" xfId="1930"/>
    <cellStyle name="Accent4 56" xfId="1931"/>
    <cellStyle name="Accent4 57" xfId="1932"/>
    <cellStyle name="Accent4 58" xfId="1933"/>
    <cellStyle name="Accent4 59" xfId="1934"/>
    <cellStyle name="Accent4 6" xfId="1935"/>
    <cellStyle name="Accent4 60" xfId="1936"/>
    <cellStyle name="Accent4 61" xfId="1937"/>
    <cellStyle name="Accent4 62" xfId="1938"/>
    <cellStyle name="Accent4 63" xfId="1939"/>
    <cellStyle name="Accent4 64" xfId="1940"/>
    <cellStyle name="Accent4 65" xfId="1941"/>
    <cellStyle name="Accent4 66" xfId="1942"/>
    <cellStyle name="Accent4 67" xfId="1943"/>
    <cellStyle name="Accent4 68" xfId="1944"/>
    <cellStyle name="Accent4 69" xfId="1945"/>
    <cellStyle name="Accent4 7" xfId="1946"/>
    <cellStyle name="Accent4 70" xfId="1947"/>
    <cellStyle name="Accent4 71" xfId="1948"/>
    <cellStyle name="Accent4 72" xfId="1949"/>
    <cellStyle name="Accent4 73" xfId="1950"/>
    <cellStyle name="Accent4 74" xfId="1951"/>
    <cellStyle name="Accent4 75" xfId="1952"/>
    <cellStyle name="Accent4 76" xfId="1953"/>
    <cellStyle name="Accent4 77" xfId="1954"/>
    <cellStyle name="Accent4 78" xfId="1955"/>
    <cellStyle name="Accent4 79" xfId="1956"/>
    <cellStyle name="Accent4 8" xfId="1957"/>
    <cellStyle name="Accent4 80" xfId="1958"/>
    <cellStyle name="Accent4 81" xfId="1959"/>
    <cellStyle name="Accent4 82" xfId="1960"/>
    <cellStyle name="Accent4 83" xfId="1961"/>
    <cellStyle name="Accent4 84" xfId="1962"/>
    <cellStyle name="Accent4 85" xfId="1963"/>
    <cellStyle name="Accent4 86" xfId="1964"/>
    <cellStyle name="Accent4 87" xfId="1965"/>
    <cellStyle name="Accent4 88" xfId="1966"/>
    <cellStyle name="Accent4 9" xfId="1967"/>
    <cellStyle name="Accent5" xfId="23" builtinId="45" customBuiltin="1"/>
    <cellStyle name="Accent5 10" xfId="1968"/>
    <cellStyle name="Accent5 11" xfId="1969"/>
    <cellStyle name="Accent5 12" xfId="1970"/>
    <cellStyle name="Accent5 13" xfId="1971"/>
    <cellStyle name="Accent5 14" xfId="1972"/>
    <cellStyle name="Accent5 15" xfId="1973"/>
    <cellStyle name="Accent5 16" xfId="1974"/>
    <cellStyle name="Accent5 17" xfId="1975"/>
    <cellStyle name="Accent5 18" xfId="1976"/>
    <cellStyle name="Accent5 19" xfId="1977"/>
    <cellStyle name="Accent5 2" xfId="1978"/>
    <cellStyle name="Accent5 20" xfId="1979"/>
    <cellStyle name="Accent5 21" xfId="1980"/>
    <cellStyle name="Accent5 22" xfId="1981"/>
    <cellStyle name="Accent5 23" xfId="1982"/>
    <cellStyle name="Accent5 24" xfId="1983"/>
    <cellStyle name="Accent5 25" xfId="1984"/>
    <cellStyle name="Accent5 26" xfId="1985"/>
    <cellStyle name="Accent5 27" xfId="1986"/>
    <cellStyle name="Accent5 28" xfId="1987"/>
    <cellStyle name="Accent5 29" xfId="1988"/>
    <cellStyle name="Accent5 3" xfId="1989"/>
    <cellStyle name="Accent5 30" xfId="1990"/>
    <cellStyle name="Accent5 31" xfId="1991"/>
    <cellStyle name="Accent5 32" xfId="1992"/>
    <cellStyle name="Accent5 33" xfId="1993"/>
    <cellStyle name="Accent5 34" xfId="1994"/>
    <cellStyle name="Accent5 35" xfId="1995"/>
    <cellStyle name="Accent5 36" xfId="1996"/>
    <cellStyle name="Accent5 37" xfId="1997"/>
    <cellStyle name="Accent5 38" xfId="1998"/>
    <cellStyle name="Accent5 39" xfId="1999"/>
    <cellStyle name="Accent5 4" xfId="2000"/>
    <cellStyle name="Accent5 40" xfId="2001"/>
    <cellStyle name="Accent5 41" xfId="2002"/>
    <cellStyle name="Accent5 42" xfId="2003"/>
    <cellStyle name="Accent5 43" xfId="2004"/>
    <cellStyle name="Accent5 44" xfId="2005"/>
    <cellStyle name="Accent5 45" xfId="2006"/>
    <cellStyle name="Accent5 46" xfId="2007"/>
    <cellStyle name="Accent5 47" xfId="2008"/>
    <cellStyle name="Accent5 48" xfId="2009"/>
    <cellStyle name="Accent5 49" xfId="2010"/>
    <cellStyle name="Accent5 5" xfId="2011"/>
    <cellStyle name="Accent5 50" xfId="2012"/>
    <cellStyle name="Accent5 51" xfId="2013"/>
    <cellStyle name="Accent5 52" xfId="2014"/>
    <cellStyle name="Accent5 53" xfId="2015"/>
    <cellStyle name="Accent5 54" xfId="2016"/>
    <cellStyle name="Accent5 55" xfId="2017"/>
    <cellStyle name="Accent5 56" xfId="2018"/>
    <cellStyle name="Accent5 57" xfId="2019"/>
    <cellStyle name="Accent5 58" xfId="2020"/>
    <cellStyle name="Accent5 59" xfId="2021"/>
    <cellStyle name="Accent5 6" xfId="2022"/>
    <cellStyle name="Accent5 60" xfId="2023"/>
    <cellStyle name="Accent5 61" xfId="2024"/>
    <cellStyle name="Accent5 62" xfId="2025"/>
    <cellStyle name="Accent5 63" xfId="2026"/>
    <cellStyle name="Accent5 64" xfId="2027"/>
    <cellStyle name="Accent5 65" xfId="2028"/>
    <cellStyle name="Accent5 66" xfId="2029"/>
    <cellStyle name="Accent5 67" xfId="2030"/>
    <cellStyle name="Accent5 68" xfId="2031"/>
    <cellStyle name="Accent5 69" xfId="2032"/>
    <cellStyle name="Accent5 7" xfId="2033"/>
    <cellStyle name="Accent5 70" xfId="2034"/>
    <cellStyle name="Accent5 71" xfId="2035"/>
    <cellStyle name="Accent5 72" xfId="2036"/>
    <cellStyle name="Accent5 73" xfId="2037"/>
    <cellStyle name="Accent5 74" xfId="2038"/>
    <cellStyle name="Accent5 75" xfId="2039"/>
    <cellStyle name="Accent5 76" xfId="2040"/>
    <cellStyle name="Accent5 77" xfId="2041"/>
    <cellStyle name="Accent5 78" xfId="2042"/>
    <cellStyle name="Accent5 79" xfId="2043"/>
    <cellStyle name="Accent5 8" xfId="2044"/>
    <cellStyle name="Accent5 80" xfId="2045"/>
    <cellStyle name="Accent5 81" xfId="2046"/>
    <cellStyle name="Accent5 82" xfId="2047"/>
    <cellStyle name="Accent5 83" xfId="2048"/>
    <cellStyle name="Accent5 84" xfId="2049"/>
    <cellStyle name="Accent5 85" xfId="2050"/>
    <cellStyle name="Accent5 86" xfId="2051"/>
    <cellStyle name="Accent5 87" xfId="2052"/>
    <cellStyle name="Accent5 88" xfId="2053"/>
    <cellStyle name="Accent5 9" xfId="2054"/>
    <cellStyle name="Accent6" xfId="24" builtinId="49" customBuiltin="1"/>
    <cellStyle name="Accent6 10" xfId="2055"/>
    <cellStyle name="Accent6 11" xfId="2056"/>
    <cellStyle name="Accent6 12" xfId="2057"/>
    <cellStyle name="Accent6 13" xfId="2058"/>
    <cellStyle name="Accent6 14" xfId="2059"/>
    <cellStyle name="Accent6 15" xfId="2060"/>
    <cellStyle name="Accent6 16" xfId="2061"/>
    <cellStyle name="Accent6 17" xfId="2062"/>
    <cellStyle name="Accent6 18" xfId="2063"/>
    <cellStyle name="Accent6 19" xfId="2064"/>
    <cellStyle name="Accent6 2" xfId="2065"/>
    <cellStyle name="Accent6 20" xfId="2066"/>
    <cellStyle name="Accent6 21" xfId="2067"/>
    <cellStyle name="Accent6 22" xfId="2068"/>
    <cellStyle name="Accent6 23" xfId="2069"/>
    <cellStyle name="Accent6 24" xfId="2070"/>
    <cellStyle name="Accent6 25" xfId="2071"/>
    <cellStyle name="Accent6 26" xfId="2072"/>
    <cellStyle name="Accent6 27" xfId="2073"/>
    <cellStyle name="Accent6 28" xfId="2074"/>
    <cellStyle name="Accent6 29" xfId="2075"/>
    <cellStyle name="Accent6 3" xfId="2076"/>
    <cellStyle name="Accent6 30" xfId="2077"/>
    <cellStyle name="Accent6 31" xfId="2078"/>
    <cellStyle name="Accent6 32" xfId="2079"/>
    <cellStyle name="Accent6 33" xfId="2080"/>
    <cellStyle name="Accent6 34" xfId="2081"/>
    <cellStyle name="Accent6 35" xfId="2082"/>
    <cellStyle name="Accent6 36" xfId="2083"/>
    <cellStyle name="Accent6 37" xfId="2084"/>
    <cellStyle name="Accent6 38" xfId="2085"/>
    <cellStyle name="Accent6 39" xfId="2086"/>
    <cellStyle name="Accent6 4" xfId="2087"/>
    <cellStyle name="Accent6 40" xfId="2088"/>
    <cellStyle name="Accent6 41" xfId="2089"/>
    <cellStyle name="Accent6 42" xfId="2090"/>
    <cellStyle name="Accent6 43" xfId="2091"/>
    <cellStyle name="Accent6 44" xfId="2092"/>
    <cellStyle name="Accent6 45" xfId="2093"/>
    <cellStyle name="Accent6 46" xfId="2094"/>
    <cellStyle name="Accent6 47" xfId="2095"/>
    <cellStyle name="Accent6 48" xfId="2096"/>
    <cellStyle name="Accent6 49" xfId="2097"/>
    <cellStyle name="Accent6 5" xfId="2098"/>
    <cellStyle name="Accent6 50" xfId="2099"/>
    <cellStyle name="Accent6 51" xfId="2100"/>
    <cellStyle name="Accent6 52" xfId="2101"/>
    <cellStyle name="Accent6 53" xfId="2102"/>
    <cellStyle name="Accent6 54" xfId="2103"/>
    <cellStyle name="Accent6 55" xfId="2104"/>
    <cellStyle name="Accent6 56" xfId="2105"/>
    <cellStyle name="Accent6 57" xfId="2106"/>
    <cellStyle name="Accent6 58" xfId="2107"/>
    <cellStyle name="Accent6 59" xfId="2108"/>
    <cellStyle name="Accent6 6" xfId="2109"/>
    <cellStyle name="Accent6 60" xfId="2110"/>
    <cellStyle name="Accent6 61" xfId="2111"/>
    <cellStyle name="Accent6 62" xfId="2112"/>
    <cellStyle name="Accent6 63" xfId="2113"/>
    <cellStyle name="Accent6 64" xfId="2114"/>
    <cellStyle name="Accent6 65" xfId="2115"/>
    <cellStyle name="Accent6 66" xfId="2116"/>
    <cellStyle name="Accent6 67" xfId="2117"/>
    <cellStyle name="Accent6 68" xfId="2118"/>
    <cellStyle name="Accent6 69" xfId="2119"/>
    <cellStyle name="Accent6 7" xfId="2120"/>
    <cellStyle name="Accent6 70" xfId="2121"/>
    <cellStyle name="Accent6 71" xfId="2122"/>
    <cellStyle name="Accent6 72" xfId="2123"/>
    <cellStyle name="Accent6 73" xfId="2124"/>
    <cellStyle name="Accent6 74" xfId="2125"/>
    <cellStyle name="Accent6 75" xfId="2126"/>
    <cellStyle name="Accent6 76" xfId="2127"/>
    <cellStyle name="Accent6 77" xfId="2128"/>
    <cellStyle name="Accent6 78" xfId="2129"/>
    <cellStyle name="Accent6 79" xfId="2130"/>
    <cellStyle name="Accent6 8" xfId="2131"/>
    <cellStyle name="Accent6 80" xfId="2132"/>
    <cellStyle name="Accent6 81" xfId="2133"/>
    <cellStyle name="Accent6 82" xfId="2134"/>
    <cellStyle name="Accent6 83" xfId="2135"/>
    <cellStyle name="Accent6 84" xfId="2136"/>
    <cellStyle name="Accent6 85" xfId="2137"/>
    <cellStyle name="Accent6 86" xfId="2138"/>
    <cellStyle name="Accent6 87" xfId="2139"/>
    <cellStyle name="Accent6 88" xfId="2140"/>
    <cellStyle name="Accent6 9" xfId="2141"/>
    <cellStyle name="AeE­ [0]_INQUIRY ¿µ¾÷AßAø " xfId="2142"/>
    <cellStyle name="AeE­_INQUIRY ¿µ¾÷AßAø " xfId="2143"/>
    <cellStyle name="AÞ¸¶ [0]_INQUIRY ¿?¾÷AßAø " xfId="2144"/>
    <cellStyle name="AÞ¸¶_INQUIRY ¿?¾÷AßAø " xfId="2145"/>
    <cellStyle name="Bad" xfId="25" builtinId="27" customBuiltin="1"/>
    <cellStyle name="Bad 10" xfId="2146"/>
    <cellStyle name="Bad 11" xfId="2147"/>
    <cellStyle name="Bad 12" xfId="2148"/>
    <cellStyle name="Bad 13" xfId="2149"/>
    <cellStyle name="Bad 14" xfId="2150"/>
    <cellStyle name="Bad 15" xfId="2151"/>
    <cellStyle name="Bad 16" xfId="2152"/>
    <cellStyle name="Bad 17" xfId="2153"/>
    <cellStyle name="Bad 18" xfId="2154"/>
    <cellStyle name="Bad 19" xfId="2155"/>
    <cellStyle name="Bad 2" xfId="2156"/>
    <cellStyle name="Bad 20" xfId="2157"/>
    <cellStyle name="Bad 21" xfId="2158"/>
    <cellStyle name="Bad 22" xfId="2159"/>
    <cellStyle name="Bad 23" xfId="2160"/>
    <cellStyle name="Bad 24" xfId="2161"/>
    <cellStyle name="Bad 25" xfId="2162"/>
    <cellStyle name="Bad 26" xfId="2163"/>
    <cellStyle name="Bad 27" xfId="2164"/>
    <cellStyle name="Bad 28" xfId="2165"/>
    <cellStyle name="Bad 29" xfId="2166"/>
    <cellStyle name="Bad 3" xfId="2167"/>
    <cellStyle name="Bad 30" xfId="2168"/>
    <cellStyle name="Bad 31" xfId="2169"/>
    <cellStyle name="Bad 32" xfId="2170"/>
    <cellStyle name="Bad 33" xfId="2171"/>
    <cellStyle name="Bad 34" xfId="2172"/>
    <cellStyle name="Bad 35" xfId="2173"/>
    <cellStyle name="Bad 36" xfId="2174"/>
    <cellStyle name="Bad 37" xfId="2175"/>
    <cellStyle name="Bad 38" xfId="2176"/>
    <cellStyle name="Bad 39" xfId="2177"/>
    <cellStyle name="Bad 4" xfId="2178"/>
    <cellStyle name="Bad 40" xfId="2179"/>
    <cellStyle name="Bad 41" xfId="2180"/>
    <cellStyle name="Bad 42" xfId="2181"/>
    <cellStyle name="Bad 43" xfId="2182"/>
    <cellStyle name="Bad 44" xfId="2183"/>
    <cellStyle name="Bad 45" xfId="2184"/>
    <cellStyle name="Bad 46" xfId="2185"/>
    <cellStyle name="Bad 47" xfId="2186"/>
    <cellStyle name="Bad 48" xfId="2187"/>
    <cellStyle name="Bad 49" xfId="2188"/>
    <cellStyle name="Bad 5" xfId="2189"/>
    <cellStyle name="Bad 50" xfId="2190"/>
    <cellStyle name="Bad 51" xfId="2191"/>
    <cellStyle name="Bad 52" xfId="2192"/>
    <cellStyle name="Bad 53" xfId="2193"/>
    <cellStyle name="Bad 54" xfId="2194"/>
    <cellStyle name="Bad 55" xfId="2195"/>
    <cellStyle name="Bad 56" xfId="2196"/>
    <cellStyle name="Bad 57" xfId="2197"/>
    <cellStyle name="Bad 58" xfId="2198"/>
    <cellStyle name="Bad 59" xfId="2199"/>
    <cellStyle name="Bad 6" xfId="2200"/>
    <cellStyle name="Bad 60" xfId="2201"/>
    <cellStyle name="Bad 61" xfId="2202"/>
    <cellStyle name="Bad 62" xfId="2203"/>
    <cellStyle name="Bad 63" xfId="2204"/>
    <cellStyle name="Bad 64" xfId="2205"/>
    <cellStyle name="Bad 65" xfId="2206"/>
    <cellStyle name="Bad 66" xfId="2207"/>
    <cellStyle name="Bad 67" xfId="2208"/>
    <cellStyle name="Bad 68" xfId="2209"/>
    <cellStyle name="Bad 69" xfId="2210"/>
    <cellStyle name="Bad 7" xfId="2211"/>
    <cellStyle name="Bad 70" xfId="2212"/>
    <cellStyle name="Bad 71" xfId="2213"/>
    <cellStyle name="Bad 72" xfId="2214"/>
    <cellStyle name="Bad 73" xfId="2215"/>
    <cellStyle name="Bad 74" xfId="2216"/>
    <cellStyle name="Bad 75" xfId="2217"/>
    <cellStyle name="Bad 76" xfId="2218"/>
    <cellStyle name="Bad 77" xfId="2219"/>
    <cellStyle name="Bad 78" xfId="2220"/>
    <cellStyle name="Bad 79" xfId="2221"/>
    <cellStyle name="Bad 8" xfId="2222"/>
    <cellStyle name="Bad 80" xfId="2223"/>
    <cellStyle name="Bad 81" xfId="2224"/>
    <cellStyle name="Bad 82" xfId="2225"/>
    <cellStyle name="Bad 83" xfId="2226"/>
    <cellStyle name="Bad 84" xfId="2227"/>
    <cellStyle name="Bad 85" xfId="2228"/>
    <cellStyle name="Bad 86" xfId="2229"/>
    <cellStyle name="Bad 87" xfId="2230"/>
    <cellStyle name="Bad 88" xfId="2231"/>
    <cellStyle name="Bad 9" xfId="2232"/>
    <cellStyle name="C?AØ_¿?¾÷CoE² " xfId="2233"/>
    <cellStyle name="C￥AØ_¿μ¾÷CoE² " xfId="2234"/>
    <cellStyle name="Ç¥ÁØ_S" xfId="2235"/>
    <cellStyle name="C￥AØ_Sheet1_¿μ¾÷CoE² " xfId="2236"/>
    <cellStyle name="Calc Currency (0)" xfId="2237"/>
    <cellStyle name="Calculation" xfId="26" builtinId="22" customBuiltin="1"/>
    <cellStyle name="Calculation 10" xfId="2238"/>
    <cellStyle name="Calculation 11" xfId="2239"/>
    <cellStyle name="Calculation 12" xfId="2240"/>
    <cellStyle name="Calculation 13" xfId="2241"/>
    <cellStyle name="Calculation 14" xfId="2242"/>
    <cellStyle name="Calculation 15" xfId="2243"/>
    <cellStyle name="Calculation 16" xfId="2244"/>
    <cellStyle name="Calculation 17" xfId="2245"/>
    <cellStyle name="Calculation 18" xfId="2246"/>
    <cellStyle name="Calculation 19" xfId="2247"/>
    <cellStyle name="Calculation 2" xfId="2248"/>
    <cellStyle name="Calculation 20" xfId="2249"/>
    <cellStyle name="Calculation 21" xfId="2250"/>
    <cellStyle name="Calculation 22" xfId="2251"/>
    <cellStyle name="Calculation 23" xfId="2252"/>
    <cellStyle name="Calculation 24" xfId="2253"/>
    <cellStyle name="Calculation 25" xfId="2254"/>
    <cellStyle name="Calculation 26" xfId="2255"/>
    <cellStyle name="Calculation 27" xfId="2256"/>
    <cellStyle name="Calculation 28" xfId="2257"/>
    <cellStyle name="Calculation 29" xfId="2258"/>
    <cellStyle name="Calculation 3" xfId="2259"/>
    <cellStyle name="Calculation 30" xfId="2260"/>
    <cellStyle name="Calculation 31" xfId="2261"/>
    <cellStyle name="Calculation 32" xfId="2262"/>
    <cellStyle name="Calculation 33" xfId="2263"/>
    <cellStyle name="Calculation 34" xfId="2264"/>
    <cellStyle name="Calculation 35" xfId="2265"/>
    <cellStyle name="Calculation 36" xfId="2266"/>
    <cellStyle name="Calculation 37" xfId="2267"/>
    <cellStyle name="Calculation 38" xfId="2268"/>
    <cellStyle name="Calculation 39" xfId="2269"/>
    <cellStyle name="Calculation 4" xfId="2270"/>
    <cellStyle name="Calculation 40" xfId="2271"/>
    <cellStyle name="Calculation 41" xfId="2272"/>
    <cellStyle name="Calculation 42" xfId="2273"/>
    <cellStyle name="Calculation 43" xfId="2274"/>
    <cellStyle name="Calculation 44" xfId="2275"/>
    <cellStyle name="Calculation 45" xfId="2276"/>
    <cellStyle name="Calculation 46" xfId="2277"/>
    <cellStyle name="Calculation 47" xfId="2278"/>
    <cellStyle name="Calculation 48" xfId="2279"/>
    <cellStyle name="Calculation 49" xfId="2280"/>
    <cellStyle name="Calculation 5" xfId="2281"/>
    <cellStyle name="Calculation 50" xfId="2282"/>
    <cellStyle name="Calculation 51" xfId="2283"/>
    <cellStyle name="Calculation 52" xfId="2284"/>
    <cellStyle name="Calculation 53" xfId="2285"/>
    <cellStyle name="Calculation 54" xfId="2286"/>
    <cellStyle name="Calculation 55" xfId="2287"/>
    <cellStyle name="Calculation 56" xfId="2288"/>
    <cellStyle name="Calculation 57" xfId="2289"/>
    <cellStyle name="Calculation 58" xfId="2290"/>
    <cellStyle name="Calculation 59" xfId="2291"/>
    <cellStyle name="Calculation 6" xfId="2292"/>
    <cellStyle name="Calculation 60" xfId="2293"/>
    <cellStyle name="Calculation 61" xfId="2294"/>
    <cellStyle name="Calculation 62" xfId="2295"/>
    <cellStyle name="Calculation 63" xfId="2296"/>
    <cellStyle name="Calculation 64" xfId="2297"/>
    <cellStyle name="Calculation 65" xfId="2298"/>
    <cellStyle name="Calculation 66" xfId="2299"/>
    <cellStyle name="Calculation 67" xfId="2300"/>
    <cellStyle name="Calculation 68" xfId="2301"/>
    <cellStyle name="Calculation 69" xfId="2302"/>
    <cellStyle name="Calculation 7" xfId="2303"/>
    <cellStyle name="Calculation 70" xfId="2304"/>
    <cellStyle name="Calculation 71" xfId="2305"/>
    <cellStyle name="Calculation 72" xfId="2306"/>
    <cellStyle name="Calculation 73" xfId="2307"/>
    <cellStyle name="Calculation 74" xfId="2308"/>
    <cellStyle name="Calculation 75" xfId="2309"/>
    <cellStyle name="Calculation 76" xfId="2310"/>
    <cellStyle name="Calculation 77" xfId="2311"/>
    <cellStyle name="Calculation 78" xfId="2312"/>
    <cellStyle name="Calculation 79" xfId="2313"/>
    <cellStyle name="Calculation 8" xfId="2314"/>
    <cellStyle name="Calculation 80" xfId="2315"/>
    <cellStyle name="Calculation 81" xfId="2316"/>
    <cellStyle name="Calculation 82" xfId="2317"/>
    <cellStyle name="Calculation 83" xfId="2318"/>
    <cellStyle name="Calculation 84" xfId="2319"/>
    <cellStyle name="Calculation 85" xfId="2320"/>
    <cellStyle name="Calculation 86" xfId="2321"/>
    <cellStyle name="Calculation 87" xfId="2322"/>
    <cellStyle name="Calculation 88" xfId="2323"/>
    <cellStyle name="Calculation 9" xfId="2324"/>
    <cellStyle name="Check Cell" xfId="27" builtinId="23" customBuiltin="1"/>
    <cellStyle name="Check Cell 10" xfId="2325"/>
    <cellStyle name="Check Cell 11" xfId="2326"/>
    <cellStyle name="Check Cell 12" xfId="2327"/>
    <cellStyle name="Check Cell 13" xfId="2328"/>
    <cellStyle name="Check Cell 14" xfId="2329"/>
    <cellStyle name="Check Cell 15" xfId="2330"/>
    <cellStyle name="Check Cell 16" xfId="2331"/>
    <cellStyle name="Check Cell 17" xfId="2332"/>
    <cellStyle name="Check Cell 18" xfId="2333"/>
    <cellStyle name="Check Cell 19" xfId="2334"/>
    <cellStyle name="Check Cell 2" xfId="2335"/>
    <cellStyle name="Check Cell 20" xfId="2336"/>
    <cellStyle name="Check Cell 21" xfId="2337"/>
    <cellStyle name="Check Cell 22" xfId="2338"/>
    <cellStyle name="Check Cell 23" xfId="2339"/>
    <cellStyle name="Check Cell 24" xfId="2340"/>
    <cellStyle name="Check Cell 25" xfId="2341"/>
    <cellStyle name="Check Cell 26" xfId="2342"/>
    <cellStyle name="Check Cell 27" xfId="2343"/>
    <cellStyle name="Check Cell 28" xfId="2344"/>
    <cellStyle name="Check Cell 29" xfId="2345"/>
    <cellStyle name="Check Cell 3" xfId="2346"/>
    <cellStyle name="Check Cell 30" xfId="2347"/>
    <cellStyle name="Check Cell 31" xfId="2348"/>
    <cellStyle name="Check Cell 32" xfId="2349"/>
    <cellStyle name="Check Cell 33" xfId="2350"/>
    <cellStyle name="Check Cell 34" xfId="2351"/>
    <cellStyle name="Check Cell 35" xfId="2352"/>
    <cellStyle name="Check Cell 36" xfId="2353"/>
    <cellStyle name="Check Cell 37" xfId="2354"/>
    <cellStyle name="Check Cell 38" xfId="2355"/>
    <cellStyle name="Check Cell 39" xfId="2356"/>
    <cellStyle name="Check Cell 4" xfId="2357"/>
    <cellStyle name="Check Cell 40" xfId="2358"/>
    <cellStyle name="Check Cell 41" xfId="2359"/>
    <cellStyle name="Check Cell 42" xfId="2360"/>
    <cellStyle name="Check Cell 43" xfId="2361"/>
    <cellStyle name="Check Cell 44" xfId="2362"/>
    <cellStyle name="Check Cell 45" xfId="2363"/>
    <cellStyle name="Check Cell 46" xfId="2364"/>
    <cellStyle name="Check Cell 47" xfId="2365"/>
    <cellStyle name="Check Cell 48" xfId="2366"/>
    <cellStyle name="Check Cell 49" xfId="2367"/>
    <cellStyle name="Check Cell 5" xfId="2368"/>
    <cellStyle name="Check Cell 50" xfId="2369"/>
    <cellStyle name="Check Cell 51" xfId="2370"/>
    <cellStyle name="Check Cell 52" xfId="2371"/>
    <cellStyle name="Check Cell 53" xfId="2372"/>
    <cellStyle name="Check Cell 54" xfId="2373"/>
    <cellStyle name="Check Cell 55" xfId="2374"/>
    <cellStyle name="Check Cell 56" xfId="2375"/>
    <cellStyle name="Check Cell 57" xfId="2376"/>
    <cellStyle name="Check Cell 58" xfId="2377"/>
    <cellStyle name="Check Cell 59" xfId="2378"/>
    <cellStyle name="Check Cell 6" xfId="2379"/>
    <cellStyle name="Check Cell 60" xfId="2380"/>
    <cellStyle name="Check Cell 61" xfId="2381"/>
    <cellStyle name="Check Cell 62" xfId="2382"/>
    <cellStyle name="Check Cell 63" xfId="2383"/>
    <cellStyle name="Check Cell 64" xfId="2384"/>
    <cellStyle name="Check Cell 65" xfId="2385"/>
    <cellStyle name="Check Cell 66" xfId="2386"/>
    <cellStyle name="Check Cell 67" xfId="2387"/>
    <cellStyle name="Check Cell 68" xfId="2388"/>
    <cellStyle name="Check Cell 69" xfId="2389"/>
    <cellStyle name="Check Cell 7" xfId="2390"/>
    <cellStyle name="Check Cell 70" xfId="2391"/>
    <cellStyle name="Check Cell 71" xfId="2392"/>
    <cellStyle name="Check Cell 72" xfId="2393"/>
    <cellStyle name="Check Cell 73" xfId="2394"/>
    <cellStyle name="Check Cell 74" xfId="2395"/>
    <cellStyle name="Check Cell 75" xfId="2396"/>
    <cellStyle name="Check Cell 76" xfId="2397"/>
    <cellStyle name="Check Cell 77" xfId="2398"/>
    <cellStyle name="Check Cell 78" xfId="2399"/>
    <cellStyle name="Check Cell 79" xfId="2400"/>
    <cellStyle name="Check Cell 8" xfId="2401"/>
    <cellStyle name="Check Cell 80" xfId="2402"/>
    <cellStyle name="Check Cell 81" xfId="2403"/>
    <cellStyle name="Check Cell 82" xfId="2404"/>
    <cellStyle name="Check Cell 83" xfId="2405"/>
    <cellStyle name="Check Cell 84" xfId="2406"/>
    <cellStyle name="Check Cell 85" xfId="2407"/>
    <cellStyle name="Check Cell 86" xfId="2408"/>
    <cellStyle name="Check Cell 87" xfId="2409"/>
    <cellStyle name="Check Cell 88" xfId="2410"/>
    <cellStyle name="Check Cell 9" xfId="2411"/>
    <cellStyle name="Comma0" xfId="2412"/>
    <cellStyle name="Currency0" xfId="2413"/>
    <cellStyle name="Date" xfId="2414"/>
    <cellStyle name="Explanatory Text" xfId="28" builtinId="53" customBuiltin="1"/>
    <cellStyle name="Explanatory Text 10" xfId="2415"/>
    <cellStyle name="Explanatory Text 11" xfId="2416"/>
    <cellStyle name="Explanatory Text 12" xfId="2417"/>
    <cellStyle name="Explanatory Text 13" xfId="2418"/>
    <cellStyle name="Explanatory Text 14" xfId="2419"/>
    <cellStyle name="Explanatory Text 15" xfId="2420"/>
    <cellStyle name="Explanatory Text 16" xfId="2421"/>
    <cellStyle name="Explanatory Text 17" xfId="2422"/>
    <cellStyle name="Explanatory Text 18" xfId="2423"/>
    <cellStyle name="Explanatory Text 19" xfId="2424"/>
    <cellStyle name="Explanatory Text 2" xfId="2425"/>
    <cellStyle name="Explanatory Text 20" xfId="2426"/>
    <cellStyle name="Explanatory Text 21" xfId="2427"/>
    <cellStyle name="Explanatory Text 22" xfId="2428"/>
    <cellStyle name="Explanatory Text 23" xfId="2429"/>
    <cellStyle name="Explanatory Text 24" xfId="2430"/>
    <cellStyle name="Explanatory Text 25" xfId="2431"/>
    <cellStyle name="Explanatory Text 26" xfId="2432"/>
    <cellStyle name="Explanatory Text 27" xfId="2433"/>
    <cellStyle name="Explanatory Text 28" xfId="2434"/>
    <cellStyle name="Explanatory Text 29" xfId="2435"/>
    <cellStyle name="Explanatory Text 3" xfId="2436"/>
    <cellStyle name="Explanatory Text 30" xfId="2437"/>
    <cellStyle name="Explanatory Text 31" xfId="2438"/>
    <cellStyle name="Explanatory Text 32" xfId="2439"/>
    <cellStyle name="Explanatory Text 33" xfId="2440"/>
    <cellStyle name="Explanatory Text 34" xfId="2441"/>
    <cellStyle name="Explanatory Text 35" xfId="2442"/>
    <cellStyle name="Explanatory Text 36" xfId="2443"/>
    <cellStyle name="Explanatory Text 37" xfId="2444"/>
    <cellStyle name="Explanatory Text 38" xfId="2445"/>
    <cellStyle name="Explanatory Text 39" xfId="2446"/>
    <cellStyle name="Explanatory Text 4" xfId="2447"/>
    <cellStyle name="Explanatory Text 40" xfId="2448"/>
    <cellStyle name="Explanatory Text 41" xfId="2449"/>
    <cellStyle name="Explanatory Text 42" xfId="2450"/>
    <cellStyle name="Explanatory Text 43" xfId="2451"/>
    <cellStyle name="Explanatory Text 44" xfId="2452"/>
    <cellStyle name="Explanatory Text 45" xfId="2453"/>
    <cellStyle name="Explanatory Text 46" xfId="2454"/>
    <cellStyle name="Explanatory Text 47" xfId="2455"/>
    <cellStyle name="Explanatory Text 48" xfId="2456"/>
    <cellStyle name="Explanatory Text 49" xfId="2457"/>
    <cellStyle name="Explanatory Text 5" xfId="2458"/>
    <cellStyle name="Explanatory Text 50" xfId="2459"/>
    <cellStyle name="Explanatory Text 51" xfId="2460"/>
    <cellStyle name="Explanatory Text 52" xfId="2461"/>
    <cellStyle name="Explanatory Text 53" xfId="2462"/>
    <cellStyle name="Explanatory Text 54" xfId="2463"/>
    <cellStyle name="Explanatory Text 55" xfId="2464"/>
    <cellStyle name="Explanatory Text 56" xfId="2465"/>
    <cellStyle name="Explanatory Text 57" xfId="2466"/>
    <cellStyle name="Explanatory Text 58" xfId="2467"/>
    <cellStyle name="Explanatory Text 59" xfId="2468"/>
    <cellStyle name="Explanatory Text 6" xfId="2469"/>
    <cellStyle name="Explanatory Text 60" xfId="2470"/>
    <cellStyle name="Explanatory Text 61" xfId="2471"/>
    <cellStyle name="Explanatory Text 62" xfId="2472"/>
    <cellStyle name="Explanatory Text 63" xfId="2473"/>
    <cellStyle name="Explanatory Text 64" xfId="2474"/>
    <cellStyle name="Explanatory Text 65" xfId="2475"/>
    <cellStyle name="Explanatory Text 66" xfId="2476"/>
    <cellStyle name="Explanatory Text 67" xfId="2477"/>
    <cellStyle name="Explanatory Text 68" xfId="2478"/>
    <cellStyle name="Explanatory Text 69" xfId="2479"/>
    <cellStyle name="Explanatory Text 7" xfId="2480"/>
    <cellStyle name="Explanatory Text 70" xfId="2481"/>
    <cellStyle name="Explanatory Text 71" xfId="2482"/>
    <cellStyle name="Explanatory Text 72" xfId="2483"/>
    <cellStyle name="Explanatory Text 73" xfId="2484"/>
    <cellStyle name="Explanatory Text 74" xfId="2485"/>
    <cellStyle name="Explanatory Text 75" xfId="2486"/>
    <cellStyle name="Explanatory Text 76" xfId="2487"/>
    <cellStyle name="Explanatory Text 77" xfId="2488"/>
    <cellStyle name="Explanatory Text 78" xfId="2489"/>
    <cellStyle name="Explanatory Text 79" xfId="2490"/>
    <cellStyle name="Explanatory Text 8" xfId="2491"/>
    <cellStyle name="Explanatory Text 80" xfId="2492"/>
    <cellStyle name="Explanatory Text 81" xfId="2493"/>
    <cellStyle name="Explanatory Text 82" xfId="2494"/>
    <cellStyle name="Explanatory Text 83" xfId="2495"/>
    <cellStyle name="Explanatory Text 84" xfId="2496"/>
    <cellStyle name="Explanatory Text 85" xfId="2497"/>
    <cellStyle name="Explanatory Text 86" xfId="2498"/>
    <cellStyle name="Explanatory Text 87" xfId="2499"/>
    <cellStyle name="Explanatory Text 88" xfId="2500"/>
    <cellStyle name="Explanatory Text 9" xfId="2501"/>
    <cellStyle name="Fixed" xfId="2502"/>
    <cellStyle name="Good" xfId="29" builtinId="26" customBuiltin="1"/>
    <cellStyle name="Good 10" xfId="2503"/>
    <cellStyle name="Good 11" xfId="2504"/>
    <cellStyle name="Good 12" xfId="2505"/>
    <cellStyle name="Good 13" xfId="2506"/>
    <cellStyle name="Good 14" xfId="2507"/>
    <cellStyle name="Good 15" xfId="2508"/>
    <cellStyle name="Good 16" xfId="2509"/>
    <cellStyle name="Good 17" xfId="2510"/>
    <cellStyle name="Good 18" xfId="2511"/>
    <cellStyle name="Good 19" xfId="2512"/>
    <cellStyle name="Good 2" xfId="2513"/>
    <cellStyle name="Good 20" xfId="2514"/>
    <cellStyle name="Good 21" xfId="2515"/>
    <cellStyle name="Good 22" xfId="2516"/>
    <cellStyle name="Good 23" xfId="2517"/>
    <cellStyle name="Good 24" xfId="2518"/>
    <cellStyle name="Good 25" xfId="2519"/>
    <cellStyle name="Good 26" xfId="2520"/>
    <cellStyle name="Good 27" xfId="2521"/>
    <cellStyle name="Good 28" xfId="2522"/>
    <cellStyle name="Good 29" xfId="2523"/>
    <cellStyle name="Good 3" xfId="2524"/>
    <cellStyle name="Good 30" xfId="2525"/>
    <cellStyle name="Good 31" xfId="2526"/>
    <cellStyle name="Good 32" xfId="2527"/>
    <cellStyle name="Good 33" xfId="2528"/>
    <cellStyle name="Good 34" xfId="2529"/>
    <cellStyle name="Good 35" xfId="2530"/>
    <cellStyle name="Good 36" xfId="2531"/>
    <cellStyle name="Good 37" xfId="2532"/>
    <cellStyle name="Good 38" xfId="2533"/>
    <cellStyle name="Good 39" xfId="2534"/>
    <cellStyle name="Good 4" xfId="2535"/>
    <cellStyle name="Good 40" xfId="2536"/>
    <cellStyle name="Good 41" xfId="2537"/>
    <cellStyle name="Good 42" xfId="2538"/>
    <cellStyle name="Good 43" xfId="2539"/>
    <cellStyle name="Good 44" xfId="2540"/>
    <cellStyle name="Good 45" xfId="2541"/>
    <cellStyle name="Good 46" xfId="2542"/>
    <cellStyle name="Good 47" xfId="2543"/>
    <cellStyle name="Good 48" xfId="2544"/>
    <cellStyle name="Good 49" xfId="2545"/>
    <cellStyle name="Good 5" xfId="2546"/>
    <cellStyle name="Good 50" xfId="2547"/>
    <cellStyle name="Good 51" xfId="2548"/>
    <cellStyle name="Good 52" xfId="2549"/>
    <cellStyle name="Good 53" xfId="2550"/>
    <cellStyle name="Good 54" xfId="2551"/>
    <cellStyle name="Good 55" xfId="2552"/>
    <cellStyle name="Good 56" xfId="2553"/>
    <cellStyle name="Good 57" xfId="2554"/>
    <cellStyle name="Good 58" xfId="2555"/>
    <cellStyle name="Good 59" xfId="2556"/>
    <cellStyle name="Good 6" xfId="2557"/>
    <cellStyle name="Good 60" xfId="2558"/>
    <cellStyle name="Good 61" xfId="2559"/>
    <cellStyle name="Good 62" xfId="2560"/>
    <cellStyle name="Good 63" xfId="2561"/>
    <cellStyle name="Good 64" xfId="2562"/>
    <cellStyle name="Good 65" xfId="2563"/>
    <cellStyle name="Good 66" xfId="2564"/>
    <cellStyle name="Good 67" xfId="2565"/>
    <cellStyle name="Good 68" xfId="2566"/>
    <cellStyle name="Good 69" xfId="2567"/>
    <cellStyle name="Good 7" xfId="2568"/>
    <cellStyle name="Good 70" xfId="2569"/>
    <cellStyle name="Good 71" xfId="2570"/>
    <cellStyle name="Good 72" xfId="2571"/>
    <cellStyle name="Good 73" xfId="2572"/>
    <cellStyle name="Good 74" xfId="2573"/>
    <cellStyle name="Good 75" xfId="2574"/>
    <cellStyle name="Good 76" xfId="2575"/>
    <cellStyle name="Good 77" xfId="2576"/>
    <cellStyle name="Good 78" xfId="2577"/>
    <cellStyle name="Good 79" xfId="2578"/>
    <cellStyle name="Good 8" xfId="2579"/>
    <cellStyle name="Good 80" xfId="2580"/>
    <cellStyle name="Good 81" xfId="2581"/>
    <cellStyle name="Good 82" xfId="2582"/>
    <cellStyle name="Good 83" xfId="2583"/>
    <cellStyle name="Good 84" xfId="2584"/>
    <cellStyle name="Good 85" xfId="2585"/>
    <cellStyle name="Good 86" xfId="2586"/>
    <cellStyle name="Good 87" xfId="2587"/>
    <cellStyle name="Good 88" xfId="2588"/>
    <cellStyle name="Good 9" xfId="2589"/>
    <cellStyle name="Header1" xfId="2590"/>
    <cellStyle name="Header2" xfId="2591"/>
    <cellStyle name="Heading 1" xfId="30" builtinId="16" customBuiltin="1"/>
    <cellStyle name="Heading 1 10" xfId="2592"/>
    <cellStyle name="Heading 1 11" xfId="2593"/>
    <cellStyle name="Heading 1 12" xfId="2594"/>
    <cellStyle name="Heading 1 13" xfId="2595"/>
    <cellStyle name="Heading 1 14" xfId="2596"/>
    <cellStyle name="Heading 1 15" xfId="2597"/>
    <cellStyle name="Heading 1 16" xfId="2598"/>
    <cellStyle name="Heading 1 17" xfId="2599"/>
    <cellStyle name="Heading 1 18" xfId="2600"/>
    <cellStyle name="Heading 1 19" xfId="2601"/>
    <cellStyle name="Heading 1 2" xfId="2602"/>
    <cellStyle name="Heading 1 20" xfId="2603"/>
    <cellStyle name="Heading 1 21" xfId="2604"/>
    <cellStyle name="Heading 1 22" xfId="2605"/>
    <cellStyle name="Heading 1 23" xfId="2606"/>
    <cellStyle name="Heading 1 24" xfId="2607"/>
    <cellStyle name="Heading 1 25" xfId="2608"/>
    <cellStyle name="Heading 1 26" xfId="2609"/>
    <cellStyle name="Heading 1 27" xfId="2610"/>
    <cellStyle name="Heading 1 28" xfId="2611"/>
    <cellStyle name="Heading 1 29" xfId="2612"/>
    <cellStyle name="Heading 1 3" xfId="2613"/>
    <cellStyle name="Heading 1 30" xfId="2614"/>
    <cellStyle name="Heading 1 31" xfId="2615"/>
    <cellStyle name="Heading 1 32" xfId="2616"/>
    <cellStyle name="Heading 1 33" xfId="2617"/>
    <cellStyle name="Heading 1 34" xfId="2618"/>
    <cellStyle name="Heading 1 35" xfId="2619"/>
    <cellStyle name="Heading 1 36" xfId="2620"/>
    <cellStyle name="Heading 1 37" xfId="2621"/>
    <cellStyle name="Heading 1 38" xfId="2622"/>
    <cellStyle name="Heading 1 39" xfId="2623"/>
    <cellStyle name="Heading 1 4" xfId="2624"/>
    <cellStyle name="Heading 1 40" xfId="2625"/>
    <cellStyle name="Heading 1 41" xfId="2626"/>
    <cellStyle name="Heading 1 42" xfId="2627"/>
    <cellStyle name="Heading 1 43" xfId="2628"/>
    <cellStyle name="Heading 1 44" xfId="2629"/>
    <cellStyle name="Heading 1 45" xfId="2630"/>
    <cellStyle name="Heading 1 46" xfId="2631"/>
    <cellStyle name="Heading 1 47" xfId="2632"/>
    <cellStyle name="Heading 1 48" xfId="2633"/>
    <cellStyle name="Heading 1 49" xfId="2634"/>
    <cellStyle name="Heading 1 5" xfId="2635"/>
    <cellStyle name="Heading 1 50" xfId="2636"/>
    <cellStyle name="Heading 1 51" xfId="2637"/>
    <cellStyle name="Heading 1 52" xfId="2638"/>
    <cellStyle name="Heading 1 53" xfId="2639"/>
    <cellStyle name="Heading 1 54" xfId="2640"/>
    <cellStyle name="Heading 1 55" xfId="2641"/>
    <cellStyle name="Heading 1 56" xfId="2642"/>
    <cellStyle name="Heading 1 57" xfId="2643"/>
    <cellStyle name="Heading 1 58" xfId="2644"/>
    <cellStyle name="Heading 1 59" xfId="2645"/>
    <cellStyle name="Heading 1 6" xfId="2646"/>
    <cellStyle name="Heading 1 60" xfId="2647"/>
    <cellStyle name="Heading 1 61" xfId="2648"/>
    <cellStyle name="Heading 1 62" xfId="2649"/>
    <cellStyle name="Heading 1 63" xfId="2650"/>
    <cellStyle name="Heading 1 64" xfId="2651"/>
    <cellStyle name="Heading 1 65" xfId="2652"/>
    <cellStyle name="Heading 1 66" xfId="2653"/>
    <cellStyle name="Heading 1 67" xfId="2654"/>
    <cellStyle name="Heading 1 68" xfId="2655"/>
    <cellStyle name="Heading 1 69" xfId="2656"/>
    <cellStyle name="Heading 1 7" xfId="2657"/>
    <cellStyle name="Heading 1 70" xfId="2658"/>
    <cellStyle name="Heading 1 71" xfId="2659"/>
    <cellStyle name="Heading 1 72" xfId="2660"/>
    <cellStyle name="Heading 1 73" xfId="2661"/>
    <cellStyle name="Heading 1 74" xfId="2662"/>
    <cellStyle name="Heading 1 75" xfId="2663"/>
    <cellStyle name="Heading 1 76" xfId="2664"/>
    <cellStyle name="Heading 1 77" xfId="2665"/>
    <cellStyle name="Heading 1 78" xfId="2666"/>
    <cellStyle name="Heading 1 79" xfId="2667"/>
    <cellStyle name="Heading 1 8" xfId="2668"/>
    <cellStyle name="Heading 1 80" xfId="2669"/>
    <cellStyle name="Heading 1 81" xfId="2670"/>
    <cellStyle name="Heading 1 82" xfId="2671"/>
    <cellStyle name="Heading 1 83" xfId="2672"/>
    <cellStyle name="Heading 1 84" xfId="2673"/>
    <cellStyle name="Heading 1 85" xfId="2674"/>
    <cellStyle name="Heading 1 86" xfId="2675"/>
    <cellStyle name="Heading 1 87" xfId="2676"/>
    <cellStyle name="Heading 1 88" xfId="2677"/>
    <cellStyle name="Heading 1 9" xfId="2678"/>
    <cellStyle name="Heading 2" xfId="31" builtinId="17" customBuiltin="1"/>
    <cellStyle name="Heading 2 10" xfId="2679"/>
    <cellStyle name="Heading 2 11" xfId="2680"/>
    <cellStyle name="Heading 2 12" xfId="2681"/>
    <cellStyle name="Heading 2 13" xfId="2682"/>
    <cellStyle name="Heading 2 14" xfId="2683"/>
    <cellStyle name="Heading 2 15" xfId="2684"/>
    <cellStyle name="Heading 2 16" xfId="2685"/>
    <cellStyle name="Heading 2 17" xfId="2686"/>
    <cellStyle name="Heading 2 18" xfId="2687"/>
    <cellStyle name="Heading 2 19" xfId="2688"/>
    <cellStyle name="Heading 2 2" xfId="2689"/>
    <cellStyle name="Heading 2 20" xfId="2690"/>
    <cellStyle name="Heading 2 21" xfId="2691"/>
    <cellStyle name="Heading 2 22" xfId="2692"/>
    <cellStyle name="Heading 2 23" xfId="2693"/>
    <cellStyle name="Heading 2 24" xfId="2694"/>
    <cellStyle name="Heading 2 25" xfId="2695"/>
    <cellStyle name="Heading 2 26" xfId="2696"/>
    <cellStyle name="Heading 2 27" xfId="2697"/>
    <cellStyle name="Heading 2 28" xfId="2698"/>
    <cellStyle name="Heading 2 29" xfId="2699"/>
    <cellStyle name="Heading 2 3" xfId="2700"/>
    <cellStyle name="Heading 2 30" xfId="2701"/>
    <cellStyle name="Heading 2 31" xfId="2702"/>
    <cellStyle name="Heading 2 32" xfId="2703"/>
    <cellStyle name="Heading 2 33" xfId="2704"/>
    <cellStyle name="Heading 2 34" xfId="2705"/>
    <cellStyle name="Heading 2 35" xfId="2706"/>
    <cellStyle name="Heading 2 36" xfId="2707"/>
    <cellStyle name="Heading 2 37" xfId="2708"/>
    <cellStyle name="Heading 2 38" xfId="2709"/>
    <cellStyle name="Heading 2 39" xfId="2710"/>
    <cellStyle name="Heading 2 4" xfId="2711"/>
    <cellStyle name="Heading 2 40" xfId="2712"/>
    <cellStyle name="Heading 2 41" xfId="2713"/>
    <cellStyle name="Heading 2 42" xfId="2714"/>
    <cellStyle name="Heading 2 43" xfId="2715"/>
    <cellStyle name="Heading 2 44" xfId="2716"/>
    <cellStyle name="Heading 2 45" xfId="2717"/>
    <cellStyle name="Heading 2 46" xfId="2718"/>
    <cellStyle name="Heading 2 47" xfId="2719"/>
    <cellStyle name="Heading 2 48" xfId="2720"/>
    <cellStyle name="Heading 2 49" xfId="2721"/>
    <cellStyle name="Heading 2 5" xfId="2722"/>
    <cellStyle name="Heading 2 50" xfId="2723"/>
    <cellStyle name="Heading 2 51" xfId="2724"/>
    <cellStyle name="Heading 2 52" xfId="2725"/>
    <cellStyle name="Heading 2 53" xfId="2726"/>
    <cellStyle name="Heading 2 54" xfId="2727"/>
    <cellStyle name="Heading 2 55" xfId="2728"/>
    <cellStyle name="Heading 2 56" xfId="2729"/>
    <cellStyle name="Heading 2 57" xfId="2730"/>
    <cellStyle name="Heading 2 58" xfId="2731"/>
    <cellStyle name="Heading 2 59" xfId="2732"/>
    <cellStyle name="Heading 2 6" xfId="2733"/>
    <cellStyle name="Heading 2 60" xfId="2734"/>
    <cellStyle name="Heading 2 61" xfId="2735"/>
    <cellStyle name="Heading 2 62" xfId="2736"/>
    <cellStyle name="Heading 2 63" xfId="2737"/>
    <cellStyle name="Heading 2 64" xfId="2738"/>
    <cellStyle name="Heading 2 65" xfId="2739"/>
    <cellStyle name="Heading 2 66" xfId="2740"/>
    <cellStyle name="Heading 2 67" xfId="2741"/>
    <cellStyle name="Heading 2 68" xfId="2742"/>
    <cellStyle name="Heading 2 69" xfId="2743"/>
    <cellStyle name="Heading 2 7" xfId="2744"/>
    <cellStyle name="Heading 2 70" xfId="2745"/>
    <cellStyle name="Heading 2 71" xfId="2746"/>
    <cellStyle name="Heading 2 72" xfId="2747"/>
    <cellStyle name="Heading 2 73" xfId="2748"/>
    <cellStyle name="Heading 2 74" xfId="2749"/>
    <cellStyle name="Heading 2 75" xfId="2750"/>
    <cellStyle name="Heading 2 76" xfId="2751"/>
    <cellStyle name="Heading 2 77" xfId="2752"/>
    <cellStyle name="Heading 2 78" xfId="2753"/>
    <cellStyle name="Heading 2 79" xfId="2754"/>
    <cellStyle name="Heading 2 8" xfId="2755"/>
    <cellStyle name="Heading 2 80" xfId="2756"/>
    <cellStyle name="Heading 2 81" xfId="2757"/>
    <cellStyle name="Heading 2 82" xfId="2758"/>
    <cellStyle name="Heading 2 83" xfId="2759"/>
    <cellStyle name="Heading 2 84" xfId="2760"/>
    <cellStyle name="Heading 2 85" xfId="2761"/>
    <cellStyle name="Heading 2 86" xfId="2762"/>
    <cellStyle name="Heading 2 87" xfId="2763"/>
    <cellStyle name="Heading 2 88" xfId="2764"/>
    <cellStyle name="Heading 2 9" xfId="2765"/>
    <cellStyle name="Heading 3" xfId="32" builtinId="18" customBuiltin="1"/>
    <cellStyle name="Heading 3 10" xfId="2766"/>
    <cellStyle name="Heading 3 11" xfId="2767"/>
    <cellStyle name="Heading 3 12" xfId="2768"/>
    <cellStyle name="Heading 3 13" xfId="2769"/>
    <cellStyle name="Heading 3 14" xfId="2770"/>
    <cellStyle name="Heading 3 15" xfId="2771"/>
    <cellStyle name="Heading 3 16" xfId="2772"/>
    <cellStyle name="Heading 3 17" xfId="2773"/>
    <cellStyle name="Heading 3 18" xfId="2774"/>
    <cellStyle name="Heading 3 19" xfId="2775"/>
    <cellStyle name="Heading 3 2" xfId="2776"/>
    <cellStyle name="Heading 3 20" xfId="2777"/>
    <cellStyle name="Heading 3 21" xfId="2778"/>
    <cellStyle name="Heading 3 22" xfId="2779"/>
    <cellStyle name="Heading 3 23" xfId="2780"/>
    <cellStyle name="Heading 3 24" xfId="2781"/>
    <cellStyle name="Heading 3 25" xfId="2782"/>
    <cellStyle name="Heading 3 26" xfId="2783"/>
    <cellStyle name="Heading 3 27" xfId="2784"/>
    <cellStyle name="Heading 3 28" xfId="2785"/>
    <cellStyle name="Heading 3 29" xfId="2786"/>
    <cellStyle name="Heading 3 3" xfId="2787"/>
    <cellStyle name="Heading 3 30" xfId="2788"/>
    <cellStyle name="Heading 3 31" xfId="2789"/>
    <cellStyle name="Heading 3 32" xfId="2790"/>
    <cellStyle name="Heading 3 33" xfId="2791"/>
    <cellStyle name="Heading 3 34" xfId="2792"/>
    <cellStyle name="Heading 3 35" xfId="2793"/>
    <cellStyle name="Heading 3 36" xfId="2794"/>
    <cellStyle name="Heading 3 37" xfId="2795"/>
    <cellStyle name="Heading 3 38" xfId="2796"/>
    <cellStyle name="Heading 3 39" xfId="2797"/>
    <cellStyle name="Heading 3 4" xfId="2798"/>
    <cellStyle name="Heading 3 40" xfId="2799"/>
    <cellStyle name="Heading 3 41" xfId="2800"/>
    <cellStyle name="Heading 3 42" xfId="2801"/>
    <cellStyle name="Heading 3 43" xfId="2802"/>
    <cellStyle name="Heading 3 44" xfId="2803"/>
    <cellStyle name="Heading 3 45" xfId="2804"/>
    <cellStyle name="Heading 3 46" xfId="2805"/>
    <cellStyle name="Heading 3 47" xfId="2806"/>
    <cellStyle name="Heading 3 48" xfId="2807"/>
    <cellStyle name="Heading 3 49" xfId="2808"/>
    <cellStyle name="Heading 3 5" xfId="2809"/>
    <cellStyle name="Heading 3 50" xfId="2810"/>
    <cellStyle name="Heading 3 51" xfId="2811"/>
    <cellStyle name="Heading 3 52" xfId="2812"/>
    <cellStyle name="Heading 3 53" xfId="2813"/>
    <cellStyle name="Heading 3 54" xfId="2814"/>
    <cellStyle name="Heading 3 55" xfId="2815"/>
    <cellStyle name="Heading 3 56" xfId="2816"/>
    <cellStyle name="Heading 3 57" xfId="2817"/>
    <cellStyle name="Heading 3 58" xfId="2818"/>
    <cellStyle name="Heading 3 59" xfId="2819"/>
    <cellStyle name="Heading 3 6" xfId="2820"/>
    <cellStyle name="Heading 3 60" xfId="2821"/>
    <cellStyle name="Heading 3 61" xfId="2822"/>
    <cellStyle name="Heading 3 62" xfId="2823"/>
    <cellStyle name="Heading 3 63" xfId="2824"/>
    <cellStyle name="Heading 3 64" xfId="2825"/>
    <cellStyle name="Heading 3 65" xfId="2826"/>
    <cellStyle name="Heading 3 66" xfId="2827"/>
    <cellStyle name="Heading 3 67" xfId="2828"/>
    <cellStyle name="Heading 3 68" xfId="2829"/>
    <cellStyle name="Heading 3 69" xfId="2830"/>
    <cellStyle name="Heading 3 7" xfId="2831"/>
    <cellStyle name="Heading 3 70" xfId="2832"/>
    <cellStyle name="Heading 3 71" xfId="2833"/>
    <cellStyle name="Heading 3 72" xfId="2834"/>
    <cellStyle name="Heading 3 73" xfId="2835"/>
    <cellStyle name="Heading 3 74" xfId="2836"/>
    <cellStyle name="Heading 3 75" xfId="2837"/>
    <cellStyle name="Heading 3 76" xfId="2838"/>
    <cellStyle name="Heading 3 77" xfId="2839"/>
    <cellStyle name="Heading 3 78" xfId="2840"/>
    <cellStyle name="Heading 3 79" xfId="2841"/>
    <cellStyle name="Heading 3 8" xfId="2842"/>
    <cellStyle name="Heading 3 80" xfId="2843"/>
    <cellStyle name="Heading 3 81" xfId="2844"/>
    <cellStyle name="Heading 3 82" xfId="2845"/>
    <cellStyle name="Heading 3 83" xfId="2846"/>
    <cellStyle name="Heading 3 84" xfId="2847"/>
    <cellStyle name="Heading 3 85" xfId="2848"/>
    <cellStyle name="Heading 3 86" xfId="2849"/>
    <cellStyle name="Heading 3 87" xfId="2850"/>
    <cellStyle name="Heading 3 88" xfId="2851"/>
    <cellStyle name="Heading 3 9" xfId="2852"/>
    <cellStyle name="Heading 4" xfId="33" builtinId="19" customBuiltin="1"/>
    <cellStyle name="Heading 4 10" xfId="2853"/>
    <cellStyle name="Heading 4 11" xfId="2854"/>
    <cellStyle name="Heading 4 12" xfId="2855"/>
    <cellStyle name="Heading 4 13" xfId="2856"/>
    <cellStyle name="Heading 4 14" xfId="2857"/>
    <cellStyle name="Heading 4 15" xfId="2858"/>
    <cellStyle name="Heading 4 16" xfId="2859"/>
    <cellStyle name="Heading 4 17" xfId="2860"/>
    <cellStyle name="Heading 4 18" xfId="2861"/>
    <cellStyle name="Heading 4 19" xfId="2862"/>
    <cellStyle name="Heading 4 2" xfId="2863"/>
    <cellStyle name="Heading 4 20" xfId="2864"/>
    <cellStyle name="Heading 4 21" xfId="2865"/>
    <cellStyle name="Heading 4 22" xfId="2866"/>
    <cellStyle name="Heading 4 23" xfId="2867"/>
    <cellStyle name="Heading 4 24" xfId="2868"/>
    <cellStyle name="Heading 4 25" xfId="2869"/>
    <cellStyle name="Heading 4 26" xfId="2870"/>
    <cellStyle name="Heading 4 27" xfId="2871"/>
    <cellStyle name="Heading 4 28" xfId="2872"/>
    <cellStyle name="Heading 4 29" xfId="2873"/>
    <cellStyle name="Heading 4 3" xfId="2874"/>
    <cellStyle name="Heading 4 30" xfId="2875"/>
    <cellStyle name="Heading 4 31" xfId="2876"/>
    <cellStyle name="Heading 4 32" xfId="2877"/>
    <cellStyle name="Heading 4 33" xfId="2878"/>
    <cellStyle name="Heading 4 34" xfId="2879"/>
    <cellStyle name="Heading 4 35" xfId="2880"/>
    <cellStyle name="Heading 4 36" xfId="2881"/>
    <cellStyle name="Heading 4 37" xfId="2882"/>
    <cellStyle name="Heading 4 38" xfId="2883"/>
    <cellStyle name="Heading 4 39" xfId="2884"/>
    <cellStyle name="Heading 4 4" xfId="2885"/>
    <cellStyle name="Heading 4 40" xfId="2886"/>
    <cellStyle name="Heading 4 41" xfId="2887"/>
    <cellStyle name="Heading 4 42" xfId="2888"/>
    <cellStyle name="Heading 4 43" xfId="2889"/>
    <cellStyle name="Heading 4 44" xfId="2890"/>
    <cellStyle name="Heading 4 45" xfId="2891"/>
    <cellStyle name="Heading 4 46" xfId="2892"/>
    <cellStyle name="Heading 4 47" xfId="2893"/>
    <cellStyle name="Heading 4 48" xfId="2894"/>
    <cellStyle name="Heading 4 49" xfId="2895"/>
    <cellStyle name="Heading 4 5" xfId="2896"/>
    <cellStyle name="Heading 4 50" xfId="2897"/>
    <cellStyle name="Heading 4 51" xfId="2898"/>
    <cellStyle name="Heading 4 52" xfId="2899"/>
    <cellStyle name="Heading 4 53" xfId="2900"/>
    <cellStyle name="Heading 4 54" xfId="2901"/>
    <cellStyle name="Heading 4 55" xfId="2902"/>
    <cellStyle name="Heading 4 56" xfId="2903"/>
    <cellStyle name="Heading 4 57" xfId="2904"/>
    <cellStyle name="Heading 4 58" xfId="2905"/>
    <cellStyle name="Heading 4 59" xfId="2906"/>
    <cellStyle name="Heading 4 6" xfId="2907"/>
    <cellStyle name="Heading 4 60" xfId="2908"/>
    <cellStyle name="Heading 4 61" xfId="2909"/>
    <cellStyle name="Heading 4 62" xfId="2910"/>
    <cellStyle name="Heading 4 63" xfId="2911"/>
    <cellStyle name="Heading 4 64" xfId="2912"/>
    <cellStyle name="Heading 4 65" xfId="2913"/>
    <cellStyle name="Heading 4 66" xfId="2914"/>
    <cellStyle name="Heading 4 67" xfId="2915"/>
    <cellStyle name="Heading 4 68" xfId="2916"/>
    <cellStyle name="Heading 4 69" xfId="2917"/>
    <cellStyle name="Heading 4 7" xfId="2918"/>
    <cellStyle name="Heading 4 70" xfId="2919"/>
    <cellStyle name="Heading 4 71" xfId="2920"/>
    <cellStyle name="Heading 4 72" xfId="2921"/>
    <cellStyle name="Heading 4 73" xfId="2922"/>
    <cellStyle name="Heading 4 74" xfId="2923"/>
    <cellStyle name="Heading 4 75" xfId="2924"/>
    <cellStyle name="Heading 4 76" xfId="2925"/>
    <cellStyle name="Heading 4 77" xfId="2926"/>
    <cellStyle name="Heading 4 78" xfId="2927"/>
    <cellStyle name="Heading 4 79" xfId="2928"/>
    <cellStyle name="Heading 4 8" xfId="2929"/>
    <cellStyle name="Heading 4 80" xfId="2930"/>
    <cellStyle name="Heading 4 81" xfId="2931"/>
    <cellStyle name="Heading 4 82" xfId="2932"/>
    <cellStyle name="Heading 4 83" xfId="2933"/>
    <cellStyle name="Heading 4 84" xfId="2934"/>
    <cellStyle name="Heading 4 85" xfId="2935"/>
    <cellStyle name="Heading 4 86" xfId="2936"/>
    <cellStyle name="Heading 4 87" xfId="2937"/>
    <cellStyle name="Heading 4 88" xfId="2938"/>
    <cellStyle name="Heading 4 9" xfId="2939"/>
    <cellStyle name="Hyperlink" xfId="34" builtinId="8"/>
    <cellStyle name="Hyperlink 2" xfId="3763"/>
    <cellStyle name="Input" xfId="35" builtinId="20" customBuiltin="1"/>
    <cellStyle name="Input 10" xfId="2940"/>
    <cellStyle name="Input 11" xfId="2941"/>
    <cellStyle name="Input 12" xfId="2942"/>
    <cellStyle name="Input 13" xfId="2943"/>
    <cellStyle name="Input 14" xfId="2944"/>
    <cellStyle name="Input 15" xfId="2945"/>
    <cellStyle name="Input 16" xfId="2946"/>
    <cellStyle name="Input 17" xfId="2947"/>
    <cellStyle name="Input 18" xfId="2948"/>
    <cellStyle name="Input 19" xfId="2949"/>
    <cellStyle name="Input 2" xfId="2950"/>
    <cellStyle name="Input 20" xfId="2951"/>
    <cellStyle name="Input 21" xfId="2952"/>
    <cellStyle name="Input 22" xfId="2953"/>
    <cellStyle name="Input 23" xfId="2954"/>
    <cellStyle name="Input 24" xfId="2955"/>
    <cellStyle name="Input 25" xfId="2956"/>
    <cellStyle name="Input 26" xfId="2957"/>
    <cellStyle name="Input 27" xfId="2958"/>
    <cellStyle name="Input 28" xfId="2959"/>
    <cellStyle name="Input 29" xfId="2960"/>
    <cellStyle name="Input 3" xfId="2961"/>
    <cellStyle name="Input 30" xfId="2962"/>
    <cellStyle name="Input 31" xfId="2963"/>
    <cellStyle name="Input 32" xfId="2964"/>
    <cellStyle name="Input 33" xfId="2965"/>
    <cellStyle name="Input 34" xfId="2966"/>
    <cellStyle name="Input 35" xfId="2967"/>
    <cellStyle name="Input 36" xfId="2968"/>
    <cellStyle name="Input 37" xfId="2969"/>
    <cellStyle name="Input 38" xfId="2970"/>
    <cellStyle name="Input 39" xfId="2971"/>
    <cellStyle name="Input 4" xfId="2972"/>
    <cellStyle name="Input 40" xfId="2973"/>
    <cellStyle name="Input 41" xfId="2974"/>
    <cellStyle name="Input 42" xfId="2975"/>
    <cellStyle name="Input 43" xfId="2976"/>
    <cellStyle name="Input 44" xfId="2977"/>
    <cellStyle name="Input 45" xfId="2978"/>
    <cellStyle name="Input 46" xfId="2979"/>
    <cellStyle name="Input 47" xfId="2980"/>
    <cellStyle name="Input 48" xfId="2981"/>
    <cellStyle name="Input 49" xfId="2982"/>
    <cellStyle name="Input 5" xfId="2983"/>
    <cellStyle name="Input 50" xfId="2984"/>
    <cellStyle name="Input 51" xfId="2985"/>
    <cellStyle name="Input 52" xfId="2986"/>
    <cellStyle name="Input 53" xfId="2987"/>
    <cellStyle name="Input 54" xfId="2988"/>
    <cellStyle name="Input 55" xfId="2989"/>
    <cellStyle name="Input 56" xfId="2990"/>
    <cellStyle name="Input 57" xfId="2991"/>
    <cellStyle name="Input 58" xfId="2992"/>
    <cellStyle name="Input 59" xfId="2993"/>
    <cellStyle name="Input 6" xfId="2994"/>
    <cellStyle name="Input 60" xfId="2995"/>
    <cellStyle name="Input 61" xfId="2996"/>
    <cellStyle name="Input 62" xfId="2997"/>
    <cellStyle name="Input 63" xfId="2998"/>
    <cellStyle name="Input 64" xfId="2999"/>
    <cellStyle name="Input 65" xfId="3000"/>
    <cellStyle name="Input 66" xfId="3001"/>
    <cellStyle name="Input 67" xfId="3002"/>
    <cellStyle name="Input 68" xfId="3003"/>
    <cellStyle name="Input 69" xfId="3004"/>
    <cellStyle name="Input 7" xfId="3005"/>
    <cellStyle name="Input 70" xfId="3006"/>
    <cellStyle name="Input 71" xfId="3007"/>
    <cellStyle name="Input 72" xfId="3008"/>
    <cellStyle name="Input 73" xfId="3009"/>
    <cellStyle name="Input 74" xfId="3010"/>
    <cellStyle name="Input 75" xfId="3011"/>
    <cellStyle name="Input 76" xfId="3012"/>
    <cellStyle name="Input 77" xfId="3013"/>
    <cellStyle name="Input 78" xfId="3014"/>
    <cellStyle name="Input 79" xfId="3015"/>
    <cellStyle name="Input 8" xfId="3016"/>
    <cellStyle name="Input 80" xfId="3017"/>
    <cellStyle name="Input 81" xfId="3018"/>
    <cellStyle name="Input 82" xfId="3019"/>
    <cellStyle name="Input 83" xfId="3020"/>
    <cellStyle name="Input 84" xfId="3021"/>
    <cellStyle name="Input 85" xfId="3022"/>
    <cellStyle name="Input 86" xfId="3023"/>
    <cellStyle name="Input 87" xfId="3024"/>
    <cellStyle name="Input 88" xfId="3025"/>
    <cellStyle name="Input 9" xfId="3026"/>
    <cellStyle name="Linked Cell" xfId="36" builtinId="24" customBuiltin="1"/>
    <cellStyle name="Linked Cell 10" xfId="3027"/>
    <cellStyle name="Linked Cell 11" xfId="3028"/>
    <cellStyle name="Linked Cell 12" xfId="3029"/>
    <cellStyle name="Linked Cell 13" xfId="3030"/>
    <cellStyle name="Linked Cell 14" xfId="3031"/>
    <cellStyle name="Linked Cell 15" xfId="3032"/>
    <cellStyle name="Linked Cell 16" xfId="3033"/>
    <cellStyle name="Linked Cell 17" xfId="3034"/>
    <cellStyle name="Linked Cell 18" xfId="3035"/>
    <cellStyle name="Linked Cell 19" xfId="3036"/>
    <cellStyle name="Linked Cell 2" xfId="3037"/>
    <cellStyle name="Linked Cell 20" xfId="3038"/>
    <cellStyle name="Linked Cell 21" xfId="3039"/>
    <cellStyle name="Linked Cell 22" xfId="3040"/>
    <cellStyle name="Linked Cell 23" xfId="3041"/>
    <cellStyle name="Linked Cell 24" xfId="3042"/>
    <cellStyle name="Linked Cell 25" xfId="3043"/>
    <cellStyle name="Linked Cell 26" xfId="3044"/>
    <cellStyle name="Linked Cell 27" xfId="3045"/>
    <cellStyle name="Linked Cell 28" xfId="3046"/>
    <cellStyle name="Linked Cell 29" xfId="3047"/>
    <cellStyle name="Linked Cell 3" xfId="3048"/>
    <cellStyle name="Linked Cell 30" xfId="3049"/>
    <cellStyle name="Linked Cell 31" xfId="3050"/>
    <cellStyle name="Linked Cell 32" xfId="3051"/>
    <cellStyle name="Linked Cell 33" xfId="3052"/>
    <cellStyle name="Linked Cell 34" xfId="3053"/>
    <cellStyle name="Linked Cell 35" xfId="3054"/>
    <cellStyle name="Linked Cell 36" xfId="3055"/>
    <cellStyle name="Linked Cell 37" xfId="3056"/>
    <cellStyle name="Linked Cell 38" xfId="3057"/>
    <cellStyle name="Linked Cell 39" xfId="3058"/>
    <cellStyle name="Linked Cell 4" xfId="3059"/>
    <cellStyle name="Linked Cell 40" xfId="3060"/>
    <cellStyle name="Linked Cell 41" xfId="3061"/>
    <cellStyle name="Linked Cell 42" xfId="3062"/>
    <cellStyle name="Linked Cell 43" xfId="3063"/>
    <cellStyle name="Linked Cell 44" xfId="3064"/>
    <cellStyle name="Linked Cell 45" xfId="3065"/>
    <cellStyle name="Linked Cell 46" xfId="3066"/>
    <cellStyle name="Linked Cell 47" xfId="3067"/>
    <cellStyle name="Linked Cell 48" xfId="3068"/>
    <cellStyle name="Linked Cell 49" xfId="3069"/>
    <cellStyle name="Linked Cell 5" xfId="3070"/>
    <cellStyle name="Linked Cell 50" xfId="3071"/>
    <cellStyle name="Linked Cell 51" xfId="3072"/>
    <cellStyle name="Linked Cell 52" xfId="3073"/>
    <cellStyle name="Linked Cell 53" xfId="3074"/>
    <cellStyle name="Linked Cell 54" xfId="3075"/>
    <cellStyle name="Linked Cell 55" xfId="3076"/>
    <cellStyle name="Linked Cell 56" xfId="3077"/>
    <cellStyle name="Linked Cell 57" xfId="3078"/>
    <cellStyle name="Linked Cell 58" xfId="3079"/>
    <cellStyle name="Linked Cell 59" xfId="3080"/>
    <cellStyle name="Linked Cell 6" xfId="3081"/>
    <cellStyle name="Linked Cell 60" xfId="3082"/>
    <cellStyle name="Linked Cell 61" xfId="3083"/>
    <cellStyle name="Linked Cell 62" xfId="3084"/>
    <cellStyle name="Linked Cell 63" xfId="3085"/>
    <cellStyle name="Linked Cell 64" xfId="3086"/>
    <cellStyle name="Linked Cell 65" xfId="3087"/>
    <cellStyle name="Linked Cell 66" xfId="3088"/>
    <cellStyle name="Linked Cell 67" xfId="3089"/>
    <cellStyle name="Linked Cell 68" xfId="3090"/>
    <cellStyle name="Linked Cell 69" xfId="3091"/>
    <cellStyle name="Linked Cell 7" xfId="3092"/>
    <cellStyle name="Linked Cell 70" xfId="3093"/>
    <cellStyle name="Linked Cell 71" xfId="3094"/>
    <cellStyle name="Linked Cell 72" xfId="3095"/>
    <cellStyle name="Linked Cell 73" xfId="3096"/>
    <cellStyle name="Linked Cell 74" xfId="3097"/>
    <cellStyle name="Linked Cell 75" xfId="3098"/>
    <cellStyle name="Linked Cell 76" xfId="3099"/>
    <cellStyle name="Linked Cell 77" xfId="3100"/>
    <cellStyle name="Linked Cell 78" xfId="3101"/>
    <cellStyle name="Linked Cell 79" xfId="3102"/>
    <cellStyle name="Linked Cell 8" xfId="3103"/>
    <cellStyle name="Linked Cell 80" xfId="3104"/>
    <cellStyle name="Linked Cell 81" xfId="3105"/>
    <cellStyle name="Linked Cell 82" xfId="3106"/>
    <cellStyle name="Linked Cell 83" xfId="3107"/>
    <cellStyle name="Linked Cell 84" xfId="3108"/>
    <cellStyle name="Linked Cell 85" xfId="3109"/>
    <cellStyle name="Linked Cell 86" xfId="3110"/>
    <cellStyle name="Linked Cell 87" xfId="3111"/>
    <cellStyle name="Linked Cell 88" xfId="3112"/>
    <cellStyle name="Linked Cell 9" xfId="3113"/>
    <cellStyle name="moi" xfId="3114"/>
    <cellStyle name="n" xfId="3115"/>
    <cellStyle name="Neutral" xfId="37" builtinId="28" customBuiltin="1"/>
    <cellStyle name="Neutral 10" xfId="3116"/>
    <cellStyle name="Neutral 11" xfId="3117"/>
    <cellStyle name="Neutral 12" xfId="3118"/>
    <cellStyle name="Neutral 13" xfId="3119"/>
    <cellStyle name="Neutral 14" xfId="3120"/>
    <cellStyle name="Neutral 15" xfId="3121"/>
    <cellStyle name="Neutral 16" xfId="3122"/>
    <cellStyle name="Neutral 17" xfId="3123"/>
    <cellStyle name="Neutral 18" xfId="3124"/>
    <cellStyle name="Neutral 19" xfId="3125"/>
    <cellStyle name="Neutral 2" xfId="3126"/>
    <cellStyle name="Neutral 20" xfId="3127"/>
    <cellStyle name="Neutral 21" xfId="3128"/>
    <cellStyle name="Neutral 22" xfId="3129"/>
    <cellStyle name="Neutral 23" xfId="3130"/>
    <cellStyle name="Neutral 24" xfId="3131"/>
    <cellStyle name="Neutral 25" xfId="3132"/>
    <cellStyle name="Neutral 26" xfId="3133"/>
    <cellStyle name="Neutral 27" xfId="3134"/>
    <cellStyle name="Neutral 28" xfId="3135"/>
    <cellStyle name="Neutral 29" xfId="3136"/>
    <cellStyle name="Neutral 3" xfId="3137"/>
    <cellStyle name="Neutral 30" xfId="3138"/>
    <cellStyle name="Neutral 31" xfId="3139"/>
    <cellStyle name="Neutral 32" xfId="3140"/>
    <cellStyle name="Neutral 33" xfId="3141"/>
    <cellStyle name="Neutral 34" xfId="3142"/>
    <cellStyle name="Neutral 35" xfId="3143"/>
    <cellStyle name="Neutral 36" xfId="3144"/>
    <cellStyle name="Neutral 37" xfId="3145"/>
    <cellStyle name="Neutral 38" xfId="3146"/>
    <cellStyle name="Neutral 39" xfId="3147"/>
    <cellStyle name="Neutral 4" xfId="3148"/>
    <cellStyle name="Neutral 40" xfId="3149"/>
    <cellStyle name="Neutral 41" xfId="3150"/>
    <cellStyle name="Neutral 42" xfId="3151"/>
    <cellStyle name="Neutral 43" xfId="3152"/>
    <cellStyle name="Neutral 44" xfId="3153"/>
    <cellStyle name="Neutral 45" xfId="3154"/>
    <cellStyle name="Neutral 46" xfId="3155"/>
    <cellStyle name="Neutral 47" xfId="3156"/>
    <cellStyle name="Neutral 48" xfId="3157"/>
    <cellStyle name="Neutral 49" xfId="3158"/>
    <cellStyle name="Neutral 5" xfId="3159"/>
    <cellStyle name="Neutral 50" xfId="3160"/>
    <cellStyle name="Neutral 51" xfId="3161"/>
    <cellStyle name="Neutral 52" xfId="3162"/>
    <cellStyle name="Neutral 53" xfId="3163"/>
    <cellStyle name="Neutral 54" xfId="3164"/>
    <cellStyle name="Neutral 55" xfId="3165"/>
    <cellStyle name="Neutral 56" xfId="3166"/>
    <cellStyle name="Neutral 57" xfId="3167"/>
    <cellStyle name="Neutral 58" xfId="3168"/>
    <cellStyle name="Neutral 59" xfId="3169"/>
    <cellStyle name="Neutral 6" xfId="3170"/>
    <cellStyle name="Neutral 60" xfId="3171"/>
    <cellStyle name="Neutral 61" xfId="3172"/>
    <cellStyle name="Neutral 62" xfId="3173"/>
    <cellStyle name="Neutral 63" xfId="3174"/>
    <cellStyle name="Neutral 64" xfId="3175"/>
    <cellStyle name="Neutral 65" xfId="3176"/>
    <cellStyle name="Neutral 66" xfId="3177"/>
    <cellStyle name="Neutral 67" xfId="3178"/>
    <cellStyle name="Neutral 68" xfId="3179"/>
    <cellStyle name="Neutral 69" xfId="3180"/>
    <cellStyle name="Neutral 7" xfId="3181"/>
    <cellStyle name="Neutral 70" xfId="3182"/>
    <cellStyle name="Neutral 71" xfId="3183"/>
    <cellStyle name="Neutral 72" xfId="3184"/>
    <cellStyle name="Neutral 73" xfId="3185"/>
    <cellStyle name="Neutral 74" xfId="3186"/>
    <cellStyle name="Neutral 75" xfId="3187"/>
    <cellStyle name="Neutral 76" xfId="3188"/>
    <cellStyle name="Neutral 77" xfId="3189"/>
    <cellStyle name="Neutral 78" xfId="3190"/>
    <cellStyle name="Neutral 79" xfId="3191"/>
    <cellStyle name="Neutral 8" xfId="3192"/>
    <cellStyle name="Neutral 80" xfId="3193"/>
    <cellStyle name="Neutral 81" xfId="3194"/>
    <cellStyle name="Neutral 82" xfId="3195"/>
    <cellStyle name="Neutral 83" xfId="3196"/>
    <cellStyle name="Neutral 84" xfId="3197"/>
    <cellStyle name="Neutral 85" xfId="3198"/>
    <cellStyle name="Neutral 86" xfId="3199"/>
    <cellStyle name="Neutral 87" xfId="3200"/>
    <cellStyle name="Neutral 88" xfId="3201"/>
    <cellStyle name="Neutral 9" xfId="3202"/>
    <cellStyle name="Normal" xfId="0" builtinId="0"/>
    <cellStyle name="Normal - Style1" xfId="3203"/>
    <cellStyle name="Normal 2" xfId="3204"/>
    <cellStyle name="Normal 2 10" xfId="3205"/>
    <cellStyle name="Normal 2 11" xfId="3206"/>
    <cellStyle name="Normal 2 12" xfId="3207"/>
    <cellStyle name="Normal 2 13" xfId="3208"/>
    <cellStyle name="Normal 2 14" xfId="3209"/>
    <cellStyle name="Normal 2 15" xfId="3210"/>
    <cellStyle name="Normal 2 16" xfId="3211"/>
    <cellStyle name="Normal 2 17" xfId="3212"/>
    <cellStyle name="Normal 2 18" xfId="3213"/>
    <cellStyle name="Normal 2 19" xfId="3214"/>
    <cellStyle name="Normal 2 2" xfId="3215"/>
    <cellStyle name="Normal 2 20" xfId="3216"/>
    <cellStyle name="Normal 2 21" xfId="3217"/>
    <cellStyle name="Normal 2 22" xfId="3218"/>
    <cellStyle name="Normal 2 23" xfId="3219"/>
    <cellStyle name="Normal 2 24" xfId="3220"/>
    <cellStyle name="Normal 2 25" xfId="3221"/>
    <cellStyle name="Normal 2 26" xfId="3222"/>
    <cellStyle name="Normal 2 27" xfId="3223"/>
    <cellStyle name="Normal 2 28" xfId="3224"/>
    <cellStyle name="Normal 2 29" xfId="3225"/>
    <cellStyle name="Normal 2 3" xfId="3226"/>
    <cellStyle name="Normal 2 30" xfId="3227"/>
    <cellStyle name="Normal 2 31" xfId="3228"/>
    <cellStyle name="Normal 2 32" xfId="3229"/>
    <cellStyle name="Normal 2 33" xfId="3230"/>
    <cellStyle name="Normal 2 34" xfId="3231"/>
    <cellStyle name="Normal 2 35" xfId="3232"/>
    <cellStyle name="Normal 2 36" xfId="3233"/>
    <cellStyle name="Normal 2 37" xfId="3234"/>
    <cellStyle name="Normal 2 38" xfId="3235"/>
    <cellStyle name="Normal 2 39" xfId="3236"/>
    <cellStyle name="Normal 2 4" xfId="3237"/>
    <cellStyle name="Normal 2 40" xfId="3238"/>
    <cellStyle name="Normal 2 41" xfId="3239"/>
    <cellStyle name="Normal 2 42" xfId="3240"/>
    <cellStyle name="Normal 2 43" xfId="3241"/>
    <cellStyle name="Normal 2 44" xfId="3242"/>
    <cellStyle name="Normal 2 45" xfId="3243"/>
    <cellStyle name="Normal 2 46" xfId="3244"/>
    <cellStyle name="Normal 2 47" xfId="3245"/>
    <cellStyle name="Normal 2 48" xfId="3246"/>
    <cellStyle name="Normal 2 49" xfId="3247"/>
    <cellStyle name="Normal 2 5" xfId="3248"/>
    <cellStyle name="Normal 2 50" xfId="3249"/>
    <cellStyle name="Normal 2 51" xfId="3250"/>
    <cellStyle name="Normal 2 52" xfId="3251"/>
    <cellStyle name="Normal 2 53" xfId="3252"/>
    <cellStyle name="Normal 2 54" xfId="3253"/>
    <cellStyle name="Normal 2 55" xfId="3254"/>
    <cellStyle name="Normal 2 56" xfId="3255"/>
    <cellStyle name="Normal 2 57" xfId="3256"/>
    <cellStyle name="Normal 2 58" xfId="3257"/>
    <cellStyle name="Normal 2 59" xfId="3258"/>
    <cellStyle name="Normal 2 6" xfId="3259"/>
    <cellStyle name="Normal 2 60" xfId="3260"/>
    <cellStyle name="Normal 2 61" xfId="3261"/>
    <cellStyle name="Normal 2 62" xfId="3262"/>
    <cellStyle name="Normal 2 63" xfId="3263"/>
    <cellStyle name="Normal 2 64" xfId="3264"/>
    <cellStyle name="Normal 2 65" xfId="3265"/>
    <cellStyle name="Normal 2 66" xfId="3266"/>
    <cellStyle name="Normal 2 67" xfId="3267"/>
    <cellStyle name="Normal 2 68" xfId="3268"/>
    <cellStyle name="Normal 2 69" xfId="3269"/>
    <cellStyle name="Normal 2 7" xfId="3270"/>
    <cellStyle name="Normal 2 70" xfId="3271"/>
    <cellStyle name="Normal 2 71" xfId="3272"/>
    <cellStyle name="Normal 2 72" xfId="3273"/>
    <cellStyle name="Normal 2 73" xfId="3274"/>
    <cellStyle name="Normal 2 74" xfId="3275"/>
    <cellStyle name="Normal 2 75" xfId="3276"/>
    <cellStyle name="Normal 2 76" xfId="3277"/>
    <cellStyle name="Normal 2 77" xfId="3278"/>
    <cellStyle name="Normal 2 78" xfId="3279"/>
    <cellStyle name="Normal 2 79" xfId="3280"/>
    <cellStyle name="Normal 2 8" xfId="3281"/>
    <cellStyle name="Normal 2 80" xfId="3282"/>
    <cellStyle name="Normal 2 81" xfId="3283"/>
    <cellStyle name="Normal 2 82" xfId="3284"/>
    <cellStyle name="Normal 2 83" xfId="3285"/>
    <cellStyle name="Normal 2 84" xfId="3286"/>
    <cellStyle name="Normal 2 85" xfId="3287"/>
    <cellStyle name="Normal 2 86" xfId="3288"/>
    <cellStyle name="Normal 2 87" xfId="3289"/>
    <cellStyle name="Normal 2 88" xfId="3290"/>
    <cellStyle name="Normal 2 89" xfId="3291"/>
    <cellStyle name="Normal 2 9" xfId="3292"/>
    <cellStyle name="Normal 3" xfId="3293"/>
    <cellStyle name="Normal 3 2" xfId="3294"/>
    <cellStyle name="Normal 4" xfId="46"/>
    <cellStyle name="Normal 6" xfId="3295"/>
    <cellStyle name="Normal_Functional Test Case v1.0" xfId="38"/>
    <cellStyle name="Normal_Sheet1" xfId="39"/>
    <cellStyle name="Normal_Template_UnitTest Case_v0.9" xfId="40"/>
    <cellStyle name="Normal1" xfId="3296"/>
    <cellStyle name="Note" xfId="41" builtinId="10" customBuiltin="1"/>
    <cellStyle name="Note 10" xfId="3297"/>
    <cellStyle name="Note 11" xfId="3298"/>
    <cellStyle name="Note 12" xfId="3299"/>
    <cellStyle name="Note 13" xfId="3300"/>
    <cellStyle name="Note 14" xfId="3301"/>
    <cellStyle name="Note 15" xfId="3302"/>
    <cellStyle name="Note 16" xfId="3303"/>
    <cellStyle name="Note 17" xfId="3304"/>
    <cellStyle name="Note 18" xfId="3305"/>
    <cellStyle name="Note 19" xfId="3306"/>
    <cellStyle name="Note 2" xfId="3307"/>
    <cellStyle name="Note 20" xfId="3308"/>
    <cellStyle name="Note 21" xfId="3309"/>
    <cellStyle name="Note 22" xfId="3310"/>
    <cellStyle name="Note 23" xfId="3311"/>
    <cellStyle name="Note 24" xfId="3312"/>
    <cellStyle name="Note 25" xfId="3313"/>
    <cellStyle name="Note 26" xfId="3314"/>
    <cellStyle name="Note 27" xfId="3315"/>
    <cellStyle name="Note 28" xfId="3316"/>
    <cellStyle name="Note 29" xfId="3317"/>
    <cellStyle name="Note 3" xfId="3318"/>
    <cellStyle name="Note 30" xfId="3319"/>
    <cellStyle name="Note 31" xfId="3320"/>
    <cellStyle name="Note 32" xfId="3321"/>
    <cellStyle name="Note 33" xfId="3322"/>
    <cellStyle name="Note 34" xfId="3323"/>
    <cellStyle name="Note 35" xfId="3324"/>
    <cellStyle name="Note 36" xfId="3325"/>
    <cellStyle name="Note 37" xfId="3326"/>
    <cellStyle name="Note 38" xfId="3327"/>
    <cellStyle name="Note 39" xfId="3328"/>
    <cellStyle name="Note 4" xfId="3329"/>
    <cellStyle name="Note 40" xfId="3330"/>
    <cellStyle name="Note 41" xfId="3331"/>
    <cellStyle name="Note 42" xfId="3332"/>
    <cellStyle name="Note 43" xfId="3333"/>
    <cellStyle name="Note 44" xfId="3334"/>
    <cellStyle name="Note 45" xfId="3335"/>
    <cellStyle name="Note 46" xfId="3336"/>
    <cellStyle name="Note 47" xfId="3337"/>
    <cellStyle name="Note 48" xfId="3338"/>
    <cellStyle name="Note 49" xfId="3339"/>
    <cellStyle name="Note 5" xfId="3340"/>
    <cellStyle name="Note 50" xfId="3341"/>
    <cellStyle name="Note 51" xfId="3342"/>
    <cellStyle name="Note 52" xfId="3343"/>
    <cellStyle name="Note 53" xfId="3344"/>
    <cellStyle name="Note 54" xfId="3345"/>
    <cellStyle name="Note 55" xfId="3346"/>
    <cellStyle name="Note 56" xfId="3347"/>
    <cellStyle name="Note 57" xfId="3348"/>
    <cellStyle name="Note 58" xfId="3349"/>
    <cellStyle name="Note 59" xfId="3350"/>
    <cellStyle name="Note 6" xfId="3351"/>
    <cellStyle name="Note 60" xfId="3352"/>
    <cellStyle name="Note 61" xfId="3353"/>
    <cellStyle name="Note 62" xfId="3354"/>
    <cellStyle name="Note 63" xfId="3355"/>
    <cellStyle name="Note 64" xfId="3356"/>
    <cellStyle name="Note 65" xfId="3357"/>
    <cellStyle name="Note 66" xfId="3358"/>
    <cellStyle name="Note 67" xfId="3359"/>
    <cellStyle name="Note 68" xfId="3360"/>
    <cellStyle name="Note 69" xfId="3361"/>
    <cellStyle name="Note 7" xfId="3362"/>
    <cellStyle name="Note 70" xfId="3363"/>
    <cellStyle name="Note 71" xfId="3364"/>
    <cellStyle name="Note 72" xfId="3365"/>
    <cellStyle name="Note 73" xfId="3366"/>
    <cellStyle name="Note 74" xfId="3367"/>
    <cellStyle name="Note 75" xfId="3368"/>
    <cellStyle name="Note 76" xfId="3369"/>
    <cellStyle name="Note 77" xfId="3370"/>
    <cellStyle name="Note 78" xfId="3371"/>
    <cellStyle name="Note 79" xfId="3372"/>
    <cellStyle name="Note 8" xfId="3373"/>
    <cellStyle name="Note 80" xfId="3374"/>
    <cellStyle name="Note 81" xfId="3375"/>
    <cellStyle name="Note 82" xfId="3376"/>
    <cellStyle name="Note 83" xfId="3377"/>
    <cellStyle name="Note 84" xfId="3378"/>
    <cellStyle name="Note 85" xfId="3379"/>
    <cellStyle name="Note 86" xfId="3380"/>
    <cellStyle name="Note 87" xfId="3381"/>
    <cellStyle name="Note 88" xfId="3382"/>
    <cellStyle name="Note 9" xfId="3383"/>
    <cellStyle name="Output" xfId="42" builtinId="21" customBuiltin="1"/>
    <cellStyle name="Output 10" xfId="3384"/>
    <cellStyle name="Output 11" xfId="3385"/>
    <cellStyle name="Output 12" xfId="3386"/>
    <cellStyle name="Output 13" xfId="3387"/>
    <cellStyle name="Output 14" xfId="3388"/>
    <cellStyle name="Output 15" xfId="3389"/>
    <cellStyle name="Output 16" xfId="3390"/>
    <cellStyle name="Output 17" xfId="3391"/>
    <cellStyle name="Output 18" xfId="3392"/>
    <cellStyle name="Output 19" xfId="3393"/>
    <cellStyle name="Output 2" xfId="3394"/>
    <cellStyle name="Output 20" xfId="3395"/>
    <cellStyle name="Output 21" xfId="3396"/>
    <cellStyle name="Output 22" xfId="3397"/>
    <cellStyle name="Output 23" xfId="3398"/>
    <cellStyle name="Output 24" xfId="3399"/>
    <cellStyle name="Output 25" xfId="3400"/>
    <cellStyle name="Output 26" xfId="3401"/>
    <cellStyle name="Output 27" xfId="3402"/>
    <cellStyle name="Output 28" xfId="3403"/>
    <cellStyle name="Output 29" xfId="3404"/>
    <cellStyle name="Output 3" xfId="3405"/>
    <cellStyle name="Output 30" xfId="3406"/>
    <cellStyle name="Output 31" xfId="3407"/>
    <cellStyle name="Output 32" xfId="3408"/>
    <cellStyle name="Output 33" xfId="3409"/>
    <cellStyle name="Output 34" xfId="3410"/>
    <cellStyle name="Output 35" xfId="3411"/>
    <cellStyle name="Output 36" xfId="3412"/>
    <cellStyle name="Output 37" xfId="3413"/>
    <cellStyle name="Output 38" xfId="3414"/>
    <cellStyle name="Output 39" xfId="3415"/>
    <cellStyle name="Output 4" xfId="3416"/>
    <cellStyle name="Output 40" xfId="3417"/>
    <cellStyle name="Output 41" xfId="3418"/>
    <cellStyle name="Output 42" xfId="3419"/>
    <cellStyle name="Output 43" xfId="3420"/>
    <cellStyle name="Output 44" xfId="3421"/>
    <cellStyle name="Output 45" xfId="3422"/>
    <cellStyle name="Output 46" xfId="3423"/>
    <cellStyle name="Output 47" xfId="3424"/>
    <cellStyle name="Output 48" xfId="3425"/>
    <cellStyle name="Output 49" xfId="3426"/>
    <cellStyle name="Output 5" xfId="3427"/>
    <cellStyle name="Output 50" xfId="3428"/>
    <cellStyle name="Output 51" xfId="3429"/>
    <cellStyle name="Output 52" xfId="3430"/>
    <cellStyle name="Output 53" xfId="3431"/>
    <cellStyle name="Output 54" xfId="3432"/>
    <cellStyle name="Output 55" xfId="3433"/>
    <cellStyle name="Output 56" xfId="3434"/>
    <cellStyle name="Output 57" xfId="3435"/>
    <cellStyle name="Output 58" xfId="3436"/>
    <cellStyle name="Output 59" xfId="3437"/>
    <cellStyle name="Output 6" xfId="3438"/>
    <cellStyle name="Output 60" xfId="3439"/>
    <cellStyle name="Output 61" xfId="3440"/>
    <cellStyle name="Output 62" xfId="3441"/>
    <cellStyle name="Output 63" xfId="3442"/>
    <cellStyle name="Output 64" xfId="3443"/>
    <cellStyle name="Output 65" xfId="3444"/>
    <cellStyle name="Output 66" xfId="3445"/>
    <cellStyle name="Output 67" xfId="3446"/>
    <cellStyle name="Output 68" xfId="3447"/>
    <cellStyle name="Output 69" xfId="3448"/>
    <cellStyle name="Output 7" xfId="3449"/>
    <cellStyle name="Output 70" xfId="3450"/>
    <cellStyle name="Output 71" xfId="3451"/>
    <cellStyle name="Output 72" xfId="3452"/>
    <cellStyle name="Output 73" xfId="3453"/>
    <cellStyle name="Output 74" xfId="3454"/>
    <cellStyle name="Output 75" xfId="3455"/>
    <cellStyle name="Output 76" xfId="3456"/>
    <cellStyle name="Output 77" xfId="3457"/>
    <cellStyle name="Output 78" xfId="3458"/>
    <cellStyle name="Output 79" xfId="3459"/>
    <cellStyle name="Output 8" xfId="3460"/>
    <cellStyle name="Output 80" xfId="3461"/>
    <cellStyle name="Output 81" xfId="3462"/>
    <cellStyle name="Output 82" xfId="3463"/>
    <cellStyle name="Output 83" xfId="3464"/>
    <cellStyle name="Output 84" xfId="3465"/>
    <cellStyle name="Output 85" xfId="3466"/>
    <cellStyle name="Output 86" xfId="3467"/>
    <cellStyle name="Output 87" xfId="3468"/>
    <cellStyle name="Output 88" xfId="3469"/>
    <cellStyle name="Output 9" xfId="3470"/>
    <cellStyle name="T" xfId="3471"/>
    <cellStyle name="T_Book1" xfId="3472"/>
    <cellStyle name="T_Book1_CMS_Detail design_Category" xfId="3473"/>
    <cellStyle name="T_Book1_CMS_Detail design_Management" xfId="3474"/>
    <cellStyle name="T_Book1_DD-Entity&amp;Db_Category" xfId="3475"/>
    <cellStyle name="th" xfId="3476"/>
    <cellStyle name="Title" xfId="43" builtinId="15" customBuiltin="1"/>
    <cellStyle name="Title 10" xfId="3477"/>
    <cellStyle name="Title 11" xfId="3478"/>
    <cellStyle name="Title 12" xfId="3479"/>
    <cellStyle name="Title 13" xfId="3480"/>
    <cellStyle name="Title 14" xfId="3481"/>
    <cellStyle name="Title 15" xfId="3482"/>
    <cellStyle name="Title 16" xfId="3483"/>
    <cellStyle name="Title 17" xfId="3484"/>
    <cellStyle name="Title 18" xfId="3485"/>
    <cellStyle name="Title 19" xfId="3486"/>
    <cellStyle name="Title 2" xfId="3487"/>
    <cellStyle name="Title 20" xfId="3488"/>
    <cellStyle name="Title 21" xfId="3489"/>
    <cellStyle name="Title 22" xfId="3490"/>
    <cellStyle name="Title 23" xfId="3491"/>
    <cellStyle name="Title 24" xfId="3492"/>
    <cellStyle name="Title 25" xfId="3493"/>
    <cellStyle name="Title 26" xfId="3494"/>
    <cellStyle name="Title 27" xfId="3495"/>
    <cellStyle name="Title 28" xfId="3496"/>
    <cellStyle name="Title 29" xfId="3497"/>
    <cellStyle name="Title 3" xfId="3498"/>
    <cellStyle name="Title 30" xfId="3499"/>
    <cellStyle name="Title 31" xfId="3500"/>
    <cellStyle name="Title 32" xfId="3501"/>
    <cellStyle name="Title 33" xfId="3502"/>
    <cellStyle name="Title 34" xfId="3503"/>
    <cellStyle name="Title 35" xfId="3504"/>
    <cellStyle name="Title 36" xfId="3505"/>
    <cellStyle name="Title 37" xfId="3506"/>
    <cellStyle name="Title 38" xfId="3507"/>
    <cellStyle name="Title 39" xfId="3508"/>
    <cellStyle name="Title 4" xfId="3509"/>
    <cellStyle name="Title 40" xfId="3510"/>
    <cellStyle name="Title 41" xfId="3511"/>
    <cellStyle name="Title 42" xfId="3512"/>
    <cellStyle name="Title 43" xfId="3513"/>
    <cellStyle name="Title 44" xfId="3514"/>
    <cellStyle name="Title 45" xfId="3515"/>
    <cellStyle name="Title 46" xfId="3516"/>
    <cellStyle name="Title 47" xfId="3517"/>
    <cellStyle name="Title 48" xfId="3518"/>
    <cellStyle name="Title 49" xfId="3519"/>
    <cellStyle name="Title 5" xfId="3520"/>
    <cellStyle name="Title 50" xfId="3521"/>
    <cellStyle name="Title 51" xfId="3522"/>
    <cellStyle name="Title 52" xfId="3523"/>
    <cellStyle name="Title 53" xfId="3524"/>
    <cellStyle name="Title 54" xfId="3525"/>
    <cellStyle name="Title 55" xfId="3526"/>
    <cellStyle name="Title 56" xfId="3527"/>
    <cellStyle name="Title 57" xfId="3528"/>
    <cellStyle name="Title 58" xfId="3529"/>
    <cellStyle name="Title 59" xfId="3530"/>
    <cellStyle name="Title 6" xfId="3531"/>
    <cellStyle name="Title 60" xfId="3532"/>
    <cellStyle name="Title 61" xfId="3533"/>
    <cellStyle name="Title 62" xfId="3534"/>
    <cellStyle name="Title 63" xfId="3535"/>
    <cellStyle name="Title 64" xfId="3536"/>
    <cellStyle name="Title 65" xfId="3537"/>
    <cellStyle name="Title 66" xfId="3538"/>
    <cellStyle name="Title 67" xfId="3539"/>
    <cellStyle name="Title 68" xfId="3540"/>
    <cellStyle name="Title 69" xfId="3541"/>
    <cellStyle name="Title 7" xfId="3542"/>
    <cellStyle name="Title 70" xfId="3543"/>
    <cellStyle name="Title 71" xfId="3544"/>
    <cellStyle name="Title 72" xfId="3545"/>
    <cellStyle name="Title 73" xfId="3546"/>
    <cellStyle name="Title 74" xfId="3547"/>
    <cellStyle name="Title 75" xfId="3548"/>
    <cellStyle name="Title 76" xfId="3549"/>
    <cellStyle name="Title 77" xfId="3550"/>
    <cellStyle name="Title 78" xfId="3551"/>
    <cellStyle name="Title 79" xfId="3552"/>
    <cellStyle name="Title 8" xfId="3553"/>
    <cellStyle name="Title 80" xfId="3554"/>
    <cellStyle name="Title 81" xfId="3555"/>
    <cellStyle name="Title 82" xfId="3556"/>
    <cellStyle name="Title 83" xfId="3557"/>
    <cellStyle name="Title 84" xfId="3558"/>
    <cellStyle name="Title 85" xfId="3559"/>
    <cellStyle name="Title 86" xfId="3560"/>
    <cellStyle name="Title 87" xfId="3561"/>
    <cellStyle name="Title 88" xfId="3562"/>
    <cellStyle name="Title 9" xfId="3563"/>
    <cellStyle name="Total" xfId="44" builtinId="25" customBuiltin="1"/>
    <cellStyle name="Total 10" xfId="3564"/>
    <cellStyle name="Total 11" xfId="3565"/>
    <cellStyle name="Total 12" xfId="3566"/>
    <cellStyle name="Total 13" xfId="3567"/>
    <cellStyle name="Total 14" xfId="3568"/>
    <cellStyle name="Total 15" xfId="3569"/>
    <cellStyle name="Total 16" xfId="3570"/>
    <cellStyle name="Total 17" xfId="3571"/>
    <cellStyle name="Total 18" xfId="3572"/>
    <cellStyle name="Total 19" xfId="3573"/>
    <cellStyle name="Total 2" xfId="3574"/>
    <cellStyle name="Total 20" xfId="3575"/>
    <cellStyle name="Total 21" xfId="3576"/>
    <cellStyle name="Total 22" xfId="3577"/>
    <cellStyle name="Total 23" xfId="3578"/>
    <cellStyle name="Total 24" xfId="3579"/>
    <cellStyle name="Total 25" xfId="3580"/>
    <cellStyle name="Total 26" xfId="3581"/>
    <cellStyle name="Total 27" xfId="3582"/>
    <cellStyle name="Total 28" xfId="3583"/>
    <cellStyle name="Total 29" xfId="3584"/>
    <cellStyle name="Total 3" xfId="3585"/>
    <cellStyle name="Total 30" xfId="3586"/>
    <cellStyle name="Total 31" xfId="3587"/>
    <cellStyle name="Total 32" xfId="3588"/>
    <cellStyle name="Total 33" xfId="3589"/>
    <cellStyle name="Total 34" xfId="3590"/>
    <cellStyle name="Total 35" xfId="3591"/>
    <cellStyle name="Total 36" xfId="3592"/>
    <cellStyle name="Total 37" xfId="3593"/>
    <cellStyle name="Total 38" xfId="3594"/>
    <cellStyle name="Total 39" xfId="3595"/>
    <cellStyle name="Total 4" xfId="3596"/>
    <cellStyle name="Total 40" xfId="3597"/>
    <cellStyle name="Total 41" xfId="3598"/>
    <cellStyle name="Total 42" xfId="3599"/>
    <cellStyle name="Total 43" xfId="3600"/>
    <cellStyle name="Total 44" xfId="3601"/>
    <cellStyle name="Total 45" xfId="3602"/>
    <cellStyle name="Total 46" xfId="3603"/>
    <cellStyle name="Total 47" xfId="3604"/>
    <cellStyle name="Total 48" xfId="3605"/>
    <cellStyle name="Total 49" xfId="3606"/>
    <cellStyle name="Total 5" xfId="3607"/>
    <cellStyle name="Total 50" xfId="3608"/>
    <cellStyle name="Total 51" xfId="3609"/>
    <cellStyle name="Total 52" xfId="3610"/>
    <cellStyle name="Total 53" xfId="3611"/>
    <cellStyle name="Total 54" xfId="3612"/>
    <cellStyle name="Total 55" xfId="3613"/>
    <cellStyle name="Total 56" xfId="3614"/>
    <cellStyle name="Total 57" xfId="3615"/>
    <cellStyle name="Total 58" xfId="3616"/>
    <cellStyle name="Total 59" xfId="3617"/>
    <cellStyle name="Total 6" xfId="3618"/>
    <cellStyle name="Total 60" xfId="3619"/>
    <cellStyle name="Total 61" xfId="3620"/>
    <cellStyle name="Total 62" xfId="3621"/>
    <cellStyle name="Total 63" xfId="3622"/>
    <cellStyle name="Total 64" xfId="3623"/>
    <cellStyle name="Total 65" xfId="3624"/>
    <cellStyle name="Total 66" xfId="3625"/>
    <cellStyle name="Total 67" xfId="3626"/>
    <cellStyle name="Total 68" xfId="3627"/>
    <cellStyle name="Total 69" xfId="3628"/>
    <cellStyle name="Total 7" xfId="3629"/>
    <cellStyle name="Total 70" xfId="3630"/>
    <cellStyle name="Total 71" xfId="3631"/>
    <cellStyle name="Total 72" xfId="3632"/>
    <cellStyle name="Total 73" xfId="3633"/>
    <cellStyle name="Total 74" xfId="3634"/>
    <cellStyle name="Total 75" xfId="3635"/>
    <cellStyle name="Total 76" xfId="3636"/>
    <cellStyle name="Total 77" xfId="3637"/>
    <cellStyle name="Total 78" xfId="3638"/>
    <cellStyle name="Total 79" xfId="3639"/>
    <cellStyle name="Total 8" xfId="3640"/>
    <cellStyle name="Total 80" xfId="3641"/>
    <cellStyle name="Total 81" xfId="3642"/>
    <cellStyle name="Total 82" xfId="3643"/>
    <cellStyle name="Total 83" xfId="3644"/>
    <cellStyle name="Total 84" xfId="3645"/>
    <cellStyle name="Total 85" xfId="3646"/>
    <cellStyle name="Total 86" xfId="3647"/>
    <cellStyle name="Total 87" xfId="3648"/>
    <cellStyle name="Total 88" xfId="3649"/>
    <cellStyle name="Total 9" xfId="3650"/>
    <cellStyle name="viet" xfId="3651"/>
    <cellStyle name="viet2" xfId="3652"/>
    <cellStyle name="Warning Text" xfId="45" builtinId="11" customBuiltin="1"/>
    <cellStyle name="Warning Text 10" xfId="3653"/>
    <cellStyle name="Warning Text 11" xfId="3654"/>
    <cellStyle name="Warning Text 12" xfId="3655"/>
    <cellStyle name="Warning Text 13" xfId="3656"/>
    <cellStyle name="Warning Text 14" xfId="3657"/>
    <cellStyle name="Warning Text 15" xfId="3658"/>
    <cellStyle name="Warning Text 16" xfId="3659"/>
    <cellStyle name="Warning Text 17" xfId="3660"/>
    <cellStyle name="Warning Text 18" xfId="3661"/>
    <cellStyle name="Warning Text 19" xfId="3662"/>
    <cellStyle name="Warning Text 2" xfId="3663"/>
    <cellStyle name="Warning Text 20" xfId="3664"/>
    <cellStyle name="Warning Text 21" xfId="3665"/>
    <cellStyle name="Warning Text 22" xfId="3666"/>
    <cellStyle name="Warning Text 23" xfId="3667"/>
    <cellStyle name="Warning Text 24" xfId="3668"/>
    <cellStyle name="Warning Text 25" xfId="3669"/>
    <cellStyle name="Warning Text 26" xfId="3670"/>
    <cellStyle name="Warning Text 27" xfId="3671"/>
    <cellStyle name="Warning Text 28" xfId="3672"/>
    <cellStyle name="Warning Text 29" xfId="3673"/>
    <cellStyle name="Warning Text 3" xfId="3674"/>
    <cellStyle name="Warning Text 30" xfId="3675"/>
    <cellStyle name="Warning Text 31" xfId="3676"/>
    <cellStyle name="Warning Text 32" xfId="3677"/>
    <cellStyle name="Warning Text 33" xfId="3678"/>
    <cellStyle name="Warning Text 34" xfId="3679"/>
    <cellStyle name="Warning Text 35" xfId="3680"/>
    <cellStyle name="Warning Text 36" xfId="3681"/>
    <cellStyle name="Warning Text 37" xfId="3682"/>
    <cellStyle name="Warning Text 38" xfId="3683"/>
    <cellStyle name="Warning Text 39" xfId="3684"/>
    <cellStyle name="Warning Text 4" xfId="3685"/>
    <cellStyle name="Warning Text 40" xfId="3686"/>
    <cellStyle name="Warning Text 41" xfId="3687"/>
    <cellStyle name="Warning Text 42" xfId="3688"/>
    <cellStyle name="Warning Text 43" xfId="3689"/>
    <cellStyle name="Warning Text 44" xfId="3690"/>
    <cellStyle name="Warning Text 45" xfId="3691"/>
    <cellStyle name="Warning Text 46" xfId="3692"/>
    <cellStyle name="Warning Text 47" xfId="3693"/>
    <cellStyle name="Warning Text 48" xfId="3694"/>
    <cellStyle name="Warning Text 49" xfId="3695"/>
    <cellStyle name="Warning Text 5" xfId="3696"/>
    <cellStyle name="Warning Text 50" xfId="3697"/>
    <cellStyle name="Warning Text 51" xfId="3698"/>
    <cellStyle name="Warning Text 52" xfId="3699"/>
    <cellStyle name="Warning Text 53" xfId="3700"/>
    <cellStyle name="Warning Text 54" xfId="3701"/>
    <cellStyle name="Warning Text 55" xfId="3702"/>
    <cellStyle name="Warning Text 56" xfId="3703"/>
    <cellStyle name="Warning Text 57" xfId="3704"/>
    <cellStyle name="Warning Text 58" xfId="3705"/>
    <cellStyle name="Warning Text 59" xfId="3706"/>
    <cellStyle name="Warning Text 6" xfId="3707"/>
    <cellStyle name="Warning Text 60" xfId="3708"/>
    <cellStyle name="Warning Text 61" xfId="3709"/>
    <cellStyle name="Warning Text 62" xfId="3710"/>
    <cellStyle name="Warning Text 63" xfId="3711"/>
    <cellStyle name="Warning Text 64" xfId="3712"/>
    <cellStyle name="Warning Text 65" xfId="3713"/>
    <cellStyle name="Warning Text 66" xfId="3714"/>
    <cellStyle name="Warning Text 67" xfId="3715"/>
    <cellStyle name="Warning Text 68" xfId="3716"/>
    <cellStyle name="Warning Text 69" xfId="3717"/>
    <cellStyle name="Warning Text 7" xfId="3718"/>
    <cellStyle name="Warning Text 70" xfId="3719"/>
    <cellStyle name="Warning Text 71" xfId="3720"/>
    <cellStyle name="Warning Text 72" xfId="3721"/>
    <cellStyle name="Warning Text 73" xfId="3722"/>
    <cellStyle name="Warning Text 74" xfId="3723"/>
    <cellStyle name="Warning Text 75" xfId="3724"/>
    <cellStyle name="Warning Text 76" xfId="3725"/>
    <cellStyle name="Warning Text 77" xfId="3726"/>
    <cellStyle name="Warning Text 78" xfId="3727"/>
    <cellStyle name="Warning Text 79" xfId="3728"/>
    <cellStyle name="Warning Text 8" xfId="3729"/>
    <cellStyle name="Warning Text 80" xfId="3730"/>
    <cellStyle name="Warning Text 81" xfId="3731"/>
    <cellStyle name="Warning Text 82" xfId="3732"/>
    <cellStyle name="Warning Text 83" xfId="3733"/>
    <cellStyle name="Warning Text 84" xfId="3734"/>
    <cellStyle name="Warning Text 85" xfId="3735"/>
    <cellStyle name="Warning Text 86" xfId="3736"/>
    <cellStyle name="Warning Text 87" xfId="3737"/>
    <cellStyle name="Warning Text 88" xfId="3738"/>
    <cellStyle name="Warning Text 9" xfId="3739"/>
    <cellStyle name="ハイパーリンク" xfId="3740"/>
    <cellStyle name=" [0.00]_ Att. 1- Cover" xfId="3741"/>
    <cellStyle name="_ Att. 1- Cover" xfId="3742"/>
    <cellStyle name="?_ Att. 1- Cover" xfId="3743"/>
    <cellStyle name="똿뗦먛귟 [0.00]_PRODUCT DETAIL Q1" xfId="3744"/>
    <cellStyle name="똿뗦먛귟_PRODUCT DETAIL Q1" xfId="3745"/>
    <cellStyle name="믅됞 [0.00]_PRODUCT DETAIL Q1" xfId="3746"/>
    <cellStyle name="믅됞_PRODUCT DETAIL Q1" xfId="3747"/>
    <cellStyle name="백분율_95" xfId="3748"/>
    <cellStyle name="뷭?_BOOKSHIP" xfId="3749"/>
    <cellStyle name="콤마 [0]_1202" xfId="3750"/>
    <cellStyle name="콤마_1202" xfId="3751"/>
    <cellStyle name="통화 [0]_1202" xfId="3752"/>
    <cellStyle name="통화_1202" xfId="3753"/>
    <cellStyle name="표준_(정보부문)월별인원계획" xfId="3754"/>
    <cellStyle name="一般_99Q3647-ALL-CAS2" xfId="3755"/>
    <cellStyle name="千分位[0]_Book1" xfId="3756"/>
    <cellStyle name="千分位_99Q3647-ALL-CAS2" xfId="3757"/>
    <cellStyle name="標準_~1346093" xfId="3758"/>
    <cellStyle name="表示済みのハイパーリンク" xfId="3759"/>
    <cellStyle name="貨幣 [0]_Book1" xfId="3760"/>
    <cellStyle name="貨幣[0]_BRE" xfId="3761"/>
    <cellStyle name="貨幣_Book1" xfId="376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%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Test Type</a:t>
            </a:r>
          </a:p>
        </c:rich>
      </c:tx>
      <c:layout>
        <c:manualLayout>
          <c:xMode val="edge"/>
          <c:yMode val="edge"/>
          <c:x val="0.41836734693877548"/>
          <c:y val="3.90624132708486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153061224489796"/>
          <c:y val="0.26562550664044693"/>
          <c:w val="0.39795918367346939"/>
          <c:h val="0.6093761622927900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Report'!$F$17:$H$17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Report'!$F$16:$H$16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Report'!$F$17:$H$17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501425417060957"/>
          <c:y val="0.40182616900984053"/>
          <c:w val="9.5241071056594073E-2"/>
          <c:h val="0.305146260040757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%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%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Passed Percent</a:t>
            </a:r>
          </a:p>
        </c:rich>
      </c:tx>
      <c:layout>
        <c:manualLayout>
          <c:xMode val="edge"/>
          <c:yMode val="edge"/>
          <c:x val="0.36547092470014958"/>
          <c:y val="3.9525793220801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94170403587444"/>
          <c:y val="0.28063295267908667"/>
          <c:w val="0.33856502242152464"/>
          <c:h val="0.5968390965428462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Report'!$C$16:$E$16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r="http://schemas.openxmlformats.org/officeDocument/2006/relationships" xmlns:a="http://schemas.openxmlformats.org/drawingml/2006/main" xmlns:c="http://schemas.openxmlformats.org/drawingml/2006/chart"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492654055693244"/>
          <c:y val="0.44649682551149"/>
          <c:w val="0.21315473016072195"/>
          <c:h val="0.28747060287188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%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60960</xdr:colOff>
      <xdr:row>1</xdr:row>
      <xdr:rowOff>121920</xdr:rowOff>
    </xdr:from>
    <xdr:to>
      <xdr:col>0</xdr:col>
      <xdr:colOff>1181100</xdr:colOff>
      <xdr:row>1</xdr:row>
      <xdr:rowOff>845820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89560"/>
          <a:ext cx="112014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190500</xdr:colOff>
          <xdr:row>5</xdr:row>
          <xdr:rowOff>76200</xdr:rowOff>
        </xdr:from>
        <xdr:to>
          <xdr:col>4</xdr:col>
          <xdr:colOff>0</xdr:colOff>
          <xdr:row>10</xdr:row>
          <xdr:rowOff>66675</xdr:rowOff>
        </xdr:to>
        <xdr:sp macro="" textlink="" fLocksText="0">
          <xdr:nvSpPr>
            <xdr:cNvPr id="1025" name="Comment 2" hidden="1"/>
            <xdr:cNvSpPr txBox="1">
              <a:spLocks noChangeArrowheads="1"/>
            </xdr:cNvSpPr>
          </xdr:nvSpPr>
          <xdr:spPr bwMode="auto">
            <a:xfrm>
              <a:off x="3800475" y="1724025"/>
              <a:ext cx="419100" cy="8477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*A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Add</a:t>
              </a: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</a:t>
              </a: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Modify</a:t>
              </a: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</a:t>
              </a: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Delete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866775</xdr:colOff>
          <xdr:row>3</xdr:row>
          <xdr:rowOff>76200</xdr:rowOff>
        </xdr:from>
        <xdr:to>
          <xdr:col>3</xdr:col>
          <xdr:colOff>180975</xdr:colOff>
          <xdr:row>4</xdr:row>
          <xdr:rowOff>142875</xdr:rowOff>
        </xdr:to>
        <xdr:sp macro="" textlink="">
          <xdr:nvSpPr>
            <xdr:cNvPr id="8193" name="Comment 2" hidden="1"/>
            <xdr:cNvSpPr txBox="1">
              <a:spLocks noChangeArrowheads="1"/>
            </xdr:cNvSpPr>
          </xdr:nvSpPr>
          <xdr:spPr bwMode="auto">
            <a:xfrm>
              <a:off x="1485900" y="590550"/>
              <a:ext cx="1152525" cy="2381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76200</xdr:rowOff>
        </xdr:from>
        <xdr:to>
          <xdr:col>5</xdr:col>
          <xdr:colOff>47625</xdr:colOff>
          <xdr:row>8</xdr:row>
          <xdr:rowOff>266700</xdr:rowOff>
        </xdr:to>
        <xdr:sp macro="" textlink="">
          <xdr:nvSpPr>
            <xdr:cNvPr id="8194" name="Comment 1" hidden="1"/>
            <xdr:cNvSpPr txBox="1">
              <a:spLocks noChangeArrowheads="1"/>
            </xdr:cNvSpPr>
          </xdr:nvSpPr>
          <xdr:spPr bwMode="auto">
            <a:xfrm>
              <a:off x="2486025" y="1419225"/>
              <a:ext cx="885825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866775</xdr:colOff>
          <xdr:row>3</xdr:row>
          <xdr:rowOff>76200</xdr:rowOff>
        </xdr:from>
        <xdr:to>
          <xdr:col>3</xdr:col>
          <xdr:colOff>180975</xdr:colOff>
          <xdr:row>4</xdr:row>
          <xdr:rowOff>142875</xdr:rowOff>
        </xdr:to>
        <xdr:sp macro="" textlink="">
          <xdr:nvSpPr>
            <xdr:cNvPr id="7169" name="Comment 2" hidden="1"/>
            <xdr:cNvSpPr txBox="1">
              <a:spLocks noChangeArrowheads="1"/>
            </xdr:cNvSpPr>
          </xdr:nvSpPr>
          <xdr:spPr bwMode="auto">
            <a:xfrm>
              <a:off x="1485900" y="590550"/>
              <a:ext cx="1152525" cy="2381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76200</xdr:rowOff>
        </xdr:from>
        <xdr:to>
          <xdr:col>5</xdr:col>
          <xdr:colOff>47625</xdr:colOff>
          <xdr:row>8</xdr:row>
          <xdr:rowOff>266700</xdr:rowOff>
        </xdr:to>
        <xdr:sp macro="" textlink="">
          <xdr:nvSpPr>
            <xdr:cNvPr id="7170" name="Comment 1" hidden="1"/>
            <xdr:cNvSpPr txBox="1">
              <a:spLocks noChangeArrowheads="1"/>
            </xdr:cNvSpPr>
          </xdr:nvSpPr>
          <xdr:spPr bwMode="auto">
            <a:xfrm>
              <a:off x="2486025" y="1419225"/>
              <a:ext cx="885825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4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866775</xdr:colOff>
          <xdr:row>3</xdr:row>
          <xdr:rowOff>76200</xdr:rowOff>
        </xdr:from>
        <xdr:to>
          <xdr:col>3</xdr:col>
          <xdr:colOff>180975</xdr:colOff>
          <xdr:row>4</xdr:row>
          <xdr:rowOff>142875</xdr:rowOff>
        </xdr:to>
        <xdr:sp macro="" textlink="">
          <xdr:nvSpPr>
            <xdr:cNvPr id="2049" name="Comment 2" hidden="1"/>
            <xdr:cNvSpPr txBox="1">
              <a:spLocks noChangeArrowheads="1"/>
            </xdr:cNvSpPr>
          </xdr:nvSpPr>
          <xdr:spPr bwMode="auto">
            <a:xfrm>
              <a:off x="1485900" y="590550"/>
              <a:ext cx="1152525" cy="2381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76200</xdr:rowOff>
        </xdr:from>
        <xdr:to>
          <xdr:col>5</xdr:col>
          <xdr:colOff>47625</xdr:colOff>
          <xdr:row>8</xdr:row>
          <xdr:rowOff>266700</xdr:rowOff>
        </xdr:to>
        <xdr:sp macro="" textlink="">
          <xdr:nvSpPr>
            <xdr:cNvPr id="2050" name="Comment 1" hidden="1"/>
            <xdr:cNvSpPr txBox="1">
              <a:spLocks noChangeArrowheads="1"/>
            </xdr:cNvSpPr>
          </xdr:nvSpPr>
          <xdr:spPr bwMode="auto">
            <a:xfrm>
              <a:off x="2486025" y="1419225"/>
              <a:ext cx="885825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866775</xdr:colOff>
          <xdr:row>3</xdr:row>
          <xdr:rowOff>76200</xdr:rowOff>
        </xdr:from>
        <xdr:to>
          <xdr:col>3</xdr:col>
          <xdr:colOff>180975</xdr:colOff>
          <xdr:row>4</xdr:row>
          <xdr:rowOff>142875</xdr:rowOff>
        </xdr:to>
        <xdr:sp macro="" textlink="">
          <xdr:nvSpPr>
            <xdr:cNvPr id="11265" name="Comment 2" hidden="1"/>
            <xdr:cNvSpPr txBox="1">
              <a:spLocks noChangeArrowheads="1"/>
            </xdr:cNvSpPr>
          </xdr:nvSpPr>
          <xdr:spPr bwMode="auto">
            <a:xfrm>
              <a:off x="1485900" y="590550"/>
              <a:ext cx="1152525" cy="2381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76200</xdr:rowOff>
        </xdr:from>
        <xdr:to>
          <xdr:col>5</xdr:col>
          <xdr:colOff>47625</xdr:colOff>
          <xdr:row>8</xdr:row>
          <xdr:rowOff>266700</xdr:rowOff>
        </xdr:to>
        <xdr:sp macro="" textlink="">
          <xdr:nvSpPr>
            <xdr:cNvPr id="11266" name="Comment 1" hidden="1"/>
            <xdr:cNvSpPr txBox="1">
              <a:spLocks noChangeArrowheads="1"/>
            </xdr:cNvSpPr>
          </xdr:nvSpPr>
          <xdr:spPr bwMode="auto">
            <a:xfrm>
              <a:off x="2486025" y="1419225"/>
              <a:ext cx="885825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</xdr:col>
      <xdr:colOff>487680</xdr:colOff>
      <xdr:row>24</xdr:row>
      <xdr:rowOff>0</xdr:rowOff>
    </xdr:from>
    <xdr:to>
      <xdr:col>9</xdr:col>
      <xdr:colOff>0</xdr:colOff>
      <xdr:row>39</xdr:row>
      <xdr:rowOff>7620</xdr:rowOff>
    </xdr:to>
    <xdr:graphicFrame macro="">
      <xdr:nvGraphicFramePr>
        <xdr:cNvPr id="205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99060</xdr:colOff>
      <xdr:row>24</xdr:row>
      <xdr:rowOff>22860</xdr:rowOff>
    </xdr:from>
    <xdr:to>
      <xdr:col>3</xdr:col>
      <xdr:colOff>213360</xdr:colOff>
      <xdr:row>39</xdr:row>
      <xdr:rowOff>0</xdr:rowOff>
    </xdr:to>
    <xdr:graphicFrame macro="">
      <xdr:nvGraphicFramePr>
        <xdr:cNvPr id="205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38100</xdr:colOff>
          <xdr:row>3</xdr:row>
          <xdr:rowOff>76200</xdr:rowOff>
        </xdr:from>
        <xdr:to>
          <xdr:col>3</xdr:col>
          <xdr:colOff>352425</xdr:colOff>
          <xdr:row>4</xdr:row>
          <xdr:rowOff>161925</xdr:rowOff>
        </xdr:to>
        <xdr:sp macro="" textlink="">
          <xdr:nvSpPr>
            <xdr:cNvPr id="4097" name="Comment 2" hidden="1"/>
            <xdr:cNvSpPr txBox="1">
              <a:spLocks noChangeArrowheads="1"/>
            </xdr:cNvSpPr>
          </xdr:nvSpPr>
          <xdr:spPr bwMode="auto">
            <a:xfrm>
              <a:off x="1676400" y="590550"/>
              <a:ext cx="1133475" cy="2571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428625</xdr:rowOff>
        </xdr:from>
        <xdr:to>
          <xdr:col>6</xdr:col>
          <xdr:colOff>85725</xdr:colOff>
          <xdr:row>10</xdr:row>
          <xdr:rowOff>38100</xdr:rowOff>
        </xdr:to>
        <xdr:sp macro="" textlink="">
          <xdr:nvSpPr>
            <xdr:cNvPr id="4098" name="Comment 3" hidden="1"/>
            <xdr:cNvSpPr txBox="1">
              <a:spLocks noChangeArrowheads="1"/>
            </xdr:cNvSpPr>
          </xdr:nvSpPr>
          <xdr:spPr bwMode="auto">
            <a:xfrm>
              <a:off x="2486025" y="1771650"/>
              <a:ext cx="1143000" cy="352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4.bin"/><Relationship Id="rId4" Type="http://purl.oclc.org/ooxml/officeDocument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purl.oclc.org/ooxml/officeDocument/relationships/drawing" Target="../drawings/drawing3.xml"/><Relationship Id="rId1" Type="http://purl.oclc.org/ooxml/officeDocument/relationships/printerSettings" Target="../printerSettings/printerSettings5.bin"/><Relationship Id="rId4" Type="http://purl.oclc.org/ooxml/officeDocument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purl.oclc.org/ooxml/officeDocument/relationships/drawing" Target="../drawings/drawing4.xml"/><Relationship Id="rId1" Type="http://purl.oclc.org/ooxml/officeDocument/relationships/printerSettings" Target="../printerSettings/printerSettings6.bin"/><Relationship Id="rId4" Type="http://purl.oclc.org/ooxml/officeDocument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purl.oclc.org/ooxml/officeDocument/relationships/drawing" Target="../drawings/drawing5.xml"/><Relationship Id="rId1" Type="http://purl.oclc.org/ooxml/officeDocument/relationships/printerSettings" Target="../printerSettings/printerSettings7.bin"/><Relationship Id="rId4" Type="http://purl.oclc.org/ooxml/officeDocument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purl.oclc.org/ooxml/officeDocument/relationships/drawing" Target="../drawings/drawing7.xml"/><Relationship Id="rId1" Type="http://purl.oclc.org/ooxml/officeDocument/relationships/printerSettings" Target="../printerSettings/printerSettings9.bin"/><Relationship Id="rId4" Type="http://purl.oclc.org/ooxml/officeDocument/relationships/comments" Target="../comments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9"/>
  <sheetViews>
    <sheetView topLeftCell="A16" workbookViewId="0">
      <selection activeCell="A24" sqref="A24"/>
    </sheetView>
  </sheetViews>
  <sheetFormatPr defaultColWidth="9" defaultRowHeight="14.25"/>
  <cols>
    <col min="1" max="1" width="119.375" style="108" customWidth="1"/>
    <col min="2" max="16384" width="9" style="108"/>
  </cols>
  <sheetData>
    <row r="1" spans="1:1" s="105" customFormat="1" ht="22.5">
      <c r="A1" s="104" t="s">
        <v>109</v>
      </c>
    </row>
    <row r="2" spans="1:1" s="105" customFormat="1" ht="22.5">
      <c r="A2" s="104"/>
    </row>
    <row r="3" spans="1:1" s="106" customFormat="1" ht="18">
      <c r="A3" s="109" t="s">
        <v>137</v>
      </c>
    </row>
    <row r="4" spans="1:1" ht="15" customHeight="1">
      <c r="A4" s="112" t="s">
        <v>107</v>
      </c>
    </row>
    <row r="5" spans="1:1" ht="15" customHeight="1">
      <c r="A5" s="112" t="s">
        <v>142</v>
      </c>
    </row>
    <row r="6" spans="1:1" ht="38.25">
      <c r="A6" s="113" t="s">
        <v>157</v>
      </c>
    </row>
    <row r="7" spans="1:1" ht="29.25" customHeight="1">
      <c r="A7" s="113" t="s">
        <v>160</v>
      </c>
    </row>
    <row r="8" spans="1:1" ht="30" customHeight="1">
      <c r="A8" s="114" t="s">
        <v>144</v>
      </c>
    </row>
    <row r="9" spans="1:1" s="117" customFormat="1" ht="16.5" customHeight="1">
      <c r="A9" s="116" t="s">
        <v>158</v>
      </c>
    </row>
    <row r="10" spans="1:1" ht="16.5" customHeight="1">
      <c r="A10" s="107"/>
    </row>
    <row r="11" spans="1:1" s="106" customFormat="1" ht="18">
      <c r="A11" s="109" t="s">
        <v>108</v>
      </c>
    </row>
    <row r="12" spans="1:1" s="110" customFormat="1" ht="15">
      <c r="A12" s="115" t="s">
        <v>91</v>
      </c>
    </row>
    <row r="13" spans="1:1" ht="25.5">
      <c r="A13" s="112" t="s">
        <v>145</v>
      </c>
    </row>
    <row r="14" spans="1:1">
      <c r="A14" s="112" t="s">
        <v>146</v>
      </c>
    </row>
    <row r="15" spans="1:1">
      <c r="A15" s="113" t="s">
        <v>147</v>
      </c>
    </row>
    <row r="16" spans="1:1">
      <c r="A16" s="107"/>
    </row>
    <row r="17" spans="1:4" s="110" customFormat="1" ht="15">
      <c r="A17" s="115" t="s">
        <v>111</v>
      </c>
    </row>
    <row r="18" spans="1:4">
      <c r="A18" s="112" t="s">
        <v>112</v>
      </c>
      <c r="B18" s="107"/>
    </row>
    <row r="19" spans="1:4">
      <c r="A19" s="115" t="s">
        <v>148</v>
      </c>
    </row>
    <row r="20" spans="1:4">
      <c r="A20" s="112" t="s">
        <v>113</v>
      </c>
      <c r="B20" s="107"/>
    </row>
    <row r="21" spans="1:4" ht="25.5">
      <c r="A21" s="113" t="s">
        <v>114</v>
      </c>
    </row>
    <row r="22" spans="1:4">
      <c r="A22" s="112" t="s">
        <v>115</v>
      </c>
      <c r="B22" s="111"/>
    </row>
    <row r="23" spans="1:4">
      <c r="A23" s="112" t="s">
        <v>116</v>
      </c>
      <c r="B23" s="107"/>
    </row>
    <row r="24" spans="1:4">
      <c r="A24" s="112" t="s">
        <v>161</v>
      </c>
      <c r="B24" s="107"/>
    </row>
    <row r="25" spans="1:4">
      <c r="A25" s="112" t="s">
        <v>117</v>
      </c>
      <c r="B25" s="107"/>
      <c r="C25" s="107" t="s">
        <v>87</v>
      </c>
      <c r="D25" s="107" t="s">
        <v>87</v>
      </c>
    </row>
    <row r="26" spans="1:4">
      <c r="A26" s="112" t="s">
        <v>88</v>
      </c>
    </row>
    <row r="27" spans="1:4">
      <c r="A27" s="112" t="s">
        <v>138</v>
      </c>
      <c r="B27" s="107"/>
    </row>
    <row r="28" spans="1:4">
      <c r="A28" s="112" t="s">
        <v>139</v>
      </c>
    </row>
    <row r="29" spans="1:4">
      <c r="A29" s="112" t="s">
        <v>140</v>
      </c>
    </row>
    <row r="30" spans="1:4">
      <c r="A30" s="112" t="s">
        <v>141</v>
      </c>
      <c r="B30" s="107"/>
      <c r="C30" s="107" t="s">
        <v>87</v>
      </c>
    </row>
    <row r="31" spans="1:4">
      <c r="A31" s="115" t="s">
        <v>149</v>
      </c>
    </row>
    <row r="32" spans="1:4" ht="30" customHeight="1">
      <c r="A32" s="113" t="s">
        <v>118</v>
      </c>
    </row>
    <row r="33" spans="1:2">
      <c r="A33" s="112" t="s">
        <v>89</v>
      </c>
    </row>
    <row r="34" spans="1:2">
      <c r="A34" s="112" t="s">
        <v>119</v>
      </c>
    </row>
    <row r="35" spans="1:2">
      <c r="A35" s="112" t="s">
        <v>120</v>
      </c>
      <c r="B35" s="107"/>
    </row>
    <row r="36" spans="1:2">
      <c r="A36" s="112" t="s">
        <v>121</v>
      </c>
      <c r="B36" s="107"/>
    </row>
    <row r="37" spans="1:2">
      <c r="A37" s="115" t="s">
        <v>150</v>
      </c>
    </row>
    <row r="38" spans="1:2">
      <c r="A38" s="112" t="s">
        <v>122</v>
      </c>
    </row>
    <row r="39" spans="1:2" ht="38.25">
      <c r="A39" s="114" t="s">
        <v>143</v>
      </c>
      <c r="B39" s="107"/>
    </row>
    <row r="40" spans="1:2">
      <c r="A40" s="114"/>
      <c r="B40" s="107"/>
    </row>
    <row r="41" spans="1:2" s="110" customFormat="1" ht="15">
      <c r="A41" s="115" t="s">
        <v>123</v>
      </c>
    </row>
    <row r="42" spans="1:2">
      <c r="A42" s="112" t="s">
        <v>151</v>
      </c>
    </row>
    <row r="43" spans="1:2">
      <c r="A43" s="112" t="s">
        <v>152</v>
      </c>
    </row>
    <row r="44" spans="1:2">
      <c r="A44" s="112" t="s">
        <v>153</v>
      </c>
    </row>
    <row r="45" spans="1:2">
      <c r="A45" s="112" t="s">
        <v>154</v>
      </c>
    </row>
    <row r="46" spans="1:2">
      <c r="A46" s="112" t="s">
        <v>155</v>
      </c>
    </row>
    <row r="47" spans="1:2">
      <c r="A47" s="112" t="s">
        <v>156</v>
      </c>
    </row>
    <row r="48" spans="1:2">
      <c r="A48" s="107" t="s">
        <v>90</v>
      </c>
    </row>
    <row r="49" spans="1:1">
      <c r="A49" s="107"/>
    </row>
  </sheetData>
  <phoneticPr fontId="43"/>
  <pageMargins left="0.75" right="0.75" top="0.7" bottom="0.65" header="0.5" footer="0.5"/>
  <pageSetup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2:F18"/>
  <sheetViews>
    <sheetView workbookViewId="0">
      <selection activeCell="E16" sqref="E16"/>
    </sheetView>
  </sheetViews>
  <sheetFormatPr defaultColWidth="9" defaultRowHeight="12.75"/>
  <cols>
    <col min="1" max="1" width="21.375" style="23" customWidth="1"/>
    <col min="2" max="2" width="10" style="3" customWidth="1"/>
    <col min="3" max="3" width="16" style="3" bestFit="1" customWidth="1"/>
    <col min="4" max="4" width="8" style="3" customWidth="1"/>
    <col min="5" max="5" width="38" style="3" customWidth="1"/>
    <col min="6" max="6" width="48.25" style="3" customWidth="1"/>
    <col min="7" max="16384" width="9" style="3"/>
  </cols>
  <sheetData>
    <row r="2" spans="1:6" s="2" customFormat="1" ht="75.75" customHeight="1">
      <c r="A2" s="1"/>
      <c r="B2" s="217" t="s">
        <v>0</v>
      </c>
      <c r="C2" s="217"/>
      <c r="D2" s="217"/>
      <c r="E2" s="217"/>
      <c r="F2" s="217"/>
    </row>
    <row r="3" spans="1:6">
      <c r="A3" s="4"/>
      <c r="B3" s="5"/>
      <c r="E3" s="6"/>
    </row>
    <row r="4" spans="1:6" ht="14.25" customHeight="1">
      <c r="A4" s="118" t="s">
        <v>1</v>
      </c>
      <c r="B4" s="218" t="s">
        <v>164</v>
      </c>
      <c r="C4" s="218"/>
      <c r="D4" s="218"/>
      <c r="E4" s="118" t="s">
        <v>2</v>
      </c>
      <c r="F4" s="190" t="s">
        <v>167</v>
      </c>
    </row>
    <row r="5" spans="1:6" ht="14.25" customHeight="1">
      <c r="A5" s="118" t="s">
        <v>3</v>
      </c>
      <c r="B5" s="218" t="s">
        <v>165</v>
      </c>
      <c r="C5" s="218"/>
      <c r="D5" s="218"/>
      <c r="E5" s="118" t="s">
        <v>4</v>
      </c>
      <c r="F5" s="190" t="s">
        <v>167</v>
      </c>
    </row>
    <row r="6" spans="1:6" ht="15.75" customHeight="1">
      <c r="A6" s="219" t="s">
        <v>5</v>
      </c>
      <c r="B6" s="220" t="s">
        <v>166</v>
      </c>
      <c r="C6" s="221"/>
      <c r="D6" s="221"/>
      <c r="E6" s="118" t="s">
        <v>6</v>
      </c>
      <c r="F6" s="191" t="s">
        <v>168</v>
      </c>
    </row>
    <row r="7" spans="1:6" ht="13.5" customHeight="1">
      <c r="A7" s="219"/>
      <c r="B7" s="221"/>
      <c r="C7" s="221"/>
      <c r="D7" s="221"/>
      <c r="E7" s="118" t="s">
        <v>8</v>
      </c>
      <c r="F7" s="191" t="str">
        <f>"1.0"</f>
        <v>1.0</v>
      </c>
    </row>
    <row r="8" spans="1:6">
      <c r="A8" s="119"/>
      <c r="B8" s="7"/>
      <c r="C8" s="8"/>
      <c r="D8" s="8"/>
      <c r="E8" s="9"/>
      <c r="F8" s="10"/>
    </row>
    <row r="9" spans="1:6">
      <c r="A9" s="11"/>
      <c r="B9" s="12"/>
      <c r="C9" s="12"/>
      <c r="D9" s="12"/>
      <c r="E9" s="12"/>
    </row>
    <row r="10" spans="1:6">
      <c r="A10" s="120" t="s">
        <v>9</v>
      </c>
    </row>
    <row r="11" spans="1:6" s="13" customFormat="1">
      <c r="A11" s="192" t="s">
        <v>10</v>
      </c>
      <c r="B11" s="193" t="s">
        <v>8</v>
      </c>
      <c r="C11" s="193" t="s">
        <v>11</v>
      </c>
      <c r="D11" s="193" t="s">
        <v>12</v>
      </c>
      <c r="E11" s="193" t="s">
        <v>13</v>
      </c>
      <c r="F11" s="194" t="s">
        <v>14</v>
      </c>
    </row>
    <row r="12" spans="1:6" s="2" customFormat="1" ht="26.25" customHeight="1">
      <c r="A12" s="195" t="s">
        <v>168</v>
      </c>
      <c r="B12" s="196" t="s">
        <v>169</v>
      </c>
      <c r="C12" s="197" t="s">
        <v>170</v>
      </c>
      <c r="D12" s="197" t="s">
        <v>67</v>
      </c>
      <c r="E12" s="198" t="s">
        <v>171</v>
      </c>
      <c r="F12" s="199"/>
    </row>
    <row r="13" spans="1:6" s="14" customFormat="1" ht="21.75" customHeight="1">
      <c r="A13" s="17"/>
      <c r="B13" s="15"/>
      <c r="C13" s="16"/>
      <c r="D13" s="16"/>
      <c r="E13" s="16"/>
      <c r="F13" s="18"/>
    </row>
    <row r="14" spans="1:6" s="14" customFormat="1" ht="19.5" customHeight="1">
      <c r="A14" s="17"/>
      <c r="B14" s="15"/>
      <c r="C14" s="16"/>
      <c r="D14" s="16"/>
      <c r="E14" s="16"/>
      <c r="F14" s="18"/>
    </row>
    <row r="15" spans="1:6" s="14" customFormat="1" ht="21.75" customHeight="1">
      <c r="A15" s="17"/>
      <c r="B15" s="15"/>
      <c r="C15" s="16"/>
      <c r="D15" s="16"/>
      <c r="E15" s="16"/>
      <c r="F15" s="18"/>
    </row>
    <row r="16" spans="1:6" s="14" customFormat="1" ht="19.5" customHeight="1">
      <c r="A16" s="17"/>
      <c r="B16" s="15"/>
      <c r="C16" s="16"/>
      <c r="D16" s="16"/>
      <c r="E16" s="16"/>
      <c r="F16" s="18"/>
    </row>
    <row r="17" spans="1:6" s="14" customFormat="1" ht="21.75" customHeight="1">
      <c r="A17" s="17"/>
      <c r="B17" s="15"/>
      <c r="C17" s="16"/>
      <c r="D17" s="16"/>
      <c r="E17" s="16"/>
      <c r="F17" s="18"/>
    </row>
    <row r="18" spans="1:6" s="14" customFormat="1" ht="19.5" customHeight="1">
      <c r="A18" s="19"/>
      <c r="B18" s="20"/>
      <c r="C18" s="21"/>
      <c r="D18" s="21"/>
      <c r="E18" s="21"/>
      <c r="F18" s="22"/>
    </row>
  </sheetData>
  <mergeCells count="5">
    <mergeCell ref="B2:F2"/>
    <mergeCell ref="B4:D4"/>
    <mergeCell ref="B5:D5"/>
    <mergeCell ref="A6:A7"/>
    <mergeCell ref="B6:D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use&amp;R&amp;"tahomaTahoma,Regular"&amp;8&amp;P/&amp;N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21"/>
  <sheetViews>
    <sheetView tabSelected="1" topLeftCell="A9" zoomScaleNormal="100" workbookViewId="0">
      <selection activeCell="D34" sqref="D34"/>
    </sheetView>
  </sheetViews>
  <sheetFormatPr defaultColWidth="9" defaultRowHeight="12.75"/>
  <cols>
    <col min="1" max="1" width="7.125" style="43" customWidth="1"/>
    <col min="2" max="2" width="36.125" style="43" bestFit="1" customWidth="1"/>
    <col min="3" max="3" width="21.5" style="43" customWidth="1"/>
    <col min="4" max="4" width="21" style="25" customWidth="1"/>
    <col min="5" max="5" width="39.375" style="26" bestFit="1" customWidth="1"/>
    <col min="6" max="6" width="12.375" style="25" customWidth="1"/>
    <col min="7" max="7" width="22.5" style="25" customWidth="1"/>
    <col min="8" max="8" width="33.75" style="25" customWidth="1"/>
    <col min="9" max="16384" width="9" style="6"/>
  </cols>
  <sheetData>
    <row r="2" spans="1:8" ht="25.5">
      <c r="A2" s="24"/>
      <c r="B2" s="24"/>
      <c r="C2" s="24"/>
      <c r="E2" s="27" t="s">
        <v>15</v>
      </c>
      <c r="F2" s="27"/>
      <c r="G2" s="28"/>
    </row>
    <row r="3" spans="1:8" ht="13.5" customHeight="1">
      <c r="A3" s="24"/>
      <c r="B3" s="24"/>
      <c r="C3" s="24"/>
      <c r="F3" s="29"/>
      <c r="G3" s="29"/>
    </row>
    <row r="4" spans="1:8" ht="14.25" customHeight="1">
      <c r="A4" s="223" t="s">
        <v>1</v>
      </c>
      <c r="B4" s="223"/>
      <c r="C4" s="223"/>
      <c r="D4" s="223"/>
      <c r="E4" s="224" t="str">
        <f>Cover!B4</f>
        <v>Quản lý Nhà Sách</v>
      </c>
      <c r="F4" s="225"/>
      <c r="G4" s="225"/>
      <c r="H4" s="226"/>
    </row>
    <row r="5" spans="1:8" ht="14.25" customHeight="1">
      <c r="A5" s="223" t="s">
        <v>3</v>
      </c>
      <c r="B5" s="223"/>
      <c r="C5" s="223"/>
      <c r="D5" s="223"/>
      <c r="E5" s="224" t="str">
        <f>Cover!B5</f>
        <v>NS01</v>
      </c>
      <c r="F5" s="225"/>
      <c r="G5" s="225"/>
      <c r="H5" s="226"/>
    </row>
    <row r="6" spans="1:8" ht="14.25" customHeight="1">
      <c r="A6" s="230" t="s">
        <v>110</v>
      </c>
      <c r="B6" s="231"/>
      <c r="C6" s="231"/>
      <c r="D6" s="232"/>
      <c r="E6" s="134">
        <v>100</v>
      </c>
      <c r="F6" s="135"/>
      <c r="G6" s="135"/>
      <c r="H6" s="136"/>
    </row>
    <row r="7" spans="1:8" s="30" customFormat="1" ht="12.75" customHeight="1">
      <c r="A7" s="222" t="s">
        <v>16</v>
      </c>
      <c r="B7" s="222"/>
      <c r="C7" s="222"/>
      <c r="D7" s="222"/>
      <c r="E7" s="227" t="s">
        <v>17</v>
      </c>
      <c r="F7" s="228"/>
      <c r="G7" s="228"/>
      <c r="H7" s="229"/>
    </row>
    <row r="8" spans="1:8">
      <c r="A8" s="31"/>
      <c r="B8" s="31"/>
      <c r="C8" s="31"/>
      <c r="D8" s="32"/>
      <c r="E8" s="33"/>
      <c r="F8" s="32"/>
      <c r="G8" s="32"/>
      <c r="H8" s="32"/>
    </row>
    <row r="9" spans="1:8" s="37" customFormat="1">
      <c r="A9" s="34"/>
      <c r="B9" s="34"/>
      <c r="C9" s="34"/>
      <c r="D9" s="35"/>
      <c r="E9" s="36"/>
      <c r="F9" s="35"/>
      <c r="G9" s="35"/>
      <c r="H9" s="35"/>
    </row>
    <row r="10" spans="1:8" s="38" customFormat="1" ht="24" customHeight="1">
      <c r="A10" s="200" t="s">
        <v>18</v>
      </c>
      <c r="B10" s="201" t="s">
        <v>19</v>
      </c>
      <c r="C10" s="202" t="s">
        <v>20</v>
      </c>
      <c r="D10" s="203" t="s">
        <v>21</v>
      </c>
      <c r="E10" s="204" t="s">
        <v>135</v>
      </c>
      <c r="F10" s="203" t="s">
        <v>22</v>
      </c>
      <c r="G10" s="205" t="s">
        <v>23</v>
      </c>
      <c r="H10" s="206" t="s">
        <v>24</v>
      </c>
    </row>
    <row r="11" spans="1:8">
      <c r="A11" s="207">
        <v>1</v>
      </c>
      <c r="B11" s="208" t="s">
        <v>172</v>
      </c>
      <c r="C11" s="208" t="s">
        <v>183</v>
      </c>
      <c r="D11" s="209" t="s">
        <v>203</v>
      </c>
      <c r="E11" s="209" t="s">
        <v>204</v>
      </c>
      <c r="F11" s="210" t="s">
        <v>136</v>
      </c>
      <c r="G11" s="210"/>
      <c r="H11" s="211"/>
    </row>
    <row r="12" spans="1:8">
      <c r="A12" s="207">
        <v>2</v>
      </c>
      <c r="B12" s="212" t="s">
        <v>173</v>
      </c>
      <c r="C12" s="212" t="s">
        <v>184</v>
      </c>
      <c r="D12" s="39" t="s">
        <v>207</v>
      </c>
      <c r="E12" s="40" t="s">
        <v>205</v>
      </c>
      <c r="F12" s="210" t="s">
        <v>25</v>
      </c>
      <c r="G12" s="41"/>
      <c r="H12" s="42"/>
    </row>
    <row r="13" spans="1:8">
      <c r="A13" s="207">
        <v>3</v>
      </c>
      <c r="B13" s="212" t="s">
        <v>212</v>
      </c>
      <c r="C13" s="212" t="s">
        <v>184</v>
      </c>
      <c r="D13" s="288" t="s">
        <v>209</v>
      </c>
      <c r="E13" s="40" t="s">
        <v>205</v>
      </c>
      <c r="F13" s="210" t="s">
        <v>106</v>
      </c>
      <c r="G13" s="41"/>
      <c r="H13" s="42"/>
    </row>
    <row r="14" spans="1:8">
      <c r="A14" s="207">
        <v>4</v>
      </c>
      <c r="B14" s="212" t="s">
        <v>174</v>
      </c>
      <c r="C14" s="212" t="s">
        <v>182</v>
      </c>
      <c r="D14" s="39" t="s">
        <v>209</v>
      </c>
      <c r="E14" s="40" t="s">
        <v>205</v>
      </c>
      <c r="F14" s="210" t="s">
        <v>193</v>
      </c>
      <c r="G14" s="41"/>
      <c r="H14" s="42"/>
    </row>
    <row r="15" spans="1:8">
      <c r="A15" s="207">
        <v>5</v>
      </c>
      <c r="B15" s="213" t="s">
        <v>175</v>
      </c>
      <c r="C15" s="213" t="s">
        <v>185</v>
      </c>
      <c r="D15" s="213" t="s">
        <v>207</v>
      </c>
      <c r="E15" s="288" t="s">
        <v>205</v>
      </c>
      <c r="F15" s="210" t="s">
        <v>194</v>
      </c>
      <c r="G15" s="213"/>
      <c r="H15" s="214"/>
    </row>
    <row r="16" spans="1:8">
      <c r="A16" s="207">
        <v>6</v>
      </c>
      <c r="B16" s="213" t="s">
        <v>176</v>
      </c>
      <c r="C16" s="213" t="s">
        <v>186</v>
      </c>
      <c r="D16" s="213" t="s">
        <v>209</v>
      </c>
      <c r="E16" s="213" t="s">
        <v>205</v>
      </c>
      <c r="F16" s="210" t="s">
        <v>195</v>
      </c>
      <c r="G16" s="213"/>
      <c r="H16" s="214"/>
    </row>
    <row r="17" spans="1:8">
      <c r="A17" s="207">
        <v>7</v>
      </c>
      <c r="B17" s="213" t="s">
        <v>177</v>
      </c>
      <c r="C17" s="213" t="s">
        <v>188</v>
      </c>
      <c r="D17" s="288" t="s">
        <v>207</v>
      </c>
      <c r="E17" s="213" t="s">
        <v>205</v>
      </c>
      <c r="F17" s="210" t="s">
        <v>196</v>
      </c>
      <c r="G17" s="213"/>
      <c r="H17" s="214"/>
    </row>
    <row r="18" spans="1:8">
      <c r="A18" s="207">
        <v>8</v>
      </c>
      <c r="B18" s="213" t="s">
        <v>178</v>
      </c>
      <c r="C18" s="213" t="s">
        <v>189</v>
      </c>
      <c r="D18" s="213" t="s">
        <v>191</v>
      </c>
      <c r="E18" s="213" t="s">
        <v>192</v>
      </c>
      <c r="F18" s="210" t="s">
        <v>197</v>
      </c>
      <c r="G18" s="213"/>
      <c r="H18" s="214"/>
    </row>
    <row r="19" spans="1:8">
      <c r="A19" s="207">
        <v>9</v>
      </c>
      <c r="B19" s="213" t="s">
        <v>179</v>
      </c>
      <c r="C19" s="213" t="s">
        <v>189</v>
      </c>
      <c r="D19" s="213" t="s">
        <v>202</v>
      </c>
      <c r="E19" s="213" t="s">
        <v>201</v>
      </c>
      <c r="F19" s="210" t="s">
        <v>198</v>
      </c>
      <c r="G19" s="213"/>
      <c r="H19" s="214"/>
    </row>
    <row r="20" spans="1:8">
      <c r="A20" s="207">
        <v>10</v>
      </c>
      <c r="B20" s="213" t="s">
        <v>180</v>
      </c>
      <c r="C20" s="213" t="s">
        <v>187</v>
      </c>
      <c r="D20" s="213" t="s">
        <v>211</v>
      </c>
      <c r="E20" s="288" t="s">
        <v>210</v>
      </c>
      <c r="F20" s="210" t="s">
        <v>199</v>
      </c>
      <c r="G20" s="213"/>
      <c r="H20" s="214"/>
    </row>
    <row r="21" spans="1:8">
      <c r="A21" s="207">
        <v>11</v>
      </c>
      <c r="B21" s="215" t="s">
        <v>181</v>
      </c>
      <c r="C21" s="215" t="s">
        <v>190</v>
      </c>
      <c r="D21" s="215" t="s">
        <v>208</v>
      </c>
      <c r="E21" s="215" t="s">
        <v>206</v>
      </c>
      <c r="F21" s="210" t="s">
        <v>200</v>
      </c>
      <c r="G21" s="215"/>
      <c r="H21" s="216"/>
    </row>
  </sheetData>
  <mergeCells count="7">
    <mergeCell ref="A7:D7"/>
    <mergeCell ref="A4:D4"/>
    <mergeCell ref="A5:D5"/>
    <mergeCell ref="E4:H4"/>
    <mergeCell ref="E5:H5"/>
    <mergeCell ref="E7:H7"/>
    <mergeCell ref="A6:D6"/>
  </mergeCells>
  <phoneticPr fontId="0" type="noConversion"/>
  <hyperlinks>
    <hyperlink ref="F11" location="Function1!A1" display="Function1"/>
    <hyperlink ref="F12:F21" location="Function1!A1" display="Function1"/>
  </hyperlinks>
  <pageMargins left="0.65" right="0.65" top="0.75" bottom="0.75" header="0.5" footer="0.5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43"/>
  <sheetViews>
    <sheetView topLeftCell="A7" workbookViewId="0">
      <selection activeCell="P17" sqref="A1:XFD1048576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7" width="2.875" style="66" bestFit="1" customWidth="1"/>
    <col min="8" max="8" width="2.875" style="66" customWidth="1"/>
    <col min="9" max="10" width="2.875" style="66" bestFit="1" customWidth="1"/>
    <col min="11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3" ht="13.5" customHeight="1" thickBot="1">
      <c r="A1" s="64"/>
      <c r="B1" s="65"/>
    </row>
    <row r="2" spans="1:23" ht="13.5" customHeight="1">
      <c r="A2" s="233" t="s">
        <v>93</v>
      </c>
      <c r="B2" s="234"/>
      <c r="C2" s="235" t="str">
        <f>FunctionList!E11</f>
        <v>testSetUpBookSuccess()</v>
      </c>
      <c r="D2" s="236"/>
      <c r="E2" s="237"/>
      <c r="F2" s="238" t="s">
        <v>21</v>
      </c>
      <c r="G2" s="239"/>
      <c r="H2" s="239"/>
      <c r="I2" s="239"/>
      <c r="J2" s="239"/>
      <c r="K2" s="239"/>
      <c r="L2" s="266" t="str">
        <f>FunctionList!D11</f>
        <v>SetUpTypeBook()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3" ht="13.5" customHeight="1">
      <c r="A3" s="246" t="s">
        <v>94</v>
      </c>
      <c r="B3" s="247"/>
      <c r="C3" s="253" t="s">
        <v>40</v>
      </c>
      <c r="D3" s="254"/>
      <c r="E3" s="255"/>
      <c r="F3" s="271" t="s">
        <v>95</v>
      </c>
      <c r="G3" s="272"/>
      <c r="H3" s="272"/>
      <c r="I3" s="272"/>
      <c r="J3" s="272"/>
      <c r="K3" s="273"/>
      <c r="L3" s="254"/>
      <c r="M3" s="254"/>
      <c r="N3" s="254"/>
      <c r="O3" s="130"/>
      <c r="P3" s="130"/>
      <c r="Q3" s="130"/>
      <c r="R3" s="130"/>
      <c r="S3" s="130"/>
      <c r="T3" s="131"/>
    </row>
    <row r="4" spans="1:23" ht="13.5" customHeight="1">
      <c r="A4" s="246" t="s">
        <v>96</v>
      </c>
      <c r="B4" s="247"/>
      <c r="C4" s="248">
        <v>100</v>
      </c>
      <c r="D4" s="249"/>
      <c r="E4" s="140"/>
      <c r="F4" s="271" t="s">
        <v>97</v>
      </c>
      <c r="G4" s="272"/>
      <c r="H4" s="272"/>
      <c r="I4" s="272"/>
      <c r="J4" s="272"/>
      <c r="K4" s="273"/>
      <c r="L4" s="274">
        <f xml:space="preserve"> IF(FunctionList!E6&lt;&gt;"N/A",SUM(C4*FunctionList!E6/1000,- O7),"N/A")</f>
        <v>-5</v>
      </c>
      <c r="M4" s="275"/>
      <c r="N4" s="275"/>
      <c r="O4" s="275"/>
      <c r="P4" s="275"/>
      <c r="Q4" s="275"/>
      <c r="R4" s="275"/>
      <c r="S4" s="275"/>
      <c r="T4" s="276"/>
      <c r="V4" s="68"/>
    </row>
    <row r="5" spans="1:23" ht="13.5" customHeight="1">
      <c r="A5" s="246" t="s">
        <v>98</v>
      </c>
      <c r="B5" s="247"/>
      <c r="C5" s="259" t="s">
        <v>92</v>
      </c>
      <c r="D5" s="259"/>
      <c r="E5" s="259"/>
      <c r="F5" s="260"/>
      <c r="G5" s="260"/>
      <c r="H5" s="260"/>
      <c r="I5" s="260"/>
      <c r="J5" s="260"/>
      <c r="K5" s="260"/>
      <c r="L5" s="259"/>
      <c r="M5" s="259"/>
      <c r="N5" s="259"/>
      <c r="O5" s="259"/>
      <c r="P5" s="259"/>
      <c r="Q5" s="259"/>
      <c r="R5" s="259"/>
      <c r="S5" s="259"/>
      <c r="T5" s="259"/>
    </row>
    <row r="6" spans="1:23" ht="13.5" customHeight="1">
      <c r="A6" s="257" t="s">
        <v>29</v>
      </c>
      <c r="B6" s="258"/>
      <c r="C6" s="269" t="s">
        <v>30</v>
      </c>
      <c r="D6" s="261"/>
      <c r="E6" s="270"/>
      <c r="F6" s="269" t="s">
        <v>31</v>
      </c>
      <c r="G6" s="261"/>
      <c r="H6" s="261"/>
      <c r="I6" s="261"/>
      <c r="J6" s="261"/>
      <c r="K6" s="277"/>
      <c r="L6" s="261" t="s">
        <v>99</v>
      </c>
      <c r="M6" s="261"/>
      <c r="N6" s="261"/>
      <c r="O6" s="264" t="s">
        <v>32</v>
      </c>
      <c r="P6" s="261"/>
      <c r="Q6" s="261"/>
      <c r="R6" s="261"/>
      <c r="S6" s="261"/>
      <c r="T6" s="265"/>
      <c r="V6" s="68"/>
    </row>
    <row r="7" spans="1:23" ht="13.5" customHeight="1" thickBot="1">
      <c r="A7" s="245">
        <f>COUNTIF(F40:HQ40,"P")</f>
        <v>12</v>
      </c>
      <c r="B7" s="244"/>
      <c r="C7" s="241">
        <f>COUNTIF(F40:HQ40,"F")</f>
        <v>2</v>
      </c>
      <c r="D7" s="242"/>
      <c r="E7" s="244"/>
      <c r="F7" s="241">
        <f>SUM(O7,- A7,- C7)</f>
        <v>1</v>
      </c>
      <c r="G7" s="242"/>
      <c r="H7" s="242"/>
      <c r="I7" s="242"/>
      <c r="J7" s="242"/>
      <c r="K7" s="243"/>
      <c r="L7" s="132">
        <f>COUNTIF(E39:HQ39,"N")</f>
        <v>12</v>
      </c>
      <c r="M7" s="132">
        <f>COUNTIF(E39:HQ39,"A")</f>
        <v>2</v>
      </c>
      <c r="N7" s="132">
        <f>COUNTIF(E39:HQ39,"B")</f>
        <v>1</v>
      </c>
      <c r="O7" s="262">
        <f>COUNTA(E9:HT9)</f>
        <v>15</v>
      </c>
      <c r="P7" s="242"/>
      <c r="Q7" s="242"/>
      <c r="R7" s="242"/>
      <c r="S7" s="242"/>
      <c r="T7" s="263"/>
      <c r="U7" s="69"/>
    </row>
    <row r="8" spans="1:23" ht="11.25" thickBot="1"/>
    <row r="9" spans="1:23" ht="46.5" customHeight="1" thickTop="1" thickBot="1">
      <c r="A9" s="183"/>
      <c r="B9" s="184"/>
      <c r="C9" s="185"/>
      <c r="D9" s="186"/>
      <c r="E9" s="185"/>
      <c r="F9" s="187" t="s">
        <v>41</v>
      </c>
      <c r="G9" s="187" t="s">
        <v>42</v>
      </c>
      <c r="H9" s="187" t="s">
        <v>43</v>
      </c>
      <c r="I9" s="187" t="s">
        <v>44</v>
      </c>
      <c r="J9" s="187" t="s">
        <v>45</v>
      </c>
      <c r="K9" s="187" t="s">
        <v>46</v>
      </c>
      <c r="L9" s="187" t="s">
        <v>47</v>
      </c>
      <c r="M9" s="187" t="s">
        <v>48</v>
      </c>
      <c r="N9" s="187" t="s">
        <v>49</v>
      </c>
      <c r="O9" s="187" t="s">
        <v>50</v>
      </c>
      <c r="P9" s="187" t="s">
        <v>51</v>
      </c>
      <c r="Q9" s="187" t="s">
        <v>52</v>
      </c>
      <c r="R9" s="187" t="s">
        <v>53</v>
      </c>
      <c r="S9" s="187" t="s">
        <v>54</v>
      </c>
      <c r="T9" s="188" t="s">
        <v>55</v>
      </c>
      <c r="U9" s="71"/>
      <c r="V9" s="72"/>
      <c r="W9" s="73"/>
    </row>
    <row r="10" spans="1:23" ht="13.5" customHeight="1">
      <c r="A10" s="169" t="s">
        <v>100</v>
      </c>
      <c r="B10" s="170" t="s">
        <v>101</v>
      </c>
      <c r="C10" s="171"/>
      <c r="D10" s="172"/>
      <c r="E10" s="79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57"/>
    </row>
    <row r="11" spans="1:23" ht="13.5" customHeight="1">
      <c r="A11" s="155"/>
      <c r="B11" s="74"/>
      <c r="C11" s="75"/>
      <c r="D11" s="76" t="s">
        <v>56</v>
      </c>
      <c r="E11" s="79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54"/>
      <c r="V11" s="68"/>
    </row>
    <row r="12" spans="1:23" ht="13.5" customHeight="1">
      <c r="A12" s="155"/>
      <c r="B12" s="74"/>
      <c r="C12" s="75"/>
      <c r="D12" s="76"/>
      <c r="E12" s="79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54"/>
    </row>
    <row r="13" spans="1:23" ht="13.5" customHeight="1">
      <c r="A13" s="155"/>
      <c r="B13" s="74"/>
      <c r="C13" s="75"/>
      <c r="D13" s="76"/>
      <c r="E13" s="80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54"/>
    </row>
    <row r="14" spans="1:23" ht="13.5" customHeight="1">
      <c r="A14" s="155"/>
      <c r="B14" s="74" t="s">
        <v>102</v>
      </c>
      <c r="C14" s="75"/>
      <c r="D14" s="76"/>
      <c r="E14" s="81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54"/>
    </row>
    <row r="15" spans="1:23" ht="13.5" customHeight="1">
      <c r="A15" s="155"/>
      <c r="B15" s="74"/>
      <c r="C15" s="75"/>
      <c r="D15" s="76" t="s">
        <v>57</v>
      </c>
      <c r="E15" s="81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54"/>
    </row>
    <row r="16" spans="1:23" ht="13.5" customHeight="1">
      <c r="A16" s="155"/>
      <c r="B16" s="74"/>
      <c r="C16" s="75"/>
      <c r="D16" s="76" t="s">
        <v>58</v>
      </c>
      <c r="E16" s="81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54"/>
    </row>
    <row r="17" spans="1:21" ht="13.5" customHeight="1">
      <c r="A17" s="155"/>
      <c r="B17" s="74"/>
      <c r="C17" s="75"/>
      <c r="D17" s="76" t="s">
        <v>59</v>
      </c>
      <c r="E17" s="81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54"/>
      <c r="U17" s="125"/>
    </row>
    <row r="18" spans="1:21" ht="13.5" customHeight="1">
      <c r="A18" s="155"/>
      <c r="B18" s="74" t="s">
        <v>103</v>
      </c>
      <c r="C18" s="75"/>
      <c r="D18" s="76"/>
      <c r="E18" s="81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54"/>
      <c r="U18" s="125"/>
    </row>
    <row r="19" spans="1:21" ht="13.5" customHeight="1">
      <c r="A19" s="155"/>
      <c r="B19" s="74"/>
      <c r="C19" s="75"/>
      <c r="D19" s="256" t="s">
        <v>60</v>
      </c>
      <c r="E19" s="256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54"/>
    </row>
    <row r="20" spans="1:21" ht="13.5" customHeight="1">
      <c r="A20" s="155"/>
      <c r="B20" s="74"/>
      <c r="C20" s="75"/>
      <c r="D20" s="76">
        <v>5</v>
      </c>
      <c r="E20" s="81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54"/>
    </row>
    <row r="21" spans="1:21" ht="13.5" customHeight="1">
      <c r="A21" s="155"/>
      <c r="B21" s="74"/>
      <c r="C21" s="75"/>
      <c r="D21" s="76">
        <v>10</v>
      </c>
      <c r="E21" s="81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54"/>
    </row>
    <row r="22" spans="1:21" ht="13.5" customHeight="1">
      <c r="A22" s="155"/>
      <c r="B22" s="74"/>
      <c r="C22" s="75"/>
      <c r="D22" s="76"/>
      <c r="E22" s="81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54"/>
    </row>
    <row r="23" spans="1:21" ht="13.5" customHeight="1">
      <c r="A23" s="155"/>
      <c r="B23" s="74"/>
      <c r="C23" s="75"/>
      <c r="D23" s="76"/>
      <c r="E23" s="81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54"/>
    </row>
    <row r="24" spans="1:21" ht="13.5" customHeight="1">
      <c r="A24" s="155"/>
      <c r="B24" s="74"/>
      <c r="C24" s="75"/>
      <c r="D24" s="76"/>
      <c r="E24" s="81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54"/>
    </row>
    <row r="25" spans="1:21" ht="13.5" customHeight="1">
      <c r="A25" s="155"/>
      <c r="B25" s="74"/>
      <c r="C25" s="75"/>
      <c r="D25" s="76"/>
      <c r="E25" s="81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54"/>
    </row>
    <row r="26" spans="1:21" ht="13.5" customHeight="1">
      <c r="A26" s="155"/>
      <c r="B26" s="74"/>
      <c r="C26" s="75"/>
      <c r="D26" s="76"/>
      <c r="E26" s="81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54"/>
    </row>
    <row r="27" spans="1:21" ht="13.5" customHeight="1">
      <c r="A27" s="155"/>
      <c r="B27" s="74"/>
      <c r="C27" s="75"/>
      <c r="D27" s="76"/>
      <c r="E27" s="81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54"/>
    </row>
    <row r="28" spans="1:21" ht="13.5" customHeight="1">
      <c r="A28" s="155"/>
      <c r="B28" s="74"/>
      <c r="C28" s="75"/>
      <c r="D28" s="76"/>
      <c r="E28" s="81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54"/>
    </row>
    <row r="29" spans="1:21" ht="13.5" customHeight="1">
      <c r="A29" s="155"/>
      <c r="B29" s="74"/>
      <c r="C29" s="75"/>
      <c r="D29" s="76"/>
      <c r="E29" s="81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54"/>
    </row>
    <row r="30" spans="1:21" ht="13.5" customHeight="1" thickBot="1">
      <c r="A30" s="155"/>
      <c r="B30" s="83"/>
      <c r="C30" s="84"/>
      <c r="D30" s="85"/>
      <c r="E30" s="8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56"/>
    </row>
    <row r="31" spans="1:21" ht="13.5" customHeight="1" thickTop="1">
      <c r="A31" s="168" t="s">
        <v>104</v>
      </c>
      <c r="B31" s="88" t="s">
        <v>162</v>
      </c>
      <c r="C31" s="89"/>
      <c r="D31" s="90"/>
      <c r="E31" s="91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57"/>
    </row>
    <row r="32" spans="1:21" ht="13.5" customHeight="1">
      <c r="A32" s="167"/>
      <c r="B32" s="93"/>
      <c r="C32" s="94"/>
      <c r="D32" s="95">
        <v>1</v>
      </c>
      <c r="E32" s="96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54"/>
    </row>
    <row r="33" spans="1:20" ht="13.5" customHeight="1">
      <c r="A33" s="167"/>
      <c r="B33" s="93"/>
      <c r="C33" s="128"/>
      <c r="D33" s="95">
        <v>2</v>
      </c>
      <c r="E33" s="98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54"/>
    </row>
    <row r="34" spans="1:20" ht="13.5" customHeight="1">
      <c r="A34" s="167"/>
      <c r="B34" s="93" t="s">
        <v>163</v>
      </c>
      <c r="C34" s="128"/>
      <c r="D34" s="95"/>
      <c r="E34" s="98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54"/>
    </row>
    <row r="35" spans="1:20" ht="13.5" customHeight="1">
      <c r="A35" s="167"/>
      <c r="B35" s="93"/>
      <c r="C35" s="128"/>
      <c r="D35" s="95"/>
      <c r="E35" s="98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54"/>
    </row>
    <row r="36" spans="1:20" ht="13.5" customHeight="1">
      <c r="A36" s="167"/>
      <c r="B36" s="93" t="s">
        <v>105</v>
      </c>
      <c r="C36" s="128"/>
      <c r="D36" s="95"/>
      <c r="E36" s="98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54"/>
    </row>
    <row r="37" spans="1:20" ht="13.5" customHeight="1">
      <c r="A37" s="167"/>
      <c r="B37" s="93"/>
      <c r="C37" s="128"/>
      <c r="D37" s="95" t="s">
        <v>61</v>
      </c>
      <c r="E37" s="98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54"/>
    </row>
    <row r="38" spans="1:20" ht="13.5" customHeight="1" thickBot="1">
      <c r="A38" s="167"/>
      <c r="B38" s="141"/>
      <c r="C38" s="142"/>
      <c r="D38" s="143" t="s">
        <v>62</v>
      </c>
      <c r="E38" s="144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58"/>
    </row>
    <row r="39" spans="1:20" ht="13.5" customHeight="1" thickTop="1">
      <c r="A39" s="168" t="s">
        <v>63</v>
      </c>
      <c r="B39" s="252" t="s">
        <v>64</v>
      </c>
      <c r="C39" s="252"/>
      <c r="D39" s="252"/>
      <c r="E39" s="189"/>
      <c r="F39" s="147" t="s">
        <v>65</v>
      </c>
      <c r="G39" s="147" t="s">
        <v>65</v>
      </c>
      <c r="H39" s="147" t="s">
        <v>65</v>
      </c>
      <c r="I39" s="147" t="s">
        <v>65</v>
      </c>
      <c r="J39" s="147" t="s">
        <v>65</v>
      </c>
      <c r="K39" s="147" t="s">
        <v>66</v>
      </c>
      <c r="L39" s="147" t="s">
        <v>67</v>
      </c>
      <c r="M39" s="147" t="s">
        <v>65</v>
      </c>
      <c r="N39" s="147" t="s">
        <v>65</v>
      </c>
      <c r="O39" s="147" t="s">
        <v>65</v>
      </c>
      <c r="P39" s="147" t="s">
        <v>65</v>
      </c>
      <c r="Q39" s="147" t="s">
        <v>65</v>
      </c>
      <c r="R39" s="147" t="s">
        <v>67</v>
      </c>
      <c r="S39" s="147" t="s">
        <v>65</v>
      </c>
      <c r="T39" s="159" t="s">
        <v>65</v>
      </c>
    </row>
    <row r="40" spans="1:20" ht="13.5" customHeight="1">
      <c r="A40" s="167"/>
      <c r="B40" s="240" t="s">
        <v>68</v>
      </c>
      <c r="C40" s="240"/>
      <c r="D40" s="240"/>
      <c r="E40" s="100"/>
      <c r="F40" s="129" t="s">
        <v>69</v>
      </c>
      <c r="G40" s="129" t="s">
        <v>69</v>
      </c>
      <c r="H40" s="129" t="s">
        <v>69</v>
      </c>
      <c r="I40" s="129" t="s">
        <v>69</v>
      </c>
      <c r="J40" s="129" t="s">
        <v>69</v>
      </c>
      <c r="K40" s="129" t="s">
        <v>70</v>
      </c>
      <c r="L40" s="129" t="s">
        <v>70</v>
      </c>
      <c r="M40" s="129" t="s">
        <v>69</v>
      </c>
      <c r="N40" s="129" t="s">
        <v>69</v>
      </c>
      <c r="O40" s="129" t="s">
        <v>69</v>
      </c>
      <c r="P40" s="129" t="s">
        <v>69</v>
      </c>
      <c r="Q40" s="129" t="s">
        <v>69</v>
      </c>
      <c r="R40" s="129"/>
      <c r="S40" s="129" t="s">
        <v>69</v>
      </c>
      <c r="T40" s="161" t="s">
        <v>69</v>
      </c>
    </row>
    <row r="41" spans="1:20" ht="13.5" customHeight="1">
      <c r="A41" s="167"/>
      <c r="B41" s="250" t="s">
        <v>71</v>
      </c>
      <c r="C41" s="250"/>
      <c r="D41" s="250"/>
      <c r="E41" s="101"/>
      <c r="F41" s="102" t="d">
        <v>2007-02-26</v>
      </c>
      <c r="G41" s="102" t="d">
        <v>2007-02-26</v>
      </c>
      <c r="H41" s="102" t="d">
        <v>2007-02-27</v>
      </c>
      <c r="I41" s="102" t="d">
        <v>2007-02-28</v>
      </c>
      <c r="J41" s="102" t="d">
        <v>2007-03-01</v>
      </c>
      <c r="K41" s="102" t="d">
        <v>2007-03-02</v>
      </c>
      <c r="L41" s="102" t="d">
        <v>2007-03-03</v>
      </c>
      <c r="M41" s="102" t="d">
        <v>2007-03-04</v>
      </c>
      <c r="N41" s="102" t="d">
        <v>2007-03-05</v>
      </c>
      <c r="O41" s="102" t="d">
        <v>2007-03-06</v>
      </c>
      <c r="P41" s="102" t="d">
        <v>2007-03-07</v>
      </c>
      <c r="Q41" s="102" t="d">
        <v>2007-03-08</v>
      </c>
      <c r="R41" s="102" t="d">
        <v>2007-03-09</v>
      </c>
      <c r="S41" s="102" t="d">
        <v>2007-03-10</v>
      </c>
      <c r="T41" s="162" t="d">
        <v>2007-03-11</v>
      </c>
    </row>
    <row r="42" spans="1:20" ht="75.75" thickBot="1">
      <c r="A42" s="182"/>
      <c r="B42" s="251" t="s">
        <v>72</v>
      </c>
      <c r="C42" s="251"/>
      <c r="D42" s="251"/>
      <c r="E42" s="164"/>
      <c r="F42" s="165"/>
      <c r="G42" s="165"/>
      <c r="H42" s="165"/>
      <c r="I42" s="165"/>
      <c r="J42" s="165"/>
      <c r="K42" s="165" t="s">
        <v>73</v>
      </c>
      <c r="L42" s="165" t="s">
        <v>74</v>
      </c>
      <c r="M42" s="165" t="s">
        <v>75</v>
      </c>
      <c r="N42" s="165" t="s">
        <v>76</v>
      </c>
      <c r="O42" s="165" t="s">
        <v>77</v>
      </c>
      <c r="P42" s="165" t="s">
        <v>78</v>
      </c>
      <c r="Q42" s="165" t="s">
        <v>79</v>
      </c>
      <c r="R42" s="165" t="s">
        <v>80</v>
      </c>
      <c r="S42" s="165" t="s">
        <v>81</v>
      </c>
      <c r="T42" s="166" t="s">
        <v>82</v>
      </c>
    </row>
    <row r="43" spans="1:20" ht="11.25" thickTop="1">
      <c r="A43" s="148"/>
    </row>
  </sheetData>
  <mergeCells count="28">
    <mergeCell ref="D19:E19"/>
    <mergeCell ref="B39:D39"/>
    <mergeCell ref="B40:D40"/>
    <mergeCell ref="B41:D41"/>
    <mergeCell ref="B42:D42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0:T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43"/>
  <sheetViews>
    <sheetView topLeftCell="A7" workbookViewId="0">
      <selection activeCell="D32" sqref="D32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7" width="2.875" style="66" bestFit="1" customWidth="1"/>
    <col min="8" max="8" width="2.875" style="66" customWidth="1"/>
    <col min="9" max="10" width="2.875" style="66" bestFit="1" customWidth="1"/>
    <col min="11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3" ht="13.5" customHeight="1" thickBot="1">
      <c r="A1" s="64"/>
      <c r="B1" s="65"/>
    </row>
    <row r="2" spans="1:23" ht="13.5" customHeight="1">
      <c r="A2" s="233" t="s">
        <v>93</v>
      </c>
      <c r="B2" s="234"/>
      <c r="C2" s="235" t="str">
        <f>FunctionList!E11</f>
        <v>testSetUpBookSuccess()</v>
      </c>
      <c r="D2" s="236"/>
      <c r="E2" s="237"/>
      <c r="F2" s="238" t="s">
        <v>21</v>
      </c>
      <c r="G2" s="239"/>
      <c r="H2" s="239"/>
      <c r="I2" s="239"/>
      <c r="J2" s="239"/>
      <c r="K2" s="239"/>
      <c r="L2" s="266" t="str">
        <f>FunctionList!D11</f>
        <v>SetUpTypeBook()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3" ht="13.5" customHeight="1">
      <c r="A3" s="246" t="s">
        <v>94</v>
      </c>
      <c r="B3" s="247"/>
      <c r="C3" s="253" t="s">
        <v>40</v>
      </c>
      <c r="D3" s="254"/>
      <c r="E3" s="255"/>
      <c r="F3" s="271" t="s">
        <v>95</v>
      </c>
      <c r="G3" s="272"/>
      <c r="H3" s="272"/>
      <c r="I3" s="272"/>
      <c r="J3" s="272"/>
      <c r="K3" s="273"/>
      <c r="L3" s="254"/>
      <c r="M3" s="254"/>
      <c r="N3" s="254"/>
      <c r="O3" s="130"/>
      <c r="P3" s="130"/>
      <c r="Q3" s="130"/>
      <c r="R3" s="130"/>
      <c r="S3" s="130"/>
      <c r="T3" s="131"/>
    </row>
    <row r="4" spans="1:23" ht="13.5" customHeight="1">
      <c r="A4" s="246" t="s">
        <v>96</v>
      </c>
      <c r="B4" s="247"/>
      <c r="C4" s="248">
        <v>100</v>
      </c>
      <c r="D4" s="249"/>
      <c r="E4" s="140"/>
      <c r="F4" s="271" t="s">
        <v>97</v>
      </c>
      <c r="G4" s="272"/>
      <c r="H4" s="272"/>
      <c r="I4" s="272"/>
      <c r="J4" s="272"/>
      <c r="K4" s="273"/>
      <c r="L4" s="274">
        <f xml:space="preserve"> IF(FunctionList!E6&lt;&gt;"N/A",SUM(C4*FunctionList!E6/1000,- O7),"N/A")</f>
        <v>-5</v>
      </c>
      <c r="M4" s="275"/>
      <c r="N4" s="275"/>
      <c r="O4" s="275"/>
      <c r="P4" s="275"/>
      <c r="Q4" s="275"/>
      <c r="R4" s="275"/>
      <c r="S4" s="275"/>
      <c r="T4" s="276"/>
      <c r="V4" s="68"/>
    </row>
    <row r="5" spans="1:23" ht="13.5" customHeight="1">
      <c r="A5" s="246" t="s">
        <v>98</v>
      </c>
      <c r="B5" s="247"/>
      <c r="C5" s="259" t="s">
        <v>92</v>
      </c>
      <c r="D5" s="259"/>
      <c r="E5" s="259"/>
      <c r="F5" s="260"/>
      <c r="G5" s="260"/>
      <c r="H5" s="260"/>
      <c r="I5" s="260"/>
      <c r="J5" s="260"/>
      <c r="K5" s="260"/>
      <c r="L5" s="259"/>
      <c r="M5" s="259"/>
      <c r="N5" s="259"/>
      <c r="O5" s="259"/>
      <c r="P5" s="259"/>
      <c r="Q5" s="259"/>
      <c r="R5" s="259"/>
      <c r="S5" s="259"/>
      <c r="T5" s="259"/>
    </row>
    <row r="6" spans="1:23" ht="13.5" customHeight="1">
      <c r="A6" s="257" t="s">
        <v>29</v>
      </c>
      <c r="B6" s="258"/>
      <c r="C6" s="269" t="s">
        <v>30</v>
      </c>
      <c r="D6" s="261"/>
      <c r="E6" s="270"/>
      <c r="F6" s="269" t="s">
        <v>31</v>
      </c>
      <c r="G6" s="261"/>
      <c r="H6" s="261"/>
      <c r="I6" s="261"/>
      <c r="J6" s="261"/>
      <c r="K6" s="277"/>
      <c r="L6" s="261" t="s">
        <v>99</v>
      </c>
      <c r="M6" s="261"/>
      <c r="N6" s="261"/>
      <c r="O6" s="264" t="s">
        <v>32</v>
      </c>
      <c r="P6" s="261"/>
      <c r="Q6" s="261"/>
      <c r="R6" s="261"/>
      <c r="S6" s="261"/>
      <c r="T6" s="265"/>
      <c r="V6" s="68"/>
    </row>
    <row r="7" spans="1:23" ht="13.5" customHeight="1" thickBot="1">
      <c r="A7" s="245">
        <f>COUNTIF(F40:HQ40,"P")</f>
        <v>12</v>
      </c>
      <c r="B7" s="244"/>
      <c r="C7" s="241">
        <f>COUNTIF(F40:HQ40,"F")</f>
        <v>2</v>
      </c>
      <c r="D7" s="242"/>
      <c r="E7" s="244"/>
      <c r="F7" s="241">
        <f>SUM(O7,- A7,- C7)</f>
        <v>1</v>
      </c>
      <c r="G7" s="242"/>
      <c r="H7" s="242"/>
      <c r="I7" s="242"/>
      <c r="J7" s="242"/>
      <c r="K7" s="243"/>
      <c r="L7" s="132">
        <f>COUNTIF(E39:HQ39,"N")</f>
        <v>12</v>
      </c>
      <c r="M7" s="132">
        <f>COUNTIF(E39:HQ39,"A")</f>
        <v>2</v>
      </c>
      <c r="N7" s="132">
        <f>COUNTIF(E39:HQ39,"B")</f>
        <v>1</v>
      </c>
      <c r="O7" s="262">
        <f>COUNTA(E9:HT9)</f>
        <v>15</v>
      </c>
      <c r="P7" s="242"/>
      <c r="Q7" s="242"/>
      <c r="R7" s="242"/>
      <c r="S7" s="242"/>
      <c r="T7" s="263"/>
      <c r="U7" s="69"/>
    </row>
    <row r="8" spans="1:23" ht="11.25" thickBot="1"/>
    <row r="9" spans="1:23" ht="46.5" customHeight="1" thickTop="1" thickBot="1">
      <c r="A9" s="183"/>
      <c r="B9" s="184"/>
      <c r="C9" s="185"/>
      <c r="D9" s="186"/>
      <c r="E9" s="185"/>
      <c r="F9" s="187" t="s">
        <v>41</v>
      </c>
      <c r="G9" s="187" t="s">
        <v>42</v>
      </c>
      <c r="H9" s="187" t="s">
        <v>43</v>
      </c>
      <c r="I9" s="187" t="s">
        <v>44</v>
      </c>
      <c r="J9" s="187" t="s">
        <v>45</v>
      </c>
      <c r="K9" s="187" t="s">
        <v>46</v>
      </c>
      <c r="L9" s="187" t="s">
        <v>47</v>
      </c>
      <c r="M9" s="187" t="s">
        <v>48</v>
      </c>
      <c r="N9" s="187" t="s">
        <v>49</v>
      </c>
      <c r="O9" s="187" t="s">
        <v>50</v>
      </c>
      <c r="P9" s="187" t="s">
        <v>51</v>
      </c>
      <c r="Q9" s="187" t="s">
        <v>52</v>
      </c>
      <c r="R9" s="187" t="s">
        <v>53</v>
      </c>
      <c r="S9" s="187" t="s">
        <v>54</v>
      </c>
      <c r="T9" s="188" t="s">
        <v>55</v>
      </c>
      <c r="U9" s="71"/>
      <c r="V9" s="72"/>
      <c r="W9" s="73"/>
    </row>
    <row r="10" spans="1:23" ht="13.5" customHeight="1">
      <c r="A10" s="169" t="s">
        <v>100</v>
      </c>
      <c r="B10" s="170" t="s">
        <v>101</v>
      </c>
      <c r="C10" s="171"/>
      <c r="D10" s="172"/>
      <c r="E10" s="79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57"/>
    </row>
    <row r="11" spans="1:23" ht="13.5" customHeight="1">
      <c r="A11" s="155"/>
      <c r="B11" s="74"/>
      <c r="C11" s="75"/>
      <c r="D11" s="76" t="s">
        <v>56</v>
      </c>
      <c r="E11" s="79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54"/>
      <c r="V11" s="68"/>
    </row>
    <row r="12" spans="1:23" ht="13.5" customHeight="1">
      <c r="A12" s="155"/>
      <c r="B12" s="74"/>
      <c r="C12" s="75"/>
      <c r="D12" s="76"/>
      <c r="E12" s="79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54"/>
    </row>
    <row r="13" spans="1:23" ht="13.5" customHeight="1">
      <c r="A13" s="155"/>
      <c r="B13" s="74"/>
      <c r="C13" s="75"/>
      <c r="D13" s="76"/>
      <c r="E13" s="80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54"/>
    </row>
    <row r="14" spans="1:23" ht="13.5" customHeight="1">
      <c r="A14" s="155"/>
      <c r="B14" s="74" t="s">
        <v>102</v>
      </c>
      <c r="C14" s="75"/>
      <c r="D14" s="76"/>
      <c r="E14" s="81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54"/>
    </row>
    <row r="15" spans="1:23" ht="13.5" customHeight="1">
      <c r="A15" s="155"/>
      <c r="B15" s="74"/>
      <c r="C15" s="75"/>
      <c r="D15" s="76" t="s">
        <v>57</v>
      </c>
      <c r="E15" s="81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54"/>
    </row>
    <row r="16" spans="1:23" ht="13.5" customHeight="1">
      <c r="A16" s="155"/>
      <c r="B16" s="74"/>
      <c r="C16" s="75"/>
      <c r="D16" s="76" t="s">
        <v>58</v>
      </c>
      <c r="E16" s="81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54"/>
    </row>
    <row r="17" spans="1:21" ht="13.5" customHeight="1">
      <c r="A17" s="155"/>
      <c r="B17" s="74"/>
      <c r="C17" s="75"/>
      <c r="D17" s="76" t="s">
        <v>59</v>
      </c>
      <c r="E17" s="81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54"/>
      <c r="U17" s="125"/>
    </row>
    <row r="18" spans="1:21" ht="13.5" customHeight="1">
      <c r="A18" s="155"/>
      <c r="B18" s="74" t="s">
        <v>103</v>
      </c>
      <c r="C18" s="75"/>
      <c r="D18" s="76"/>
      <c r="E18" s="81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54"/>
      <c r="U18" s="125"/>
    </row>
    <row r="19" spans="1:21" ht="13.5" customHeight="1">
      <c r="A19" s="155"/>
      <c r="B19" s="74"/>
      <c r="C19" s="75"/>
      <c r="D19" s="256" t="s">
        <v>60</v>
      </c>
      <c r="E19" s="256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54"/>
    </row>
    <row r="20" spans="1:21" ht="13.5" customHeight="1">
      <c r="A20" s="155"/>
      <c r="B20" s="74"/>
      <c r="C20" s="75"/>
      <c r="D20" s="76">
        <v>5</v>
      </c>
      <c r="E20" s="81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54"/>
    </row>
    <row r="21" spans="1:21" ht="13.5" customHeight="1">
      <c r="A21" s="155"/>
      <c r="B21" s="74"/>
      <c r="C21" s="75"/>
      <c r="D21" s="76">
        <v>10</v>
      </c>
      <c r="E21" s="81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54"/>
    </row>
    <row r="22" spans="1:21" ht="13.5" customHeight="1">
      <c r="A22" s="155"/>
      <c r="B22" s="74"/>
      <c r="C22" s="75"/>
      <c r="D22" s="76"/>
      <c r="E22" s="81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54"/>
    </row>
    <row r="23" spans="1:21" ht="13.5" customHeight="1">
      <c r="A23" s="155"/>
      <c r="B23" s="74"/>
      <c r="C23" s="75"/>
      <c r="D23" s="76"/>
      <c r="E23" s="81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54"/>
    </row>
    <row r="24" spans="1:21" ht="13.5" customHeight="1">
      <c r="A24" s="155"/>
      <c r="B24" s="74"/>
      <c r="C24" s="75"/>
      <c r="D24" s="76"/>
      <c r="E24" s="81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54"/>
    </row>
    <row r="25" spans="1:21" ht="13.5" customHeight="1">
      <c r="A25" s="155"/>
      <c r="B25" s="74"/>
      <c r="C25" s="75"/>
      <c r="D25" s="76"/>
      <c r="E25" s="81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54"/>
    </row>
    <row r="26" spans="1:21" ht="13.5" customHeight="1">
      <c r="A26" s="155"/>
      <c r="B26" s="74"/>
      <c r="C26" s="75"/>
      <c r="D26" s="76"/>
      <c r="E26" s="81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54"/>
    </row>
    <row r="27" spans="1:21" ht="13.5" customHeight="1">
      <c r="A27" s="155"/>
      <c r="B27" s="74"/>
      <c r="C27" s="75"/>
      <c r="D27" s="76"/>
      <c r="E27" s="81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54"/>
    </row>
    <row r="28" spans="1:21" ht="13.5" customHeight="1">
      <c r="A28" s="155"/>
      <c r="B28" s="74"/>
      <c r="C28" s="75"/>
      <c r="D28" s="76"/>
      <c r="E28" s="81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54"/>
    </row>
    <row r="29" spans="1:21" ht="13.5" customHeight="1">
      <c r="A29" s="155"/>
      <c r="B29" s="74"/>
      <c r="C29" s="75"/>
      <c r="D29" s="76"/>
      <c r="E29" s="81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54"/>
    </row>
    <row r="30" spans="1:21" ht="13.5" customHeight="1" thickBot="1">
      <c r="A30" s="155"/>
      <c r="B30" s="83"/>
      <c r="C30" s="84"/>
      <c r="D30" s="85"/>
      <c r="E30" s="8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56"/>
    </row>
    <row r="31" spans="1:21" ht="13.5" customHeight="1" thickTop="1">
      <c r="A31" s="168" t="s">
        <v>104</v>
      </c>
      <c r="B31" s="88" t="s">
        <v>162</v>
      </c>
      <c r="C31" s="89"/>
      <c r="D31" s="90"/>
      <c r="E31" s="91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57"/>
    </row>
    <row r="32" spans="1:21" ht="13.5" customHeight="1">
      <c r="A32" s="167"/>
      <c r="B32" s="93"/>
      <c r="C32" s="94"/>
      <c r="D32" s="95">
        <v>1</v>
      </c>
      <c r="E32" s="96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54"/>
    </row>
    <row r="33" spans="1:20" ht="13.5" customHeight="1">
      <c r="A33" s="167"/>
      <c r="B33" s="93"/>
      <c r="C33" s="128"/>
      <c r="D33" s="95">
        <v>2</v>
      </c>
      <c r="E33" s="98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54"/>
    </row>
    <row r="34" spans="1:20" ht="13.5" customHeight="1">
      <c r="A34" s="167"/>
      <c r="B34" s="93" t="s">
        <v>163</v>
      </c>
      <c r="C34" s="128"/>
      <c r="D34" s="95"/>
      <c r="E34" s="98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54"/>
    </row>
    <row r="35" spans="1:20" ht="13.5" customHeight="1">
      <c r="A35" s="167"/>
      <c r="B35" s="93"/>
      <c r="C35" s="128"/>
      <c r="D35" s="95"/>
      <c r="E35" s="98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54"/>
    </row>
    <row r="36" spans="1:20" ht="13.5" customHeight="1">
      <c r="A36" s="167"/>
      <c r="B36" s="93" t="s">
        <v>105</v>
      </c>
      <c r="C36" s="128"/>
      <c r="D36" s="95"/>
      <c r="E36" s="98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54"/>
    </row>
    <row r="37" spans="1:20" ht="13.5" customHeight="1">
      <c r="A37" s="167"/>
      <c r="B37" s="93"/>
      <c r="C37" s="128"/>
      <c r="D37" s="95" t="s">
        <v>61</v>
      </c>
      <c r="E37" s="98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54"/>
    </row>
    <row r="38" spans="1:20" ht="13.5" customHeight="1" thickBot="1">
      <c r="A38" s="167"/>
      <c r="B38" s="141"/>
      <c r="C38" s="142"/>
      <c r="D38" s="143" t="s">
        <v>62</v>
      </c>
      <c r="E38" s="144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58"/>
    </row>
    <row r="39" spans="1:20" ht="13.5" customHeight="1" thickTop="1">
      <c r="A39" s="168" t="s">
        <v>63</v>
      </c>
      <c r="B39" s="252" t="s">
        <v>64</v>
      </c>
      <c r="C39" s="252"/>
      <c r="D39" s="252"/>
      <c r="E39" s="189"/>
      <c r="F39" s="147" t="s">
        <v>65</v>
      </c>
      <c r="G39" s="147" t="s">
        <v>65</v>
      </c>
      <c r="H39" s="147" t="s">
        <v>65</v>
      </c>
      <c r="I39" s="147" t="s">
        <v>65</v>
      </c>
      <c r="J39" s="147" t="s">
        <v>65</v>
      </c>
      <c r="K39" s="147" t="s">
        <v>66</v>
      </c>
      <c r="L39" s="147" t="s">
        <v>67</v>
      </c>
      <c r="M39" s="147" t="s">
        <v>65</v>
      </c>
      <c r="N39" s="147" t="s">
        <v>65</v>
      </c>
      <c r="O39" s="147" t="s">
        <v>65</v>
      </c>
      <c r="P39" s="147" t="s">
        <v>65</v>
      </c>
      <c r="Q39" s="147" t="s">
        <v>65</v>
      </c>
      <c r="R39" s="147" t="s">
        <v>67</v>
      </c>
      <c r="S39" s="147" t="s">
        <v>65</v>
      </c>
      <c r="T39" s="159" t="s">
        <v>65</v>
      </c>
    </row>
    <row r="40" spans="1:20" ht="13.5" customHeight="1">
      <c r="A40" s="167"/>
      <c r="B40" s="240" t="s">
        <v>68</v>
      </c>
      <c r="C40" s="240"/>
      <c r="D40" s="240"/>
      <c r="E40" s="100"/>
      <c r="F40" s="129" t="s">
        <v>69</v>
      </c>
      <c r="G40" s="129" t="s">
        <v>69</v>
      </c>
      <c r="H40" s="129" t="s">
        <v>69</v>
      </c>
      <c r="I40" s="129" t="s">
        <v>69</v>
      </c>
      <c r="J40" s="129" t="s">
        <v>69</v>
      </c>
      <c r="K40" s="129" t="s">
        <v>70</v>
      </c>
      <c r="L40" s="129" t="s">
        <v>70</v>
      </c>
      <c r="M40" s="129" t="s">
        <v>69</v>
      </c>
      <c r="N40" s="129" t="s">
        <v>69</v>
      </c>
      <c r="O40" s="129" t="s">
        <v>69</v>
      </c>
      <c r="P40" s="129" t="s">
        <v>69</v>
      </c>
      <c r="Q40" s="129" t="s">
        <v>69</v>
      </c>
      <c r="R40" s="129"/>
      <c r="S40" s="129" t="s">
        <v>69</v>
      </c>
      <c r="T40" s="161" t="s">
        <v>69</v>
      </c>
    </row>
    <row r="41" spans="1:20" ht="13.5" customHeight="1">
      <c r="A41" s="167"/>
      <c r="B41" s="250" t="s">
        <v>71</v>
      </c>
      <c r="C41" s="250"/>
      <c r="D41" s="250"/>
      <c r="E41" s="101"/>
      <c r="F41" s="102" t="d">
        <v>2007-02-26</v>
      </c>
      <c r="G41" s="102" t="d">
        <v>2007-02-26</v>
      </c>
      <c r="H41" s="102" t="d">
        <v>2007-02-27</v>
      </c>
      <c r="I41" s="102" t="d">
        <v>2007-02-28</v>
      </c>
      <c r="J41" s="102" t="d">
        <v>2007-03-01</v>
      </c>
      <c r="K41" s="102" t="d">
        <v>2007-03-02</v>
      </c>
      <c r="L41" s="102" t="d">
        <v>2007-03-03</v>
      </c>
      <c r="M41" s="102" t="d">
        <v>2007-03-04</v>
      </c>
      <c r="N41" s="102" t="d">
        <v>2007-03-05</v>
      </c>
      <c r="O41" s="102" t="d">
        <v>2007-03-06</v>
      </c>
      <c r="P41" s="102" t="d">
        <v>2007-03-07</v>
      </c>
      <c r="Q41" s="102" t="d">
        <v>2007-03-08</v>
      </c>
      <c r="R41" s="102" t="d">
        <v>2007-03-09</v>
      </c>
      <c r="S41" s="102" t="d">
        <v>2007-03-10</v>
      </c>
      <c r="T41" s="162" t="d">
        <v>2007-03-11</v>
      </c>
    </row>
    <row r="42" spans="1:20" ht="75.75" thickBot="1">
      <c r="A42" s="182"/>
      <c r="B42" s="251" t="s">
        <v>72</v>
      </c>
      <c r="C42" s="251"/>
      <c r="D42" s="251"/>
      <c r="E42" s="164"/>
      <c r="F42" s="165"/>
      <c r="G42" s="165"/>
      <c r="H42" s="165"/>
      <c r="I42" s="165"/>
      <c r="J42" s="165"/>
      <c r="K42" s="165" t="s">
        <v>73</v>
      </c>
      <c r="L42" s="165" t="s">
        <v>74</v>
      </c>
      <c r="M42" s="165" t="s">
        <v>75</v>
      </c>
      <c r="N42" s="165" t="s">
        <v>76</v>
      </c>
      <c r="O42" s="165" t="s">
        <v>77</v>
      </c>
      <c r="P42" s="165" t="s">
        <v>78</v>
      </c>
      <c r="Q42" s="165" t="s">
        <v>79</v>
      </c>
      <c r="R42" s="165" t="s">
        <v>80</v>
      </c>
      <c r="S42" s="165" t="s">
        <v>81</v>
      </c>
      <c r="T42" s="166" t="s">
        <v>82</v>
      </c>
    </row>
    <row r="43" spans="1:20" ht="11.25" thickTop="1">
      <c r="A43" s="148"/>
    </row>
  </sheetData>
  <mergeCells count="28">
    <mergeCell ref="D19:E19"/>
    <mergeCell ref="B39:D39"/>
    <mergeCell ref="B40:D40"/>
    <mergeCell ref="B41:D41"/>
    <mergeCell ref="B42:D42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43"/>
  <sheetViews>
    <sheetView topLeftCell="A7" workbookViewId="0">
      <selection activeCell="D32" sqref="D32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7" width="2.875" style="66" bestFit="1" customWidth="1"/>
    <col min="8" max="8" width="2.875" style="66" customWidth="1"/>
    <col min="9" max="10" width="2.875" style="66" bestFit="1" customWidth="1"/>
    <col min="11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3" ht="13.5" customHeight="1" thickBot="1">
      <c r="A1" s="64"/>
      <c r="B1" s="65"/>
    </row>
    <row r="2" spans="1:23" ht="13.5" customHeight="1">
      <c r="A2" s="233" t="s">
        <v>93</v>
      </c>
      <c r="B2" s="234"/>
      <c r="C2" s="235" t="str">
        <f>FunctionList!E11</f>
        <v>testSetUpBookSuccess()</v>
      </c>
      <c r="D2" s="236"/>
      <c r="E2" s="237"/>
      <c r="F2" s="238" t="s">
        <v>21</v>
      </c>
      <c r="G2" s="239"/>
      <c r="H2" s="239"/>
      <c r="I2" s="239"/>
      <c r="J2" s="239"/>
      <c r="K2" s="239"/>
      <c r="L2" s="266" t="str">
        <f>FunctionList!D11</f>
        <v>SetUpTypeBook()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3" ht="13.5" customHeight="1">
      <c r="A3" s="246" t="s">
        <v>94</v>
      </c>
      <c r="B3" s="247"/>
      <c r="C3" s="253" t="s">
        <v>40</v>
      </c>
      <c r="D3" s="254"/>
      <c r="E3" s="255"/>
      <c r="F3" s="271" t="s">
        <v>95</v>
      </c>
      <c r="G3" s="272"/>
      <c r="H3" s="272"/>
      <c r="I3" s="272"/>
      <c r="J3" s="272"/>
      <c r="K3" s="273"/>
      <c r="L3" s="254"/>
      <c r="M3" s="254"/>
      <c r="N3" s="254"/>
      <c r="O3" s="130"/>
      <c r="P3" s="130"/>
      <c r="Q3" s="130"/>
      <c r="R3" s="130"/>
      <c r="S3" s="130"/>
      <c r="T3" s="131"/>
    </row>
    <row r="4" spans="1:23" ht="13.5" customHeight="1">
      <c r="A4" s="246" t="s">
        <v>96</v>
      </c>
      <c r="B4" s="247"/>
      <c r="C4" s="248">
        <v>100</v>
      </c>
      <c r="D4" s="249"/>
      <c r="E4" s="140"/>
      <c r="F4" s="271" t="s">
        <v>97</v>
      </c>
      <c r="G4" s="272"/>
      <c r="H4" s="272"/>
      <c r="I4" s="272"/>
      <c r="J4" s="272"/>
      <c r="K4" s="273"/>
      <c r="L4" s="274">
        <f xml:space="preserve"> IF(FunctionList!E6&lt;&gt;"N/A",SUM(C4*FunctionList!E6/1000,- O7),"N/A")</f>
        <v>-5</v>
      </c>
      <c r="M4" s="275"/>
      <c r="N4" s="275"/>
      <c r="O4" s="275"/>
      <c r="P4" s="275"/>
      <c r="Q4" s="275"/>
      <c r="R4" s="275"/>
      <c r="S4" s="275"/>
      <c r="T4" s="276"/>
      <c r="V4" s="68"/>
    </row>
    <row r="5" spans="1:23" ht="13.5" customHeight="1">
      <c r="A5" s="246" t="s">
        <v>98</v>
      </c>
      <c r="B5" s="247"/>
      <c r="C5" s="259" t="s">
        <v>92</v>
      </c>
      <c r="D5" s="259"/>
      <c r="E5" s="259"/>
      <c r="F5" s="260"/>
      <c r="G5" s="260"/>
      <c r="H5" s="260"/>
      <c r="I5" s="260"/>
      <c r="J5" s="260"/>
      <c r="K5" s="260"/>
      <c r="L5" s="259"/>
      <c r="M5" s="259"/>
      <c r="N5" s="259"/>
      <c r="O5" s="259"/>
      <c r="P5" s="259"/>
      <c r="Q5" s="259"/>
      <c r="R5" s="259"/>
      <c r="S5" s="259"/>
      <c r="T5" s="259"/>
    </row>
    <row r="6" spans="1:23" ht="13.5" customHeight="1">
      <c r="A6" s="257" t="s">
        <v>29</v>
      </c>
      <c r="B6" s="258"/>
      <c r="C6" s="269" t="s">
        <v>30</v>
      </c>
      <c r="D6" s="261"/>
      <c r="E6" s="270"/>
      <c r="F6" s="269" t="s">
        <v>31</v>
      </c>
      <c r="G6" s="261"/>
      <c r="H6" s="261"/>
      <c r="I6" s="261"/>
      <c r="J6" s="261"/>
      <c r="K6" s="277"/>
      <c r="L6" s="261" t="s">
        <v>99</v>
      </c>
      <c r="M6" s="261"/>
      <c r="N6" s="261"/>
      <c r="O6" s="264" t="s">
        <v>32</v>
      </c>
      <c r="P6" s="261"/>
      <c r="Q6" s="261"/>
      <c r="R6" s="261"/>
      <c r="S6" s="261"/>
      <c r="T6" s="265"/>
      <c r="V6" s="68"/>
    </row>
    <row r="7" spans="1:23" ht="13.5" customHeight="1" thickBot="1">
      <c r="A7" s="245">
        <f>COUNTIF(F40:HQ40,"P")</f>
        <v>12</v>
      </c>
      <c r="B7" s="244"/>
      <c r="C7" s="241">
        <f>COUNTIF(F40:HQ40,"F")</f>
        <v>2</v>
      </c>
      <c r="D7" s="242"/>
      <c r="E7" s="244"/>
      <c r="F7" s="241">
        <f>SUM(O7,- A7,- C7)</f>
        <v>1</v>
      </c>
      <c r="G7" s="242"/>
      <c r="H7" s="242"/>
      <c r="I7" s="242"/>
      <c r="J7" s="242"/>
      <c r="K7" s="243"/>
      <c r="L7" s="132">
        <f>COUNTIF(E39:HQ39,"N")</f>
        <v>12</v>
      </c>
      <c r="M7" s="132">
        <f>COUNTIF(E39:HQ39,"A")</f>
        <v>2</v>
      </c>
      <c r="N7" s="132">
        <f>COUNTIF(E39:HQ39,"B")</f>
        <v>1</v>
      </c>
      <c r="O7" s="262">
        <f>COUNTA(E9:HT9)</f>
        <v>15</v>
      </c>
      <c r="P7" s="242"/>
      <c r="Q7" s="242"/>
      <c r="R7" s="242"/>
      <c r="S7" s="242"/>
      <c r="T7" s="263"/>
      <c r="U7" s="69"/>
    </row>
    <row r="8" spans="1:23" ht="11.25" thickBot="1"/>
    <row r="9" spans="1:23" ht="46.5" customHeight="1" thickTop="1" thickBot="1">
      <c r="A9" s="183"/>
      <c r="B9" s="184"/>
      <c r="C9" s="185"/>
      <c r="D9" s="186"/>
      <c r="E9" s="185"/>
      <c r="F9" s="187" t="s">
        <v>41</v>
      </c>
      <c r="G9" s="187" t="s">
        <v>42</v>
      </c>
      <c r="H9" s="187" t="s">
        <v>43</v>
      </c>
      <c r="I9" s="187" t="s">
        <v>44</v>
      </c>
      <c r="J9" s="187" t="s">
        <v>45</v>
      </c>
      <c r="K9" s="187" t="s">
        <v>46</v>
      </c>
      <c r="L9" s="187" t="s">
        <v>47</v>
      </c>
      <c r="M9" s="187" t="s">
        <v>48</v>
      </c>
      <c r="N9" s="187" t="s">
        <v>49</v>
      </c>
      <c r="O9" s="187" t="s">
        <v>50</v>
      </c>
      <c r="P9" s="187" t="s">
        <v>51</v>
      </c>
      <c r="Q9" s="187" t="s">
        <v>52</v>
      </c>
      <c r="R9" s="187" t="s">
        <v>53</v>
      </c>
      <c r="S9" s="187" t="s">
        <v>54</v>
      </c>
      <c r="T9" s="188" t="s">
        <v>55</v>
      </c>
      <c r="U9" s="71"/>
      <c r="V9" s="72"/>
      <c r="W9" s="73"/>
    </row>
    <row r="10" spans="1:23" ht="13.5" customHeight="1">
      <c r="A10" s="169" t="s">
        <v>100</v>
      </c>
      <c r="B10" s="170" t="s">
        <v>101</v>
      </c>
      <c r="C10" s="171"/>
      <c r="D10" s="172"/>
      <c r="E10" s="79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57"/>
    </row>
    <row r="11" spans="1:23" ht="13.5" customHeight="1">
      <c r="A11" s="155"/>
      <c r="B11" s="74"/>
      <c r="C11" s="75"/>
      <c r="D11" s="76" t="s">
        <v>56</v>
      </c>
      <c r="E11" s="79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54"/>
      <c r="V11" s="68"/>
    </row>
    <row r="12" spans="1:23" ht="13.5" customHeight="1">
      <c r="A12" s="155"/>
      <c r="B12" s="74"/>
      <c r="C12" s="75"/>
      <c r="D12" s="76"/>
      <c r="E12" s="79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54"/>
    </row>
    <row r="13" spans="1:23" ht="13.5" customHeight="1">
      <c r="A13" s="155"/>
      <c r="B13" s="74"/>
      <c r="C13" s="75"/>
      <c r="D13" s="76"/>
      <c r="E13" s="80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54"/>
    </row>
    <row r="14" spans="1:23" ht="13.5" customHeight="1">
      <c r="A14" s="155"/>
      <c r="B14" s="74" t="s">
        <v>102</v>
      </c>
      <c r="C14" s="75"/>
      <c r="D14" s="76"/>
      <c r="E14" s="81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54"/>
    </row>
    <row r="15" spans="1:23" ht="13.5" customHeight="1">
      <c r="A15" s="155"/>
      <c r="B15" s="74"/>
      <c r="C15" s="75"/>
      <c r="D15" s="76" t="s">
        <v>57</v>
      </c>
      <c r="E15" s="81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54"/>
    </row>
    <row r="16" spans="1:23" ht="13.5" customHeight="1">
      <c r="A16" s="155"/>
      <c r="B16" s="74"/>
      <c r="C16" s="75"/>
      <c r="D16" s="76" t="s">
        <v>58</v>
      </c>
      <c r="E16" s="81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54"/>
    </row>
    <row r="17" spans="1:21" ht="13.5" customHeight="1">
      <c r="A17" s="155"/>
      <c r="B17" s="74"/>
      <c r="C17" s="75"/>
      <c r="D17" s="76" t="s">
        <v>59</v>
      </c>
      <c r="E17" s="81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54"/>
      <c r="U17" s="125"/>
    </row>
    <row r="18" spans="1:21" ht="13.5" customHeight="1">
      <c r="A18" s="155"/>
      <c r="B18" s="74" t="s">
        <v>103</v>
      </c>
      <c r="C18" s="75"/>
      <c r="D18" s="76"/>
      <c r="E18" s="81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54"/>
      <c r="U18" s="125"/>
    </row>
    <row r="19" spans="1:21" ht="13.5" customHeight="1">
      <c r="A19" s="155"/>
      <c r="B19" s="74"/>
      <c r="C19" s="75"/>
      <c r="D19" s="256" t="s">
        <v>60</v>
      </c>
      <c r="E19" s="256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54"/>
    </row>
    <row r="20" spans="1:21" ht="13.5" customHeight="1">
      <c r="A20" s="155"/>
      <c r="B20" s="74"/>
      <c r="C20" s="75"/>
      <c r="D20" s="76">
        <v>5</v>
      </c>
      <c r="E20" s="81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54"/>
    </row>
    <row r="21" spans="1:21" ht="13.5" customHeight="1">
      <c r="A21" s="155"/>
      <c r="B21" s="74"/>
      <c r="C21" s="75"/>
      <c r="D21" s="76">
        <v>10</v>
      </c>
      <c r="E21" s="81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54"/>
    </row>
    <row r="22" spans="1:21" ht="13.5" customHeight="1">
      <c r="A22" s="155"/>
      <c r="B22" s="74"/>
      <c r="C22" s="75"/>
      <c r="D22" s="76"/>
      <c r="E22" s="81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54"/>
    </row>
    <row r="23" spans="1:21" ht="13.5" customHeight="1">
      <c r="A23" s="155"/>
      <c r="B23" s="74"/>
      <c r="C23" s="75"/>
      <c r="D23" s="76"/>
      <c r="E23" s="81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54"/>
    </row>
    <row r="24" spans="1:21" ht="13.5" customHeight="1">
      <c r="A24" s="155"/>
      <c r="B24" s="74"/>
      <c r="C24" s="75"/>
      <c r="D24" s="76"/>
      <c r="E24" s="81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54"/>
    </row>
    <row r="25" spans="1:21" ht="13.5" customHeight="1">
      <c r="A25" s="155"/>
      <c r="B25" s="74"/>
      <c r="C25" s="75"/>
      <c r="D25" s="76"/>
      <c r="E25" s="81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54"/>
    </row>
    <row r="26" spans="1:21" ht="13.5" customHeight="1">
      <c r="A26" s="155"/>
      <c r="B26" s="74"/>
      <c r="C26" s="75"/>
      <c r="D26" s="76"/>
      <c r="E26" s="81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54"/>
    </row>
    <row r="27" spans="1:21" ht="13.5" customHeight="1">
      <c r="A27" s="155"/>
      <c r="B27" s="74"/>
      <c r="C27" s="75"/>
      <c r="D27" s="76"/>
      <c r="E27" s="81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54"/>
    </row>
    <row r="28" spans="1:21" ht="13.5" customHeight="1">
      <c r="A28" s="155"/>
      <c r="B28" s="74"/>
      <c r="C28" s="75"/>
      <c r="D28" s="76"/>
      <c r="E28" s="81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54"/>
    </row>
    <row r="29" spans="1:21" ht="13.5" customHeight="1">
      <c r="A29" s="155"/>
      <c r="B29" s="74"/>
      <c r="C29" s="75"/>
      <c r="D29" s="76"/>
      <c r="E29" s="81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54"/>
    </row>
    <row r="30" spans="1:21" ht="13.5" customHeight="1" thickBot="1">
      <c r="A30" s="155"/>
      <c r="B30" s="83"/>
      <c r="C30" s="84"/>
      <c r="D30" s="85"/>
      <c r="E30" s="8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56"/>
    </row>
    <row r="31" spans="1:21" ht="13.5" customHeight="1" thickTop="1">
      <c r="A31" s="168" t="s">
        <v>104</v>
      </c>
      <c r="B31" s="88" t="s">
        <v>162</v>
      </c>
      <c r="C31" s="89"/>
      <c r="D31" s="90"/>
      <c r="E31" s="91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57"/>
    </row>
    <row r="32" spans="1:21" ht="13.5" customHeight="1">
      <c r="A32" s="167"/>
      <c r="B32" s="93"/>
      <c r="C32" s="94"/>
      <c r="D32" s="95">
        <v>1</v>
      </c>
      <c r="E32" s="96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54"/>
    </row>
    <row r="33" spans="1:20" ht="13.5" customHeight="1">
      <c r="A33" s="167"/>
      <c r="B33" s="93"/>
      <c r="C33" s="128"/>
      <c r="D33" s="95">
        <v>2</v>
      </c>
      <c r="E33" s="98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54"/>
    </row>
    <row r="34" spans="1:20" ht="13.5" customHeight="1">
      <c r="A34" s="167"/>
      <c r="B34" s="93" t="s">
        <v>163</v>
      </c>
      <c r="C34" s="128"/>
      <c r="D34" s="95"/>
      <c r="E34" s="98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54"/>
    </row>
    <row r="35" spans="1:20" ht="13.5" customHeight="1">
      <c r="A35" s="167"/>
      <c r="B35" s="93"/>
      <c r="C35" s="128"/>
      <c r="D35" s="95"/>
      <c r="E35" s="98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54"/>
    </row>
    <row r="36" spans="1:20" ht="13.5" customHeight="1">
      <c r="A36" s="167"/>
      <c r="B36" s="93" t="s">
        <v>105</v>
      </c>
      <c r="C36" s="128"/>
      <c r="D36" s="95"/>
      <c r="E36" s="98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54"/>
    </row>
    <row r="37" spans="1:20" ht="13.5" customHeight="1">
      <c r="A37" s="167"/>
      <c r="B37" s="93"/>
      <c r="C37" s="128"/>
      <c r="D37" s="95" t="s">
        <v>61</v>
      </c>
      <c r="E37" s="98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54"/>
    </row>
    <row r="38" spans="1:20" ht="13.5" customHeight="1" thickBot="1">
      <c r="A38" s="167"/>
      <c r="B38" s="141"/>
      <c r="C38" s="142"/>
      <c r="D38" s="143" t="s">
        <v>62</v>
      </c>
      <c r="E38" s="144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58"/>
    </row>
    <row r="39" spans="1:20" ht="13.5" customHeight="1" thickTop="1">
      <c r="A39" s="168" t="s">
        <v>63</v>
      </c>
      <c r="B39" s="252" t="s">
        <v>64</v>
      </c>
      <c r="C39" s="252"/>
      <c r="D39" s="252"/>
      <c r="E39" s="146"/>
      <c r="F39" s="147" t="s">
        <v>65</v>
      </c>
      <c r="G39" s="147" t="s">
        <v>65</v>
      </c>
      <c r="H39" s="147" t="s">
        <v>65</v>
      </c>
      <c r="I39" s="147" t="s">
        <v>65</v>
      </c>
      <c r="J39" s="147" t="s">
        <v>65</v>
      </c>
      <c r="K39" s="147" t="s">
        <v>66</v>
      </c>
      <c r="L39" s="147" t="s">
        <v>67</v>
      </c>
      <c r="M39" s="147" t="s">
        <v>65</v>
      </c>
      <c r="N39" s="147" t="s">
        <v>65</v>
      </c>
      <c r="O39" s="147" t="s">
        <v>65</v>
      </c>
      <c r="P39" s="147" t="s">
        <v>65</v>
      </c>
      <c r="Q39" s="147" t="s">
        <v>65</v>
      </c>
      <c r="R39" s="147" t="s">
        <v>67</v>
      </c>
      <c r="S39" s="147" t="s">
        <v>65</v>
      </c>
      <c r="T39" s="159" t="s">
        <v>65</v>
      </c>
    </row>
    <row r="40" spans="1:20" ht="13.5" customHeight="1">
      <c r="A40" s="167"/>
      <c r="B40" s="240" t="s">
        <v>68</v>
      </c>
      <c r="C40" s="240"/>
      <c r="D40" s="240"/>
      <c r="E40" s="100"/>
      <c r="F40" s="129" t="s">
        <v>69</v>
      </c>
      <c r="G40" s="129" t="s">
        <v>69</v>
      </c>
      <c r="H40" s="129" t="s">
        <v>69</v>
      </c>
      <c r="I40" s="129" t="s">
        <v>69</v>
      </c>
      <c r="J40" s="129" t="s">
        <v>69</v>
      </c>
      <c r="K40" s="129" t="s">
        <v>70</v>
      </c>
      <c r="L40" s="129" t="s">
        <v>70</v>
      </c>
      <c r="M40" s="129" t="s">
        <v>69</v>
      </c>
      <c r="N40" s="129" t="s">
        <v>69</v>
      </c>
      <c r="O40" s="129" t="s">
        <v>69</v>
      </c>
      <c r="P40" s="129" t="s">
        <v>69</v>
      </c>
      <c r="Q40" s="129" t="s">
        <v>69</v>
      </c>
      <c r="R40" s="129"/>
      <c r="S40" s="129" t="s">
        <v>69</v>
      </c>
      <c r="T40" s="161" t="s">
        <v>69</v>
      </c>
    </row>
    <row r="41" spans="1:20" ht="13.5" customHeight="1">
      <c r="A41" s="167"/>
      <c r="B41" s="250" t="s">
        <v>71</v>
      </c>
      <c r="C41" s="250"/>
      <c r="D41" s="250"/>
      <c r="E41" s="101"/>
      <c r="F41" s="102" t="d">
        <v>2007-02-26</v>
      </c>
      <c r="G41" s="102" t="d">
        <v>2007-02-26</v>
      </c>
      <c r="H41" s="102" t="d">
        <v>2007-02-27</v>
      </c>
      <c r="I41" s="102" t="d">
        <v>2007-02-28</v>
      </c>
      <c r="J41" s="102" t="d">
        <v>2007-03-01</v>
      </c>
      <c r="K41" s="102" t="d">
        <v>2007-03-02</v>
      </c>
      <c r="L41" s="102" t="d">
        <v>2007-03-03</v>
      </c>
      <c r="M41" s="102" t="d">
        <v>2007-03-04</v>
      </c>
      <c r="N41" s="102" t="d">
        <v>2007-03-05</v>
      </c>
      <c r="O41" s="102" t="d">
        <v>2007-03-06</v>
      </c>
      <c r="P41" s="102" t="d">
        <v>2007-03-07</v>
      </c>
      <c r="Q41" s="102" t="d">
        <v>2007-03-08</v>
      </c>
      <c r="R41" s="102" t="d">
        <v>2007-03-09</v>
      </c>
      <c r="S41" s="102" t="d">
        <v>2007-03-10</v>
      </c>
      <c r="T41" s="162" t="d">
        <v>2007-03-11</v>
      </c>
    </row>
    <row r="42" spans="1:20" ht="75.75" thickBot="1">
      <c r="A42" s="182"/>
      <c r="B42" s="251" t="s">
        <v>72</v>
      </c>
      <c r="C42" s="251"/>
      <c r="D42" s="251"/>
      <c r="E42" s="164"/>
      <c r="F42" s="165"/>
      <c r="G42" s="165"/>
      <c r="H42" s="165"/>
      <c r="I42" s="165"/>
      <c r="J42" s="165"/>
      <c r="K42" s="165" t="s">
        <v>73</v>
      </c>
      <c r="L42" s="165" t="s">
        <v>74</v>
      </c>
      <c r="M42" s="165" t="s">
        <v>75</v>
      </c>
      <c r="N42" s="165" t="s">
        <v>76</v>
      </c>
      <c r="O42" s="165" t="s">
        <v>77</v>
      </c>
      <c r="P42" s="165" t="s">
        <v>78</v>
      </c>
      <c r="Q42" s="165" t="s">
        <v>79</v>
      </c>
      <c r="R42" s="165" t="s">
        <v>80</v>
      </c>
      <c r="S42" s="165" t="s">
        <v>81</v>
      </c>
      <c r="T42" s="166" t="s">
        <v>82</v>
      </c>
    </row>
    <row r="43" spans="1:20" ht="11.25" thickTop="1">
      <c r="A43" s="148"/>
    </row>
  </sheetData>
  <mergeCells count="28">
    <mergeCell ref="L2:T2"/>
    <mergeCell ref="L3:N3"/>
    <mergeCell ref="C6:E6"/>
    <mergeCell ref="F3:K3"/>
    <mergeCell ref="L4:T4"/>
    <mergeCell ref="F6:K6"/>
    <mergeCell ref="F4:K4"/>
    <mergeCell ref="B41:D41"/>
    <mergeCell ref="B42:D42"/>
    <mergeCell ref="B39:D39"/>
    <mergeCell ref="C3:E3"/>
    <mergeCell ref="D19:E19"/>
    <mergeCell ref="A6:B6"/>
    <mergeCell ref="A5:B5"/>
    <mergeCell ref="C5:T5"/>
    <mergeCell ref="L6:N6"/>
    <mergeCell ref="O7:T7"/>
    <mergeCell ref="O6:T6"/>
    <mergeCell ref="A2:B2"/>
    <mergeCell ref="C2:E2"/>
    <mergeCell ref="F2:K2"/>
    <mergeCell ref="B40:D40"/>
    <mergeCell ref="F7:K7"/>
    <mergeCell ref="C7:E7"/>
    <mergeCell ref="A7:B7"/>
    <mergeCell ref="A3:B3"/>
    <mergeCell ref="A4:B4"/>
    <mergeCell ref="C4:D4"/>
  </mergeCells>
  <phoneticPr fontId="33" type="noConversion"/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0:T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43"/>
  <sheetViews>
    <sheetView topLeftCell="A19" workbookViewId="0">
      <selection sqref="A1:XFD1048576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7" width="2.875" style="66" bestFit="1" customWidth="1"/>
    <col min="8" max="8" width="2.875" style="66" customWidth="1"/>
    <col min="9" max="10" width="2.875" style="66" bestFit="1" customWidth="1"/>
    <col min="11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3" ht="13.5" customHeight="1" thickBot="1">
      <c r="A1" s="64"/>
      <c r="B1" s="65"/>
    </row>
    <row r="2" spans="1:23" ht="13.5" customHeight="1">
      <c r="A2" s="233" t="s">
        <v>93</v>
      </c>
      <c r="B2" s="234"/>
      <c r="C2" s="235" t="str">
        <f>FunctionList!E11</f>
        <v>testSetUpBookSuccess()</v>
      </c>
      <c r="D2" s="236"/>
      <c r="E2" s="237"/>
      <c r="F2" s="238" t="s">
        <v>21</v>
      </c>
      <c r="G2" s="239"/>
      <c r="H2" s="239"/>
      <c r="I2" s="239"/>
      <c r="J2" s="239"/>
      <c r="K2" s="239"/>
      <c r="L2" s="266" t="str">
        <f>FunctionList!D11</f>
        <v>SetUpTypeBook()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3" ht="13.5" customHeight="1">
      <c r="A3" s="246" t="s">
        <v>94</v>
      </c>
      <c r="B3" s="247"/>
      <c r="C3" s="253" t="s">
        <v>40</v>
      </c>
      <c r="D3" s="254"/>
      <c r="E3" s="255"/>
      <c r="F3" s="271" t="s">
        <v>95</v>
      </c>
      <c r="G3" s="272"/>
      <c r="H3" s="272"/>
      <c r="I3" s="272"/>
      <c r="J3" s="272"/>
      <c r="K3" s="273"/>
      <c r="L3" s="254"/>
      <c r="M3" s="254"/>
      <c r="N3" s="254"/>
      <c r="O3" s="130"/>
      <c r="P3" s="130"/>
      <c r="Q3" s="130"/>
      <c r="R3" s="130"/>
      <c r="S3" s="130"/>
      <c r="T3" s="131"/>
    </row>
    <row r="4" spans="1:23" ht="13.5" customHeight="1">
      <c r="A4" s="246" t="s">
        <v>96</v>
      </c>
      <c r="B4" s="247"/>
      <c r="C4" s="248">
        <v>100</v>
      </c>
      <c r="D4" s="249"/>
      <c r="E4" s="140"/>
      <c r="F4" s="271" t="s">
        <v>97</v>
      </c>
      <c r="G4" s="272"/>
      <c r="H4" s="272"/>
      <c r="I4" s="272"/>
      <c r="J4" s="272"/>
      <c r="K4" s="273"/>
      <c r="L4" s="274">
        <f xml:space="preserve"> IF(FunctionList!E6&lt;&gt;"N/A",SUM(C4*FunctionList!E6/1000,- O7),"N/A")</f>
        <v>-5</v>
      </c>
      <c r="M4" s="275"/>
      <c r="N4" s="275"/>
      <c r="O4" s="275"/>
      <c r="P4" s="275"/>
      <c r="Q4" s="275"/>
      <c r="R4" s="275"/>
      <c r="S4" s="275"/>
      <c r="T4" s="276"/>
      <c r="V4" s="68"/>
    </row>
    <row r="5" spans="1:23" ht="13.5" customHeight="1">
      <c r="A5" s="246" t="s">
        <v>98</v>
      </c>
      <c r="B5" s="247"/>
      <c r="C5" s="259" t="s">
        <v>92</v>
      </c>
      <c r="D5" s="259"/>
      <c r="E5" s="259"/>
      <c r="F5" s="260"/>
      <c r="G5" s="260"/>
      <c r="H5" s="260"/>
      <c r="I5" s="260"/>
      <c r="J5" s="260"/>
      <c r="K5" s="260"/>
      <c r="L5" s="259"/>
      <c r="M5" s="259"/>
      <c r="N5" s="259"/>
      <c r="O5" s="259"/>
      <c r="P5" s="259"/>
      <c r="Q5" s="259"/>
      <c r="R5" s="259"/>
      <c r="S5" s="259"/>
      <c r="T5" s="259"/>
    </row>
    <row r="6" spans="1:23" ht="13.5" customHeight="1">
      <c r="A6" s="257" t="s">
        <v>29</v>
      </c>
      <c r="B6" s="258"/>
      <c r="C6" s="269" t="s">
        <v>30</v>
      </c>
      <c r="D6" s="261"/>
      <c r="E6" s="270"/>
      <c r="F6" s="269" t="s">
        <v>31</v>
      </c>
      <c r="G6" s="261"/>
      <c r="H6" s="261"/>
      <c r="I6" s="261"/>
      <c r="J6" s="261"/>
      <c r="K6" s="277"/>
      <c r="L6" s="261" t="s">
        <v>99</v>
      </c>
      <c r="M6" s="261"/>
      <c r="N6" s="261"/>
      <c r="O6" s="264" t="s">
        <v>32</v>
      </c>
      <c r="P6" s="261"/>
      <c r="Q6" s="261"/>
      <c r="R6" s="261"/>
      <c r="S6" s="261"/>
      <c r="T6" s="265"/>
      <c r="V6" s="68"/>
    </row>
    <row r="7" spans="1:23" ht="13.5" customHeight="1" thickBot="1">
      <c r="A7" s="245">
        <f>COUNTIF(F40:HQ40,"P")</f>
        <v>12</v>
      </c>
      <c r="B7" s="244"/>
      <c r="C7" s="241">
        <f>COUNTIF(F40:HQ40,"F")</f>
        <v>2</v>
      </c>
      <c r="D7" s="242"/>
      <c r="E7" s="244"/>
      <c r="F7" s="241">
        <f>SUM(O7,- A7,- C7)</f>
        <v>1</v>
      </c>
      <c r="G7" s="242"/>
      <c r="H7" s="242"/>
      <c r="I7" s="242"/>
      <c r="J7" s="242"/>
      <c r="K7" s="243"/>
      <c r="L7" s="132">
        <f>COUNTIF(E39:HQ39,"N")</f>
        <v>12</v>
      </c>
      <c r="M7" s="132">
        <f>COUNTIF(E39:HQ39,"A")</f>
        <v>2</v>
      </c>
      <c r="N7" s="132">
        <f>COUNTIF(E39:HQ39,"B")</f>
        <v>1</v>
      </c>
      <c r="O7" s="262">
        <f>COUNTA(E9:HT9)</f>
        <v>15</v>
      </c>
      <c r="P7" s="242"/>
      <c r="Q7" s="242"/>
      <c r="R7" s="242"/>
      <c r="S7" s="242"/>
      <c r="T7" s="263"/>
      <c r="U7" s="69"/>
    </row>
    <row r="8" spans="1:23" ht="11.25" thickBot="1"/>
    <row r="9" spans="1:23" ht="46.5" customHeight="1" thickTop="1" thickBot="1">
      <c r="A9" s="183"/>
      <c r="B9" s="184"/>
      <c r="C9" s="185"/>
      <c r="D9" s="186"/>
      <c r="E9" s="185"/>
      <c r="F9" s="187" t="s">
        <v>41</v>
      </c>
      <c r="G9" s="187" t="s">
        <v>42</v>
      </c>
      <c r="H9" s="187" t="s">
        <v>43</v>
      </c>
      <c r="I9" s="187" t="s">
        <v>44</v>
      </c>
      <c r="J9" s="187" t="s">
        <v>45</v>
      </c>
      <c r="K9" s="187" t="s">
        <v>46</v>
      </c>
      <c r="L9" s="187" t="s">
        <v>47</v>
      </c>
      <c r="M9" s="187" t="s">
        <v>48</v>
      </c>
      <c r="N9" s="187" t="s">
        <v>49</v>
      </c>
      <c r="O9" s="187" t="s">
        <v>50</v>
      </c>
      <c r="P9" s="187" t="s">
        <v>51</v>
      </c>
      <c r="Q9" s="187" t="s">
        <v>52</v>
      </c>
      <c r="R9" s="187" t="s">
        <v>53</v>
      </c>
      <c r="S9" s="187" t="s">
        <v>54</v>
      </c>
      <c r="T9" s="188" t="s">
        <v>55</v>
      </c>
      <c r="U9" s="71"/>
      <c r="V9" s="72"/>
      <c r="W9" s="73"/>
    </row>
    <row r="10" spans="1:23" ht="13.5" customHeight="1">
      <c r="A10" s="169" t="s">
        <v>100</v>
      </c>
      <c r="B10" s="170" t="s">
        <v>101</v>
      </c>
      <c r="C10" s="171"/>
      <c r="D10" s="172"/>
      <c r="E10" s="79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57"/>
    </row>
    <row r="11" spans="1:23" ht="13.5" customHeight="1">
      <c r="A11" s="155"/>
      <c r="B11" s="74"/>
      <c r="C11" s="75"/>
      <c r="D11" s="76" t="s">
        <v>56</v>
      </c>
      <c r="E11" s="79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54"/>
      <c r="V11" s="68"/>
    </row>
    <row r="12" spans="1:23" ht="13.5" customHeight="1">
      <c r="A12" s="155"/>
      <c r="B12" s="74"/>
      <c r="C12" s="75"/>
      <c r="D12" s="76"/>
      <c r="E12" s="79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54"/>
    </row>
    <row r="13" spans="1:23" ht="13.5" customHeight="1">
      <c r="A13" s="155"/>
      <c r="B13" s="74"/>
      <c r="C13" s="75"/>
      <c r="D13" s="76"/>
      <c r="E13" s="80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54"/>
    </row>
    <row r="14" spans="1:23" ht="13.5" customHeight="1">
      <c r="A14" s="155"/>
      <c r="B14" s="74" t="s">
        <v>102</v>
      </c>
      <c r="C14" s="75"/>
      <c r="D14" s="76"/>
      <c r="E14" s="81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54"/>
    </row>
    <row r="15" spans="1:23" ht="13.5" customHeight="1">
      <c r="A15" s="155"/>
      <c r="B15" s="74"/>
      <c r="C15" s="75"/>
      <c r="D15" s="76" t="s">
        <v>57</v>
      </c>
      <c r="E15" s="81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54"/>
    </row>
    <row r="16" spans="1:23" ht="13.5" customHeight="1">
      <c r="A16" s="155"/>
      <c r="B16" s="74"/>
      <c r="C16" s="75"/>
      <c r="D16" s="76" t="s">
        <v>58</v>
      </c>
      <c r="E16" s="81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54"/>
    </row>
    <row r="17" spans="1:21" ht="13.5" customHeight="1">
      <c r="A17" s="155"/>
      <c r="B17" s="74"/>
      <c r="C17" s="75"/>
      <c r="D17" s="76" t="s">
        <v>59</v>
      </c>
      <c r="E17" s="81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54"/>
      <c r="U17" s="125"/>
    </row>
    <row r="18" spans="1:21" ht="13.5" customHeight="1">
      <c r="A18" s="155"/>
      <c r="B18" s="74" t="s">
        <v>103</v>
      </c>
      <c r="C18" s="75"/>
      <c r="D18" s="76"/>
      <c r="E18" s="81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54"/>
      <c r="U18" s="125"/>
    </row>
    <row r="19" spans="1:21" ht="13.5" customHeight="1">
      <c r="A19" s="155"/>
      <c r="B19" s="74"/>
      <c r="C19" s="75"/>
      <c r="D19" s="256" t="s">
        <v>60</v>
      </c>
      <c r="E19" s="256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54"/>
    </row>
    <row r="20" spans="1:21" ht="13.5" customHeight="1">
      <c r="A20" s="155"/>
      <c r="B20" s="74"/>
      <c r="C20" s="75"/>
      <c r="D20" s="76">
        <v>5</v>
      </c>
      <c r="E20" s="81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54"/>
    </row>
    <row r="21" spans="1:21" ht="13.5" customHeight="1">
      <c r="A21" s="155"/>
      <c r="B21" s="74"/>
      <c r="C21" s="75"/>
      <c r="D21" s="76">
        <v>10</v>
      </c>
      <c r="E21" s="81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54"/>
    </row>
    <row r="22" spans="1:21" ht="13.5" customHeight="1">
      <c r="A22" s="155"/>
      <c r="B22" s="74"/>
      <c r="C22" s="75"/>
      <c r="D22" s="76"/>
      <c r="E22" s="81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54"/>
    </row>
    <row r="23" spans="1:21" ht="13.5" customHeight="1">
      <c r="A23" s="155"/>
      <c r="B23" s="74"/>
      <c r="C23" s="75"/>
      <c r="D23" s="76"/>
      <c r="E23" s="81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54"/>
    </row>
    <row r="24" spans="1:21" ht="13.5" customHeight="1">
      <c r="A24" s="155"/>
      <c r="B24" s="74"/>
      <c r="C24" s="75"/>
      <c r="D24" s="76"/>
      <c r="E24" s="81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54"/>
    </row>
    <row r="25" spans="1:21" ht="13.5" customHeight="1">
      <c r="A25" s="155"/>
      <c r="B25" s="74"/>
      <c r="C25" s="75"/>
      <c r="D25" s="76"/>
      <c r="E25" s="81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54"/>
    </row>
    <row r="26" spans="1:21" ht="13.5" customHeight="1">
      <c r="A26" s="155"/>
      <c r="B26" s="74"/>
      <c r="C26" s="75"/>
      <c r="D26" s="76"/>
      <c r="E26" s="81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54"/>
    </row>
    <row r="27" spans="1:21" ht="13.5" customHeight="1">
      <c r="A27" s="155"/>
      <c r="B27" s="74"/>
      <c r="C27" s="75"/>
      <c r="D27" s="76"/>
      <c r="E27" s="81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54"/>
    </row>
    <row r="28" spans="1:21" ht="13.5" customHeight="1">
      <c r="A28" s="155"/>
      <c r="B28" s="74"/>
      <c r="C28" s="75"/>
      <c r="D28" s="76"/>
      <c r="E28" s="81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54"/>
    </row>
    <row r="29" spans="1:21" ht="13.5" customHeight="1">
      <c r="A29" s="155"/>
      <c r="B29" s="74"/>
      <c r="C29" s="75"/>
      <c r="D29" s="76"/>
      <c r="E29" s="81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54"/>
    </row>
    <row r="30" spans="1:21" ht="13.5" customHeight="1" thickBot="1">
      <c r="A30" s="155"/>
      <c r="B30" s="83"/>
      <c r="C30" s="84"/>
      <c r="D30" s="85"/>
      <c r="E30" s="8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56"/>
    </row>
    <row r="31" spans="1:21" ht="13.5" customHeight="1" thickTop="1">
      <c r="A31" s="168" t="s">
        <v>104</v>
      </c>
      <c r="B31" s="88" t="s">
        <v>162</v>
      </c>
      <c r="C31" s="89"/>
      <c r="D31" s="90"/>
      <c r="E31" s="91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57"/>
    </row>
    <row r="32" spans="1:21" ht="13.5" customHeight="1">
      <c r="A32" s="167"/>
      <c r="B32" s="93"/>
      <c r="C32" s="94"/>
      <c r="D32" s="95">
        <v>1</v>
      </c>
      <c r="E32" s="96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54"/>
    </row>
    <row r="33" spans="1:20" ht="13.5" customHeight="1">
      <c r="A33" s="167"/>
      <c r="B33" s="93"/>
      <c r="C33" s="128"/>
      <c r="D33" s="95">
        <v>2</v>
      </c>
      <c r="E33" s="98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54"/>
    </row>
    <row r="34" spans="1:20" ht="13.5" customHeight="1">
      <c r="A34" s="167"/>
      <c r="B34" s="93" t="s">
        <v>163</v>
      </c>
      <c r="C34" s="128"/>
      <c r="D34" s="95"/>
      <c r="E34" s="98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54"/>
    </row>
    <row r="35" spans="1:20" ht="13.5" customHeight="1">
      <c r="A35" s="167"/>
      <c r="B35" s="93"/>
      <c r="C35" s="128"/>
      <c r="D35" s="95"/>
      <c r="E35" s="98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54"/>
    </row>
    <row r="36" spans="1:20" ht="13.5" customHeight="1">
      <c r="A36" s="167"/>
      <c r="B36" s="93" t="s">
        <v>105</v>
      </c>
      <c r="C36" s="128"/>
      <c r="D36" s="95"/>
      <c r="E36" s="98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54"/>
    </row>
    <row r="37" spans="1:20" ht="13.5" customHeight="1">
      <c r="A37" s="167"/>
      <c r="B37" s="93"/>
      <c r="C37" s="128"/>
      <c r="D37" s="95" t="s">
        <v>61</v>
      </c>
      <c r="E37" s="98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54"/>
    </row>
    <row r="38" spans="1:20" ht="13.5" customHeight="1" thickBot="1">
      <c r="A38" s="167"/>
      <c r="B38" s="141"/>
      <c r="C38" s="142"/>
      <c r="D38" s="143" t="s">
        <v>62</v>
      </c>
      <c r="E38" s="144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58"/>
    </row>
    <row r="39" spans="1:20" ht="13.5" customHeight="1" thickTop="1">
      <c r="A39" s="168" t="s">
        <v>63</v>
      </c>
      <c r="B39" s="252" t="s">
        <v>64</v>
      </c>
      <c r="C39" s="252"/>
      <c r="D39" s="252"/>
      <c r="E39" s="189"/>
      <c r="F39" s="147" t="s">
        <v>65</v>
      </c>
      <c r="G39" s="147" t="s">
        <v>65</v>
      </c>
      <c r="H39" s="147" t="s">
        <v>65</v>
      </c>
      <c r="I39" s="147" t="s">
        <v>65</v>
      </c>
      <c r="J39" s="147" t="s">
        <v>65</v>
      </c>
      <c r="K39" s="147" t="s">
        <v>66</v>
      </c>
      <c r="L39" s="147" t="s">
        <v>67</v>
      </c>
      <c r="M39" s="147" t="s">
        <v>65</v>
      </c>
      <c r="N39" s="147" t="s">
        <v>65</v>
      </c>
      <c r="O39" s="147" t="s">
        <v>65</v>
      </c>
      <c r="P39" s="147" t="s">
        <v>65</v>
      </c>
      <c r="Q39" s="147" t="s">
        <v>65</v>
      </c>
      <c r="R39" s="147" t="s">
        <v>67</v>
      </c>
      <c r="S39" s="147" t="s">
        <v>65</v>
      </c>
      <c r="T39" s="159" t="s">
        <v>65</v>
      </c>
    </row>
    <row r="40" spans="1:20" ht="13.5" customHeight="1">
      <c r="A40" s="167"/>
      <c r="B40" s="240" t="s">
        <v>68</v>
      </c>
      <c r="C40" s="240"/>
      <c r="D40" s="240"/>
      <c r="E40" s="100"/>
      <c r="F40" s="129" t="s">
        <v>69</v>
      </c>
      <c r="G40" s="129" t="s">
        <v>69</v>
      </c>
      <c r="H40" s="129" t="s">
        <v>69</v>
      </c>
      <c r="I40" s="129" t="s">
        <v>69</v>
      </c>
      <c r="J40" s="129" t="s">
        <v>69</v>
      </c>
      <c r="K40" s="129" t="s">
        <v>70</v>
      </c>
      <c r="L40" s="129" t="s">
        <v>70</v>
      </c>
      <c r="M40" s="129" t="s">
        <v>69</v>
      </c>
      <c r="N40" s="129" t="s">
        <v>69</v>
      </c>
      <c r="O40" s="129" t="s">
        <v>69</v>
      </c>
      <c r="P40" s="129" t="s">
        <v>69</v>
      </c>
      <c r="Q40" s="129" t="s">
        <v>69</v>
      </c>
      <c r="R40" s="129"/>
      <c r="S40" s="129" t="s">
        <v>69</v>
      </c>
      <c r="T40" s="161" t="s">
        <v>69</v>
      </c>
    </row>
    <row r="41" spans="1:20" ht="13.5" customHeight="1">
      <c r="A41" s="167"/>
      <c r="B41" s="250" t="s">
        <v>71</v>
      </c>
      <c r="C41" s="250"/>
      <c r="D41" s="250"/>
      <c r="E41" s="101"/>
      <c r="F41" s="102" t="d">
        <v>2007-02-26</v>
      </c>
      <c r="G41" s="102" t="d">
        <v>2007-02-26</v>
      </c>
      <c r="H41" s="102" t="d">
        <v>2007-02-27</v>
      </c>
      <c r="I41" s="102" t="d">
        <v>2007-02-28</v>
      </c>
      <c r="J41" s="102" t="d">
        <v>2007-03-01</v>
      </c>
      <c r="K41" s="102" t="d">
        <v>2007-03-02</v>
      </c>
      <c r="L41" s="102" t="d">
        <v>2007-03-03</v>
      </c>
      <c r="M41" s="102" t="d">
        <v>2007-03-04</v>
      </c>
      <c r="N41" s="102" t="d">
        <v>2007-03-05</v>
      </c>
      <c r="O41" s="102" t="d">
        <v>2007-03-06</v>
      </c>
      <c r="P41" s="102" t="d">
        <v>2007-03-07</v>
      </c>
      <c r="Q41" s="102" t="d">
        <v>2007-03-08</v>
      </c>
      <c r="R41" s="102" t="d">
        <v>2007-03-09</v>
      </c>
      <c r="S41" s="102" t="d">
        <v>2007-03-10</v>
      </c>
      <c r="T41" s="162" t="d">
        <v>2007-03-11</v>
      </c>
    </row>
    <row r="42" spans="1:20" ht="75.75" thickBot="1">
      <c r="A42" s="182"/>
      <c r="B42" s="251" t="s">
        <v>72</v>
      </c>
      <c r="C42" s="251"/>
      <c r="D42" s="251"/>
      <c r="E42" s="164"/>
      <c r="F42" s="165"/>
      <c r="G42" s="165"/>
      <c r="H42" s="165"/>
      <c r="I42" s="165"/>
      <c r="J42" s="165"/>
      <c r="K42" s="165" t="s">
        <v>73</v>
      </c>
      <c r="L42" s="165" t="s">
        <v>74</v>
      </c>
      <c r="M42" s="165" t="s">
        <v>75</v>
      </c>
      <c r="N42" s="165" t="s">
        <v>76</v>
      </c>
      <c r="O42" s="165" t="s">
        <v>77</v>
      </c>
      <c r="P42" s="165" t="s">
        <v>78</v>
      </c>
      <c r="Q42" s="165" t="s">
        <v>79</v>
      </c>
      <c r="R42" s="165" t="s">
        <v>80</v>
      </c>
      <c r="S42" s="165" t="s">
        <v>81</v>
      </c>
      <c r="T42" s="166" t="s">
        <v>82</v>
      </c>
    </row>
    <row r="43" spans="1:20" ht="11.25" thickTop="1">
      <c r="A43" s="148"/>
    </row>
  </sheetData>
  <mergeCells count="28">
    <mergeCell ref="D19:E19"/>
    <mergeCell ref="B39:D39"/>
    <mergeCell ref="B40:D40"/>
    <mergeCell ref="B41:D41"/>
    <mergeCell ref="B42:D42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I23"/>
  <sheetViews>
    <sheetView topLeftCell="A18" workbookViewId="0">
      <selection activeCell="G42" sqref="G42"/>
    </sheetView>
  </sheetViews>
  <sheetFormatPr defaultColWidth="9" defaultRowHeight="12.75"/>
  <cols>
    <col min="1" max="1" width="15.375" style="6" customWidth="1"/>
    <col min="2" max="2" width="26.625" style="6" customWidth="1"/>
    <col min="3" max="3" width="12.125" style="6" customWidth="1"/>
    <col min="4" max="4" width="9.625" style="6" customWidth="1"/>
    <col min="5" max="5" width="9.75" style="6" customWidth="1"/>
    <col min="6" max="8" width="5.25" style="6" customWidth="1"/>
    <col min="9" max="9" width="21" style="6" customWidth="1"/>
    <col min="10" max="10" width="33.125" style="6" customWidth="1"/>
    <col min="11" max="16384" width="9" style="6"/>
  </cols>
  <sheetData>
    <row r="2" spans="1:9" ht="25.5" customHeight="1">
      <c r="A2" s="279" t="s">
        <v>26</v>
      </c>
      <c r="B2" s="279"/>
      <c r="C2" s="279"/>
      <c r="D2" s="279"/>
      <c r="E2" s="279"/>
      <c r="F2" s="279"/>
      <c r="G2" s="279"/>
      <c r="H2" s="279"/>
      <c r="I2" s="279"/>
    </row>
    <row r="3" spans="1:9" ht="14.25" customHeight="1">
      <c r="A3" s="44"/>
      <c r="B3" s="45"/>
      <c r="C3" s="45"/>
      <c r="D3" s="45"/>
      <c r="E3" s="45"/>
      <c r="F3" s="45"/>
      <c r="G3" s="45"/>
      <c r="H3" s="45"/>
      <c r="I3" s="46"/>
    </row>
    <row r="4" spans="1:9" ht="13.5" customHeight="1">
      <c r="A4" s="133" t="s">
        <v>1</v>
      </c>
      <c r="B4" s="280" t="str">
        <f>Cover!B4</f>
        <v>Quản lý Nhà Sách</v>
      </c>
      <c r="C4" s="280"/>
      <c r="D4" s="281" t="s">
        <v>2</v>
      </c>
      <c r="E4" s="281"/>
      <c r="F4" s="282"/>
      <c r="G4" s="283"/>
      <c r="H4" s="283"/>
      <c r="I4" s="284"/>
    </row>
    <row r="5" spans="1:9" ht="13.5" customHeight="1">
      <c r="A5" s="133" t="s">
        <v>3</v>
      </c>
      <c r="B5" s="280" t="str">
        <f>Cover!B5</f>
        <v>NS01</v>
      </c>
      <c r="C5" s="280"/>
      <c r="D5" s="281" t="s">
        <v>4</v>
      </c>
      <c r="E5" s="281"/>
      <c r="F5" s="282"/>
      <c r="G5" s="283"/>
      <c r="H5" s="283"/>
      <c r="I5" s="284"/>
    </row>
    <row r="6" spans="1:9" ht="12.75" customHeight="1">
      <c r="A6" s="137" t="s">
        <v>5</v>
      </c>
      <c r="B6" s="280" t="str">
        <f>B5&amp;"_"&amp;"Test Report"&amp;"_"&amp;"vx.x"</f>
        <v>NS01_Test Report_vx.x</v>
      </c>
      <c r="C6" s="280"/>
      <c r="D6" s="281" t="s">
        <v>6</v>
      </c>
      <c r="E6" s="281"/>
      <c r="F6" s="285" t="s">
        <v>7</v>
      </c>
      <c r="G6" s="286"/>
      <c r="H6" s="286"/>
      <c r="I6" s="287"/>
    </row>
    <row r="7" spans="1:9" ht="15.75" customHeight="1">
      <c r="A7" s="137" t="s">
        <v>27</v>
      </c>
      <c r="B7" s="278" t="s">
        <v>28</v>
      </c>
      <c r="C7" s="278"/>
      <c r="D7" s="278"/>
      <c r="E7" s="278"/>
      <c r="F7" s="278"/>
      <c r="G7" s="278"/>
      <c r="H7" s="278"/>
      <c r="I7" s="278"/>
    </row>
    <row r="8" spans="1:9" ht="14.25" customHeight="1">
      <c r="A8" s="47"/>
      <c r="B8" s="48"/>
      <c r="C8" s="45"/>
      <c r="D8" s="45"/>
      <c r="E8" s="45"/>
      <c r="F8" s="45"/>
      <c r="G8" s="45"/>
      <c r="H8" s="45"/>
      <c r="I8" s="46"/>
    </row>
    <row r="9" spans="1:9">
      <c r="A9" s="47"/>
      <c r="B9" s="48"/>
      <c r="C9" s="45"/>
      <c r="D9" s="45"/>
      <c r="E9" s="45"/>
      <c r="F9" s="45"/>
      <c r="G9" s="45"/>
      <c r="H9" s="45"/>
      <c r="I9" s="46"/>
    </row>
    <row r="10" spans="1:9">
      <c r="A10" s="49"/>
      <c r="B10" s="49"/>
      <c r="C10" s="49"/>
      <c r="D10" s="49"/>
      <c r="E10" s="49"/>
      <c r="F10" s="49"/>
      <c r="G10" s="49"/>
      <c r="H10" s="49"/>
      <c r="I10" s="49"/>
    </row>
    <row r="11" spans="1:9" ht="14.25" customHeight="1">
      <c r="A11" s="50" t="s">
        <v>18</v>
      </c>
      <c r="B11" s="51" t="s">
        <v>159</v>
      </c>
      <c r="C11" s="52" t="s">
        <v>29</v>
      </c>
      <c r="D11" s="51" t="s">
        <v>30</v>
      </c>
      <c r="E11" s="53" t="s">
        <v>31</v>
      </c>
      <c r="F11" s="53" t="s">
        <v>65</v>
      </c>
      <c r="G11" s="53" t="s">
        <v>67</v>
      </c>
      <c r="H11" s="53" t="s">
        <v>66</v>
      </c>
      <c r="I11" s="54" t="s">
        <v>32</v>
      </c>
    </row>
    <row r="12" spans="1:9">
      <c r="A12" s="55">
        <v>1</v>
      </c>
      <c r="B12" s="123" t="s">
        <v>136</v>
      </c>
      <c r="C12" s="56">
        <f>Function11!A7</f>
        <v>12</v>
      </c>
      <c r="D12" s="56">
        <f>Function11!C7</f>
        <v>2</v>
      </c>
      <c r="E12" s="56">
        <f>Function11!F7</f>
        <v>1</v>
      </c>
      <c r="F12" s="57">
        <f>Function11!L7</f>
        <v>12</v>
      </c>
      <c r="G12" s="56">
        <f>Function11!M7</f>
        <v>2</v>
      </c>
      <c r="H12" s="56">
        <f>Function11!N7</f>
        <v>1</v>
      </c>
      <c r="I12" s="56">
        <f>Function11!O7</f>
        <v>15</v>
      </c>
    </row>
    <row r="13" spans="1:9">
      <c r="A13" s="55">
        <v>2</v>
      </c>
      <c r="B13" s="123" t="s">
        <v>25</v>
      </c>
      <c r="C13" s="56" t="e">
        <f>#REF!</f>
        <v>#REF!</v>
      </c>
      <c r="D13" s="56" t="e">
        <f>#REF!</f>
        <v>#REF!</v>
      </c>
      <c r="E13" s="56" t="e">
        <f>#REF!</f>
        <v>#REF!</v>
      </c>
      <c r="F13" s="57" t="e">
        <f>#REF!</f>
        <v>#REF!</v>
      </c>
      <c r="G13" s="56" t="e">
        <f>#REF!</f>
        <v>#REF!</v>
      </c>
      <c r="H13" s="56" t="e">
        <f>#REF!</f>
        <v>#REF!</v>
      </c>
      <c r="I13" s="56" t="e">
        <f>#REF!</f>
        <v>#REF!</v>
      </c>
    </row>
    <row r="14" spans="1:9">
      <c r="A14" s="55">
        <v>3</v>
      </c>
      <c r="B14" s="123" t="s">
        <v>106</v>
      </c>
      <c r="C14" s="56" t="e">
        <f>#REF!</f>
        <v>#REF!</v>
      </c>
      <c r="D14" s="56" t="e">
        <f>#REF!</f>
        <v>#REF!</v>
      </c>
      <c r="E14" s="56" t="e">
        <f>#REF!</f>
        <v>#REF!</v>
      </c>
      <c r="F14" s="57" t="e">
        <f>#REF!</f>
        <v>#REF!</v>
      </c>
      <c r="G14" s="56" t="e">
        <f>#REF!</f>
        <v>#REF!</v>
      </c>
      <c r="H14" s="56" t="e">
        <f>#REF!</f>
        <v>#REF!</v>
      </c>
      <c r="I14" s="56" t="e">
        <f>#REF!</f>
        <v>#REF!</v>
      </c>
    </row>
    <row r="15" spans="1:9" ht="14.25">
      <c r="A15" s="55"/>
      <c r="B15" s="121"/>
      <c r="C15" s="56"/>
      <c r="D15" s="56"/>
      <c r="E15" s="56"/>
      <c r="F15" s="57"/>
      <c r="G15" s="56"/>
      <c r="H15" s="56"/>
      <c r="I15" s="56"/>
    </row>
    <row r="16" spans="1:9" ht="14.25">
      <c r="A16" s="55"/>
      <c r="B16" s="121"/>
      <c r="C16" s="56"/>
      <c r="D16" s="56"/>
      <c r="E16" s="56"/>
      <c r="F16" s="57"/>
      <c r="G16" s="56"/>
      <c r="H16" s="56"/>
      <c r="I16" s="56"/>
    </row>
    <row r="17" spans="1:9" ht="14.25">
      <c r="A17" s="58"/>
      <c r="B17" s="122" t="s">
        <v>33</v>
      </c>
      <c r="C17" s="59" t="e">
        <f t="shared" ref="C17:I17" si="0">SUM(C10:C16)</f>
        <v>#REF!</v>
      </c>
      <c r="D17" s="59" t="e">
        <f t="shared" si="0"/>
        <v>#REF!</v>
      </c>
      <c r="E17" s="59" t="e">
        <f t="shared" si="0"/>
        <v>#REF!</v>
      </c>
      <c r="F17" s="59" t="e">
        <f t="shared" si="0"/>
        <v>#REF!</v>
      </c>
      <c r="G17" s="59" t="e">
        <f t="shared" si="0"/>
        <v>#REF!</v>
      </c>
      <c r="H17" s="59" t="e">
        <f t="shared" si="0"/>
        <v>#REF!</v>
      </c>
      <c r="I17" s="59" t="e">
        <f t="shared" si="0"/>
        <v>#REF!</v>
      </c>
    </row>
    <row r="18" spans="1:9">
      <c r="A18" s="60"/>
      <c r="B18" s="49"/>
      <c r="C18" s="61"/>
      <c r="D18" s="62"/>
      <c r="E18" s="62"/>
      <c r="F18" s="62"/>
      <c r="G18" s="62"/>
      <c r="H18" s="62"/>
      <c r="I18" s="62"/>
    </row>
    <row r="19" spans="1:9">
      <c r="A19" s="49"/>
      <c r="B19" s="138" t="s">
        <v>34</v>
      </c>
      <c r="C19" s="49"/>
      <c r="D19" s="139" t="e">
        <f>(C17+D17)*100/(I17)</f>
        <v>#REF!</v>
      </c>
      <c r="E19" s="49" t="s">
        <v>35</v>
      </c>
      <c r="F19" s="49"/>
      <c r="G19" s="49"/>
      <c r="H19" s="49"/>
      <c r="I19" s="63"/>
    </row>
    <row r="20" spans="1:9">
      <c r="A20" s="49"/>
      <c r="B20" s="138" t="s">
        <v>36</v>
      </c>
      <c r="C20" s="49"/>
      <c r="D20" s="139" t="e">
        <f>C17*100/(I17)</f>
        <v>#REF!</v>
      </c>
      <c r="E20" s="49" t="s">
        <v>35</v>
      </c>
      <c r="F20" s="49"/>
      <c r="G20" s="49"/>
      <c r="H20" s="49"/>
      <c r="I20" s="63"/>
    </row>
    <row r="21" spans="1:9">
      <c r="B21" s="138" t="s">
        <v>37</v>
      </c>
      <c r="C21" s="49"/>
      <c r="D21" s="139" t="e">
        <f>F17*100/I17</f>
        <v>#REF!</v>
      </c>
      <c r="E21" s="49" t="s">
        <v>35</v>
      </c>
    </row>
    <row r="22" spans="1:9">
      <c r="B22" s="138" t="s">
        <v>38</v>
      </c>
      <c r="D22" s="139" t="e">
        <f>G17*100/I17</f>
        <v>#REF!</v>
      </c>
      <c r="E22" s="49" t="s">
        <v>35</v>
      </c>
    </row>
    <row r="23" spans="1:9">
      <c r="B23" s="138" t="s">
        <v>39</v>
      </c>
      <c r="D23" s="139" t="e">
        <f>H17*100/I17</f>
        <v>#REF!</v>
      </c>
      <c r="E23" s="49" t="s">
        <v>35</v>
      </c>
    </row>
  </sheetData>
  <mergeCells count="11">
    <mergeCell ref="B7:I7"/>
    <mergeCell ref="A2:I2"/>
    <mergeCell ref="B4:C4"/>
    <mergeCell ref="D4:E4"/>
    <mergeCell ref="B5:C5"/>
    <mergeCell ref="D5:E5"/>
    <mergeCell ref="F4:I4"/>
    <mergeCell ref="F5:I5"/>
    <mergeCell ref="F6:I6"/>
    <mergeCell ref="B6:C6"/>
    <mergeCell ref="D6:E6"/>
  </mergeCells>
  <phoneticPr fontId="0" type="noConversion"/>
  <hyperlinks>
    <hyperlink ref="B12" location="Function1!A1" display="Function1"/>
    <hyperlink ref="B13" location="Function2!A1" display="Function2"/>
    <hyperlink ref="B14" location="Function2!A1" display="Function2"/>
  </hyperlinks>
  <pageMargins left="0.65" right="0.65" top="0.75" bottom="0.75" header="0.5" footer="0.5"/>
  <pageSetup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  <drawing r:id="rId2"/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49"/>
  <sheetViews>
    <sheetView workbookViewId="0">
      <selection activeCell="T52" sqref="T52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11" width="2.875" style="66" bestFit="1" customWidth="1"/>
    <col min="12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3" ht="13.5" customHeight="1" thickBot="1">
      <c r="A1" s="64"/>
      <c r="B1" s="65"/>
    </row>
    <row r="2" spans="1:23" ht="13.5" customHeight="1">
      <c r="A2" s="233" t="s">
        <v>93</v>
      </c>
      <c r="B2" s="234"/>
      <c r="C2" s="235" t="str">
        <f>FunctionList!E11</f>
        <v>testSetUpBookSuccess()</v>
      </c>
      <c r="D2" s="236"/>
      <c r="E2" s="237"/>
      <c r="F2" s="238" t="s">
        <v>21</v>
      </c>
      <c r="G2" s="239"/>
      <c r="H2" s="239"/>
      <c r="I2" s="239"/>
      <c r="J2" s="239"/>
      <c r="K2" s="239"/>
      <c r="L2" s="266" t="str">
        <f>FunctionList!D11</f>
        <v>SetUpTypeBook()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3" ht="13.5" customHeight="1">
      <c r="A3" s="246" t="s">
        <v>94</v>
      </c>
      <c r="B3" s="247"/>
      <c r="C3" s="253" t="s">
        <v>40</v>
      </c>
      <c r="D3" s="254"/>
      <c r="E3" s="255"/>
      <c r="F3" s="271" t="s">
        <v>95</v>
      </c>
      <c r="G3" s="272"/>
      <c r="H3" s="272"/>
      <c r="I3" s="272"/>
      <c r="J3" s="272"/>
      <c r="K3" s="273"/>
      <c r="L3" s="254"/>
      <c r="M3" s="254"/>
      <c r="N3" s="254"/>
      <c r="O3" s="130"/>
      <c r="P3" s="130"/>
      <c r="Q3" s="130"/>
      <c r="R3" s="130"/>
      <c r="S3" s="130"/>
      <c r="T3" s="131"/>
    </row>
    <row r="4" spans="1:23" ht="13.5" customHeight="1">
      <c r="A4" s="246" t="s">
        <v>96</v>
      </c>
      <c r="B4" s="247"/>
      <c r="C4" s="248">
        <v>100</v>
      </c>
      <c r="D4" s="249"/>
      <c r="E4" s="140"/>
      <c r="F4" s="271" t="s">
        <v>97</v>
      </c>
      <c r="G4" s="272"/>
      <c r="H4" s="272"/>
      <c r="I4" s="272"/>
      <c r="J4" s="272"/>
      <c r="K4" s="273"/>
      <c r="L4" s="274">
        <f xml:space="preserve"> IF(FunctionList!E6&lt;&gt;"N/A",SUM(C4*FunctionList!E6/1000,- O7),"N/A")</f>
        <v>-5</v>
      </c>
      <c r="M4" s="275"/>
      <c r="N4" s="275"/>
      <c r="O4" s="275"/>
      <c r="P4" s="275"/>
      <c r="Q4" s="275"/>
      <c r="R4" s="275"/>
      <c r="S4" s="275"/>
      <c r="T4" s="276"/>
      <c r="V4" s="68"/>
    </row>
    <row r="5" spans="1:23" ht="13.5" customHeight="1">
      <c r="A5" s="246" t="s">
        <v>98</v>
      </c>
      <c r="B5" s="247"/>
      <c r="C5" s="259" t="s">
        <v>92</v>
      </c>
      <c r="D5" s="259"/>
      <c r="E5" s="259"/>
      <c r="F5" s="260"/>
      <c r="G5" s="260"/>
      <c r="H5" s="260"/>
      <c r="I5" s="260"/>
      <c r="J5" s="260"/>
      <c r="K5" s="260"/>
      <c r="L5" s="259"/>
      <c r="M5" s="259"/>
      <c r="N5" s="259"/>
      <c r="O5" s="259"/>
      <c r="P5" s="259"/>
      <c r="Q5" s="259"/>
      <c r="R5" s="259"/>
      <c r="S5" s="259"/>
      <c r="T5" s="259"/>
    </row>
    <row r="6" spans="1:23" ht="13.5" customHeight="1">
      <c r="A6" s="257" t="s">
        <v>29</v>
      </c>
      <c r="B6" s="258"/>
      <c r="C6" s="269" t="s">
        <v>30</v>
      </c>
      <c r="D6" s="261"/>
      <c r="E6" s="270"/>
      <c r="F6" s="269" t="s">
        <v>31</v>
      </c>
      <c r="G6" s="261"/>
      <c r="H6" s="261"/>
      <c r="I6" s="261"/>
      <c r="J6" s="261"/>
      <c r="K6" s="277"/>
      <c r="L6" s="261" t="s">
        <v>99</v>
      </c>
      <c r="M6" s="261"/>
      <c r="N6" s="261"/>
      <c r="O6" s="264" t="s">
        <v>32</v>
      </c>
      <c r="P6" s="261"/>
      <c r="Q6" s="261"/>
      <c r="R6" s="261"/>
      <c r="S6" s="261"/>
      <c r="T6" s="265"/>
      <c r="V6" s="68"/>
    </row>
    <row r="7" spans="1:23" ht="13.5" customHeight="1" thickBot="1">
      <c r="A7" s="245">
        <f>COUNTIF(F47:HQ47,"P")</f>
        <v>0</v>
      </c>
      <c r="B7" s="244"/>
      <c r="C7" s="241">
        <f>COUNTIF(F47:HQ47,"F")</f>
        <v>0</v>
      </c>
      <c r="D7" s="242"/>
      <c r="E7" s="244"/>
      <c r="F7" s="241">
        <f>SUM(O7,- A7,- C7)</f>
        <v>15</v>
      </c>
      <c r="G7" s="242"/>
      <c r="H7" s="242"/>
      <c r="I7" s="242"/>
      <c r="J7" s="242"/>
      <c r="K7" s="243"/>
      <c r="L7" s="132">
        <f>COUNTIF(E46:HQ46,"N")</f>
        <v>0</v>
      </c>
      <c r="M7" s="132">
        <f>COUNTIF(E46:HQ46,"A")</f>
        <v>0</v>
      </c>
      <c r="N7" s="132">
        <f>COUNTIF(E46:HQ46,"B")</f>
        <v>0</v>
      </c>
      <c r="O7" s="262">
        <f>COUNTA(E9:HT9)</f>
        <v>15</v>
      </c>
      <c r="P7" s="242"/>
      <c r="Q7" s="242"/>
      <c r="R7" s="242"/>
      <c r="S7" s="242"/>
      <c r="T7" s="263"/>
      <c r="U7" s="69"/>
    </row>
    <row r="8" spans="1:23" ht="11.25" thickBot="1"/>
    <row r="9" spans="1:23" ht="45" customHeight="1" thickTop="1" thickBot="1">
      <c r="A9" s="175"/>
      <c r="B9" s="149"/>
      <c r="C9" s="150"/>
      <c r="D9" s="151"/>
      <c r="E9" s="150"/>
      <c r="F9" s="152" t="s">
        <v>41</v>
      </c>
      <c r="G9" s="152" t="s">
        <v>42</v>
      </c>
      <c r="H9" s="152" t="s">
        <v>42</v>
      </c>
      <c r="I9" s="152" t="s">
        <v>42</v>
      </c>
      <c r="J9" s="152" t="s">
        <v>42</v>
      </c>
      <c r="K9" s="152" t="s">
        <v>42</v>
      </c>
      <c r="L9" s="152" t="s">
        <v>47</v>
      </c>
      <c r="M9" s="152" t="s">
        <v>48</v>
      </c>
      <c r="N9" s="152" t="s">
        <v>49</v>
      </c>
      <c r="O9" s="152" t="s">
        <v>50</v>
      </c>
      <c r="P9" s="152" t="s">
        <v>51</v>
      </c>
      <c r="Q9" s="152" t="s">
        <v>52</v>
      </c>
      <c r="R9" s="152" t="s">
        <v>53</v>
      </c>
      <c r="S9" s="152" t="s">
        <v>54</v>
      </c>
      <c r="T9" s="153" t="s">
        <v>55</v>
      </c>
      <c r="U9" s="71"/>
      <c r="V9" s="72"/>
      <c r="W9" s="73"/>
    </row>
    <row r="10" spans="1:23" ht="13.5" customHeight="1">
      <c r="A10" s="169" t="s">
        <v>100</v>
      </c>
      <c r="B10" s="74" t="s">
        <v>83</v>
      </c>
      <c r="C10" s="75"/>
      <c r="D10" s="76"/>
      <c r="E10" s="77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176"/>
    </row>
    <row r="11" spans="1:23" ht="13.5" customHeight="1">
      <c r="A11" s="155"/>
      <c r="B11" s="74"/>
      <c r="C11" s="75"/>
      <c r="D11" s="76"/>
      <c r="E11" s="79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176"/>
      <c r="V11" s="68"/>
    </row>
    <row r="12" spans="1:23" ht="13.5" customHeight="1">
      <c r="A12" s="155"/>
      <c r="B12" s="74"/>
      <c r="C12" s="75"/>
      <c r="D12" s="76"/>
      <c r="E12" s="79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176"/>
    </row>
    <row r="13" spans="1:23" ht="13.5" customHeight="1">
      <c r="A13" s="155"/>
      <c r="B13" s="74"/>
      <c r="C13" s="75"/>
      <c r="D13" s="76"/>
      <c r="E13" s="80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176"/>
    </row>
    <row r="14" spans="1:23" ht="13.5" customHeight="1">
      <c r="A14" s="155"/>
      <c r="B14" s="74" t="s">
        <v>124</v>
      </c>
      <c r="C14" s="75"/>
      <c r="D14" s="76"/>
      <c r="E14" s="81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176"/>
    </row>
    <row r="15" spans="1:23" ht="13.5" customHeight="1">
      <c r="A15" s="155"/>
      <c r="B15" s="74"/>
      <c r="C15" s="75"/>
      <c r="D15" s="76">
        <v>-2</v>
      </c>
      <c r="E15" s="81"/>
      <c r="F15" s="78" t="s">
        <v>130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176"/>
    </row>
    <row r="16" spans="1:23" ht="13.5" customHeight="1">
      <c r="A16" s="155"/>
      <c r="B16" s="74"/>
      <c r="C16" s="75"/>
      <c r="D16" s="76">
        <v>-1</v>
      </c>
      <c r="E16" s="81"/>
      <c r="F16" s="78"/>
      <c r="G16" s="78"/>
      <c r="H16" s="78"/>
      <c r="I16" s="78"/>
      <c r="J16" s="78"/>
      <c r="K16" s="78"/>
      <c r="L16" s="78" t="s">
        <v>130</v>
      </c>
      <c r="M16" s="78"/>
      <c r="N16" s="78"/>
      <c r="O16" s="78"/>
      <c r="P16" s="78"/>
      <c r="Q16" s="78"/>
      <c r="R16" s="78"/>
      <c r="S16" s="78"/>
      <c r="T16" s="176"/>
    </row>
    <row r="17" spans="1:21" ht="13.5" customHeight="1">
      <c r="A17" s="155"/>
      <c r="B17" s="74"/>
      <c r="C17" s="75"/>
      <c r="D17" s="76">
        <v>0</v>
      </c>
      <c r="E17" s="81"/>
      <c r="F17" s="78"/>
      <c r="G17" s="78" t="s">
        <v>130</v>
      </c>
      <c r="H17" s="78" t="s">
        <v>130</v>
      </c>
      <c r="I17" s="78" t="s">
        <v>130</v>
      </c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176"/>
      <c r="U17" s="82"/>
    </row>
    <row r="18" spans="1:21" ht="13.5" customHeight="1">
      <c r="A18" s="155"/>
      <c r="B18" s="74"/>
      <c r="C18" s="75"/>
      <c r="D18" s="76">
        <v>1</v>
      </c>
      <c r="E18" s="81"/>
      <c r="F18" s="78"/>
      <c r="G18" s="78"/>
      <c r="H18" s="78"/>
      <c r="I18" s="78"/>
      <c r="J18" s="78" t="s">
        <v>130</v>
      </c>
      <c r="K18" s="78" t="s">
        <v>130</v>
      </c>
      <c r="L18" s="78"/>
      <c r="M18" s="78"/>
      <c r="N18" s="78"/>
      <c r="O18" s="78"/>
      <c r="P18" s="78"/>
      <c r="Q18" s="78"/>
      <c r="R18" s="78"/>
      <c r="S18" s="78"/>
      <c r="T18" s="176"/>
      <c r="U18" s="82"/>
    </row>
    <row r="19" spans="1:21" ht="13.5" customHeight="1">
      <c r="A19" s="155"/>
      <c r="B19" s="74" t="s">
        <v>125</v>
      </c>
      <c r="C19" s="75"/>
      <c r="D19" s="76"/>
      <c r="E19" s="81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176"/>
      <c r="U19" s="82"/>
    </row>
    <row r="20" spans="1:21" ht="13.5" customHeight="1">
      <c r="A20" s="155"/>
      <c r="B20" s="74"/>
      <c r="C20" s="75"/>
      <c r="D20" s="256">
        <v>0</v>
      </c>
      <c r="E20" s="256"/>
      <c r="F20" s="78"/>
      <c r="G20" s="78" t="s">
        <v>130</v>
      </c>
      <c r="H20" s="78" t="s">
        <v>130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176"/>
    </row>
    <row r="21" spans="1:21" ht="13.5" customHeight="1">
      <c r="A21" s="155"/>
      <c r="B21" s="74"/>
      <c r="C21" s="75"/>
      <c r="D21" s="76">
        <v>-2</v>
      </c>
      <c r="E21" s="81"/>
      <c r="F21" s="78"/>
      <c r="G21" s="78"/>
      <c r="H21" s="78"/>
      <c r="I21" s="78"/>
      <c r="J21" s="78" t="s">
        <v>130</v>
      </c>
      <c r="K21" s="78" t="s">
        <v>130</v>
      </c>
      <c r="L21" s="78" t="s">
        <v>130</v>
      </c>
      <c r="M21" s="78"/>
      <c r="N21" s="78"/>
      <c r="O21" s="78"/>
      <c r="P21" s="78"/>
      <c r="Q21" s="78"/>
      <c r="R21" s="78"/>
      <c r="S21" s="78"/>
      <c r="T21" s="176"/>
    </row>
    <row r="22" spans="1:21" ht="13.5" customHeight="1">
      <c r="A22" s="155"/>
      <c r="B22" s="74"/>
      <c r="C22" s="75"/>
      <c r="D22" s="76">
        <v>2</v>
      </c>
      <c r="E22" s="81"/>
      <c r="F22" s="78"/>
      <c r="G22" s="78"/>
      <c r="H22" s="78"/>
      <c r="I22" s="78" t="s">
        <v>130</v>
      </c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176"/>
    </row>
    <row r="23" spans="1:21" ht="13.5" customHeight="1">
      <c r="A23" s="155"/>
      <c r="B23" s="74" t="s">
        <v>126</v>
      </c>
      <c r="C23" s="75"/>
      <c r="D23" s="76"/>
      <c r="E23" s="81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176"/>
    </row>
    <row r="24" spans="1:21" ht="13.5" customHeight="1">
      <c r="A24" s="155"/>
      <c r="B24" s="74"/>
      <c r="C24" s="75"/>
      <c r="D24" s="76">
        <v>0</v>
      </c>
      <c r="E24" s="81"/>
      <c r="F24" s="78"/>
      <c r="G24" s="78" t="s">
        <v>130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176"/>
    </row>
    <row r="25" spans="1:21" ht="13.5" customHeight="1">
      <c r="A25" s="155"/>
      <c r="B25" s="74"/>
      <c r="C25" s="75"/>
      <c r="D25" s="76">
        <v>1</v>
      </c>
      <c r="E25" s="81"/>
      <c r="F25" s="78"/>
      <c r="G25" s="78"/>
      <c r="H25" s="78" t="s">
        <v>130</v>
      </c>
      <c r="I25" s="78" t="s">
        <v>130</v>
      </c>
      <c r="J25" s="78" t="s">
        <v>130</v>
      </c>
      <c r="K25" s="78"/>
      <c r="L25" s="78"/>
      <c r="M25" s="78"/>
      <c r="N25" s="78"/>
      <c r="O25" s="78"/>
      <c r="P25" s="78"/>
      <c r="Q25" s="78"/>
      <c r="R25" s="78"/>
      <c r="S25" s="78"/>
      <c r="T25" s="176"/>
    </row>
    <row r="26" spans="1:21" ht="13.5" customHeight="1">
      <c r="A26" s="155"/>
      <c r="B26" s="74"/>
      <c r="C26" s="75"/>
      <c r="D26" s="76">
        <v>3</v>
      </c>
      <c r="E26" s="81"/>
      <c r="F26" s="78"/>
      <c r="G26" s="78"/>
      <c r="H26" s="78"/>
      <c r="I26" s="78"/>
      <c r="J26" s="78"/>
      <c r="K26" s="78"/>
      <c r="L26" s="78" t="s">
        <v>130</v>
      </c>
      <c r="M26" s="78"/>
      <c r="N26" s="78"/>
      <c r="O26" s="78"/>
      <c r="P26" s="78"/>
      <c r="Q26" s="78"/>
      <c r="R26" s="78"/>
      <c r="S26" s="78"/>
      <c r="T26" s="176"/>
    </row>
    <row r="27" spans="1:21" ht="13.5" customHeight="1">
      <c r="A27" s="155"/>
      <c r="B27" s="74"/>
      <c r="C27" s="75"/>
      <c r="D27" s="76">
        <v>5</v>
      </c>
      <c r="E27" s="81"/>
      <c r="F27" s="78"/>
      <c r="G27" s="78"/>
      <c r="H27" s="78"/>
      <c r="I27" s="78"/>
      <c r="J27" s="78"/>
      <c r="K27" s="78" t="s">
        <v>130</v>
      </c>
      <c r="L27" s="78"/>
      <c r="M27" s="78"/>
      <c r="N27" s="78"/>
      <c r="O27" s="78"/>
      <c r="P27" s="78"/>
      <c r="Q27" s="78"/>
      <c r="R27" s="78"/>
      <c r="S27" s="78"/>
      <c r="T27" s="176"/>
    </row>
    <row r="28" spans="1:21" ht="13.5" customHeight="1">
      <c r="A28" s="155"/>
      <c r="B28" s="74"/>
      <c r="C28" s="75"/>
      <c r="D28" s="76"/>
      <c r="E28" s="81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176"/>
    </row>
    <row r="29" spans="1:21" ht="13.5" customHeight="1">
      <c r="A29" s="155"/>
      <c r="B29" s="74"/>
      <c r="C29" s="75"/>
      <c r="D29" s="76"/>
      <c r="E29" s="81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176"/>
    </row>
    <row r="30" spans="1:21" ht="13.5" customHeight="1">
      <c r="A30" s="155"/>
      <c r="B30" s="74"/>
      <c r="C30" s="75"/>
      <c r="D30" s="76"/>
      <c r="E30" s="81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176"/>
    </row>
    <row r="31" spans="1:21" ht="13.5" customHeight="1">
      <c r="A31" s="155"/>
      <c r="B31" s="74"/>
      <c r="C31" s="75"/>
      <c r="D31" s="76"/>
      <c r="E31" s="81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176"/>
    </row>
    <row r="32" spans="1:21" ht="13.5" customHeight="1" thickBot="1">
      <c r="A32" s="155"/>
      <c r="B32" s="83"/>
      <c r="C32" s="84"/>
      <c r="D32" s="85"/>
      <c r="E32" s="86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177"/>
    </row>
    <row r="33" spans="1:20" ht="13.5" customHeight="1" thickTop="1">
      <c r="A33" s="168" t="s">
        <v>104</v>
      </c>
      <c r="B33" s="88" t="s">
        <v>84</v>
      </c>
      <c r="C33" s="89"/>
      <c r="D33" s="90"/>
      <c r="E33" s="91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178"/>
    </row>
    <row r="34" spans="1:20" ht="13.5" customHeight="1">
      <c r="A34" s="167"/>
      <c r="B34" s="103" t="s">
        <v>127</v>
      </c>
      <c r="C34" s="94"/>
      <c r="D34" s="95"/>
      <c r="E34" s="96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176"/>
    </row>
    <row r="35" spans="1:20" ht="13.5" customHeight="1">
      <c r="A35" s="167"/>
      <c r="B35" s="103"/>
      <c r="C35" s="94"/>
      <c r="D35" s="95" t="s">
        <v>128</v>
      </c>
      <c r="E35" s="96"/>
      <c r="F35" s="78" t="s">
        <v>130</v>
      </c>
      <c r="G35" s="78"/>
      <c r="H35" s="78" t="s">
        <v>130</v>
      </c>
      <c r="I35" s="78"/>
      <c r="J35" s="78"/>
      <c r="K35" s="78" t="s">
        <v>130</v>
      </c>
      <c r="L35" s="78"/>
      <c r="M35" s="78"/>
      <c r="N35" s="78"/>
      <c r="O35" s="78"/>
      <c r="P35" s="78"/>
      <c r="Q35" s="78"/>
      <c r="R35" s="78"/>
      <c r="S35" s="78"/>
      <c r="T35" s="176"/>
    </row>
    <row r="36" spans="1:20" ht="13.5" customHeight="1">
      <c r="A36" s="167"/>
      <c r="B36" s="103"/>
      <c r="C36" s="94"/>
      <c r="D36" s="95" t="s">
        <v>129</v>
      </c>
      <c r="E36" s="96"/>
      <c r="F36" s="78"/>
      <c r="G36" s="78" t="s">
        <v>130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176"/>
    </row>
    <row r="37" spans="1:20" ht="13.5" customHeight="1">
      <c r="A37" s="167"/>
      <c r="B37" s="103"/>
      <c r="C37" s="94"/>
      <c r="D37" s="95" t="s">
        <v>132</v>
      </c>
      <c r="E37" s="96"/>
      <c r="F37" s="78"/>
      <c r="G37" s="78"/>
      <c r="H37" s="78"/>
      <c r="I37" s="78" t="s">
        <v>130</v>
      </c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176"/>
    </row>
    <row r="38" spans="1:20" ht="13.5" customHeight="1">
      <c r="A38" s="167"/>
      <c r="B38" s="103"/>
      <c r="C38" s="94"/>
      <c r="D38" s="95" t="s">
        <v>133</v>
      </c>
      <c r="E38" s="96"/>
      <c r="F38" s="78"/>
      <c r="G38" s="78"/>
      <c r="H38" s="78"/>
      <c r="I38" s="78"/>
      <c r="J38" s="78" t="s">
        <v>130</v>
      </c>
      <c r="K38" s="78"/>
      <c r="L38" s="78"/>
      <c r="M38" s="78"/>
      <c r="N38" s="78"/>
      <c r="O38" s="78"/>
      <c r="P38" s="78"/>
      <c r="Q38" s="78"/>
      <c r="R38" s="78"/>
      <c r="S38" s="78"/>
      <c r="T38" s="176"/>
    </row>
    <row r="39" spans="1:20" ht="13.5" customHeight="1">
      <c r="A39" s="167"/>
      <c r="B39" s="93"/>
      <c r="C39" s="97"/>
      <c r="D39" s="95" t="s">
        <v>134</v>
      </c>
      <c r="E39" s="98"/>
      <c r="F39" s="78"/>
      <c r="G39" s="78"/>
      <c r="H39" s="78"/>
      <c r="I39" s="78"/>
      <c r="J39" s="78"/>
      <c r="K39" s="78"/>
      <c r="L39" s="78" t="s">
        <v>130</v>
      </c>
      <c r="M39" s="78"/>
      <c r="N39" s="78"/>
      <c r="O39" s="78"/>
      <c r="P39" s="78"/>
      <c r="Q39" s="78"/>
      <c r="R39" s="78"/>
      <c r="S39" s="78"/>
      <c r="T39" s="176"/>
    </row>
    <row r="40" spans="1:20" ht="13.5" customHeight="1">
      <c r="A40" s="167"/>
      <c r="B40" s="93" t="s">
        <v>85</v>
      </c>
      <c r="C40" s="97"/>
      <c r="D40" s="95"/>
      <c r="E40" s="9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176"/>
    </row>
    <row r="41" spans="1:20" ht="13.5" customHeight="1">
      <c r="A41" s="167"/>
      <c r="B41" s="93"/>
      <c r="C41" s="97"/>
      <c r="D41" s="95"/>
      <c r="E41" s="9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176"/>
    </row>
    <row r="42" spans="1:20" ht="13.5" customHeight="1">
      <c r="A42" s="167"/>
      <c r="B42" s="93" t="s">
        <v>86</v>
      </c>
      <c r="C42" s="97"/>
      <c r="D42" s="95"/>
      <c r="E42" s="9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176"/>
    </row>
    <row r="43" spans="1:20" ht="13.5" customHeight="1">
      <c r="A43" s="167"/>
      <c r="B43" s="93"/>
      <c r="C43" s="97"/>
      <c r="D43" s="95" t="s">
        <v>131</v>
      </c>
      <c r="E43" s="98"/>
      <c r="F43" s="78" t="s">
        <v>130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176"/>
    </row>
    <row r="44" spans="1:20" ht="13.5" customHeight="1" thickBot="1">
      <c r="A44" s="167"/>
      <c r="B44" s="141"/>
      <c r="C44" s="142"/>
      <c r="D44" s="143"/>
      <c r="E44" s="144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9"/>
    </row>
    <row r="45" spans="1:20" ht="13.5" customHeight="1" thickTop="1">
      <c r="A45" s="168" t="s">
        <v>63</v>
      </c>
      <c r="B45" s="252" t="s">
        <v>64</v>
      </c>
      <c r="C45" s="252"/>
      <c r="D45" s="252"/>
      <c r="E45" s="146"/>
      <c r="F45" s="174" t="s">
        <v>67</v>
      </c>
      <c r="G45" s="174" t="s">
        <v>65</v>
      </c>
      <c r="H45" s="174" t="s">
        <v>65</v>
      </c>
      <c r="I45" s="174" t="s">
        <v>65</v>
      </c>
      <c r="J45" s="174" t="s">
        <v>65</v>
      </c>
      <c r="K45" s="174" t="s">
        <v>65</v>
      </c>
      <c r="L45" s="174" t="s">
        <v>66</v>
      </c>
      <c r="M45" s="174"/>
      <c r="N45" s="174"/>
      <c r="O45" s="174"/>
      <c r="P45" s="174"/>
      <c r="Q45" s="174"/>
      <c r="R45" s="174"/>
      <c r="S45" s="174"/>
      <c r="T45" s="180"/>
    </row>
    <row r="46" spans="1:20" ht="13.5" customHeight="1">
      <c r="A46" s="160"/>
      <c r="B46" s="240" t="s">
        <v>68</v>
      </c>
      <c r="C46" s="240"/>
      <c r="D46" s="240"/>
      <c r="E46" s="100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181"/>
    </row>
    <row r="47" spans="1:20" ht="13.5" customHeight="1">
      <c r="A47" s="160"/>
      <c r="B47" s="250" t="s">
        <v>71</v>
      </c>
      <c r="C47" s="250"/>
      <c r="D47" s="250"/>
      <c r="E47" s="101"/>
      <c r="F47" s="102" t="d">
        <v>2007-02-26</v>
      </c>
      <c r="G47" s="102" t="d">
        <v>2007-02-26</v>
      </c>
      <c r="H47" s="102" t="d">
        <v>2007-02-26</v>
      </c>
      <c r="I47" s="102" t="d">
        <v>2007-02-26</v>
      </c>
      <c r="J47" s="102" t="d">
        <v>2007-02-26</v>
      </c>
      <c r="K47" s="102" t="d">
        <v>2007-02-26</v>
      </c>
      <c r="L47" s="102" t="d">
        <v>2007-03-03</v>
      </c>
      <c r="M47" s="102"/>
      <c r="N47" s="102"/>
      <c r="O47" s="102"/>
      <c r="P47" s="102"/>
      <c r="Q47" s="102"/>
      <c r="R47" s="102"/>
      <c r="S47" s="102"/>
      <c r="T47" s="162"/>
    </row>
    <row r="48" spans="1:20" ht="11.25" thickBot="1">
      <c r="A48" s="163"/>
      <c r="B48" s="251" t="s">
        <v>72</v>
      </c>
      <c r="C48" s="251"/>
      <c r="D48" s="251"/>
      <c r="E48" s="164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6"/>
    </row>
    <row r="49" spans="1:4" ht="11.25" thickTop="1">
      <c r="A49" s="70"/>
      <c r="B49" s="66"/>
      <c r="C49" s="67"/>
      <c r="D49" s="66"/>
    </row>
  </sheetData>
  <mergeCells count="28">
    <mergeCell ref="B48:D48"/>
    <mergeCell ref="D20:E20"/>
    <mergeCell ref="B45:D45"/>
    <mergeCell ref="B46:D46"/>
    <mergeCell ref="B47:D47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N3"/>
  </mergeCells>
  <phoneticPr fontId="43"/>
  <dataValidations count="3">
    <dataValidation type="list" allowBlank="1" showInputMessage="1" showErrorMessage="1" sqref="F46:T46">
      <formula1>"P,F, "</formula1>
    </dataValidation>
    <dataValidation type="list" allowBlank="1" showInputMessage="1" showErrorMessage="1" sqref="F45:T45">
      <formula1>"N,A,B, "</formula1>
    </dataValidation>
    <dataValidation type="list" allowBlank="1" showInputMessage="1" showErrorMessage="1" sqref="F10:T44">
      <formula1>"O, "</formula1>
    </dataValidation>
  </dataValidations>
  <pageMargins left="0.75" right="0.75" top="0.75" bottom="0.75" header="0.5" footer="0.5"/>
  <pageSetup orientation="portrait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Guidleline</vt:lpstr>
      <vt:lpstr>Cover</vt:lpstr>
      <vt:lpstr>FunctionList</vt:lpstr>
      <vt:lpstr>Function9 </vt:lpstr>
      <vt:lpstr>Function10</vt:lpstr>
      <vt:lpstr>Function11</vt:lpstr>
      <vt:lpstr>Function12</vt:lpstr>
      <vt:lpstr>Test Report</vt:lpstr>
      <vt:lpstr>Example</vt:lpstr>
      <vt:lpstr>Function10!Print_Area</vt:lpstr>
      <vt:lpstr>Function11!Print_Area</vt:lpstr>
      <vt:lpstr>Function12!Print_Area</vt:lpstr>
      <vt:lpstr>'Function9 '!Print_Area</vt:lpstr>
      <vt:lpstr>FunctionList!Print_Area</vt:lpstr>
      <vt:lpstr>Guidleline!Print_Area</vt:lpstr>
      <vt:lpstr>'Test Report'!Print_Area</vt:lpstr>
    </vt:vector>
  </TitlesOfParts>
  <Company>FPT-Software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Windows User</cp:lastModifiedBy>
  <cp:lastPrinted>2008-03-12T04:05:49Z</cp:lastPrinted>
  <dcterms:created xsi:type="dcterms:W3CDTF">2007-10-09T09:39:48Z</dcterms:created>
  <dcterms:modified xsi:type="dcterms:W3CDTF">2017-10-23T02:48:48Z</dcterms:modified>
</cp:coreProperties>
</file>