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vujcic\Documents\512\"/>
    </mc:Choice>
  </mc:AlternateContent>
  <bookViews>
    <workbookView xWindow="0" yWindow="0" windowWidth="15720" windowHeight="9705" activeTab="2"/>
  </bookViews>
  <sheets>
    <sheet name="NYSTEM-By School" sheetId="1" r:id="rId1"/>
    <sheet name="NYSTEM-By year" sheetId="4" r:id="rId2"/>
    <sheet name="Institutions Eligible" sheetId="3" r:id="rId3"/>
  </sheets>
  <calcPr calcId="162913"/>
</workbook>
</file>

<file path=xl/calcChain.xml><?xml version="1.0" encoding="utf-8"?>
<calcChain xmlns="http://schemas.openxmlformats.org/spreadsheetml/2006/main">
  <c r="J418" i="1" l="1"/>
  <c r="J413" i="1"/>
  <c r="J408" i="1"/>
  <c r="J403" i="1"/>
  <c r="J398" i="1"/>
  <c r="J393" i="1"/>
  <c r="J388" i="1"/>
  <c r="J381" i="1"/>
  <c r="J374" i="1"/>
  <c r="J369" i="1"/>
  <c r="J364" i="1"/>
  <c r="J359" i="1"/>
  <c r="J354" i="1"/>
  <c r="J349" i="1"/>
  <c r="J344" i="1"/>
  <c r="J339" i="1"/>
  <c r="J334" i="1"/>
  <c r="J329" i="1"/>
  <c r="J323" i="1"/>
  <c r="J318" i="1"/>
  <c r="J313" i="1"/>
  <c r="J308" i="1"/>
  <c r="J303" i="1"/>
  <c r="J298" i="1"/>
  <c r="J293" i="1"/>
  <c r="J288" i="1"/>
  <c r="J283" i="1"/>
  <c r="J278" i="1"/>
  <c r="J273" i="1"/>
  <c r="J268" i="1"/>
  <c r="J263" i="1"/>
  <c r="J258" i="1"/>
  <c r="J253" i="1"/>
  <c r="J248" i="1"/>
  <c r="J243" i="1"/>
  <c r="J238" i="1"/>
  <c r="J233" i="1"/>
  <c r="J228" i="1"/>
  <c r="J223" i="1"/>
  <c r="J218" i="1"/>
  <c r="J213" i="1"/>
  <c r="J203" i="1"/>
  <c r="J198" i="1"/>
  <c r="J193" i="1"/>
  <c r="J188" i="1"/>
  <c r="J183" i="1"/>
  <c r="J178" i="1"/>
  <c r="J173" i="1"/>
  <c r="J168" i="1"/>
  <c r="J163" i="1"/>
  <c r="J158" i="1"/>
  <c r="J153" i="1"/>
  <c r="J148" i="1"/>
  <c r="J143" i="1"/>
  <c r="J138" i="1"/>
  <c r="J133" i="1"/>
  <c r="J128" i="1"/>
  <c r="J123" i="1"/>
  <c r="J118" i="1"/>
  <c r="J113" i="1"/>
  <c r="J108" i="1"/>
  <c r="J103" i="1"/>
  <c r="J98" i="1"/>
  <c r="J93" i="1"/>
  <c r="J88" i="1"/>
  <c r="J83" i="1"/>
  <c r="J78" i="1"/>
  <c r="J73" i="1"/>
  <c r="J68" i="1"/>
  <c r="J63" i="1"/>
  <c r="J58" i="1"/>
  <c r="J53" i="1"/>
  <c r="J48" i="1"/>
  <c r="J43" i="1"/>
  <c r="J38" i="1"/>
  <c r="J33" i="1"/>
  <c r="J28" i="1"/>
  <c r="J23" i="1"/>
  <c r="J18" i="1"/>
  <c r="J13" i="1"/>
  <c r="J8" i="1"/>
  <c r="J3" i="1"/>
  <c r="F3" i="4" l="1"/>
  <c r="F281" i="4" l="1"/>
  <c r="F179" i="4"/>
  <c r="F90" i="4"/>
  <c r="I323" i="1" l="1"/>
  <c r="I418" i="1"/>
  <c r="I413" i="1"/>
  <c r="I408" i="1"/>
  <c r="I403" i="1"/>
  <c r="I398" i="1"/>
  <c r="I393" i="1"/>
  <c r="I388" i="1"/>
  <c r="I381" i="1"/>
  <c r="I374" i="1"/>
  <c r="I369" i="1"/>
  <c r="I364" i="1"/>
  <c r="I359" i="1"/>
  <c r="I354" i="1"/>
  <c r="I349" i="1"/>
  <c r="I344" i="1"/>
  <c r="I339" i="1"/>
  <c r="I334" i="1"/>
  <c r="I329" i="1"/>
  <c r="I318" i="1"/>
  <c r="I313" i="1"/>
  <c r="I308" i="1"/>
  <c r="I303" i="1"/>
  <c r="I298" i="1"/>
  <c r="I293" i="1"/>
  <c r="I283" i="1"/>
  <c r="I288" i="1"/>
  <c r="I278" i="1"/>
  <c r="I273" i="1"/>
  <c r="I268" i="1"/>
  <c r="I263" i="1"/>
  <c r="I258" i="1"/>
  <c r="I253" i="1"/>
  <c r="I248" i="1"/>
  <c r="I243" i="1"/>
  <c r="I238" i="1"/>
  <c r="I233" i="1"/>
  <c r="I228" i="1"/>
  <c r="I223" i="1"/>
  <c r="I218" i="1"/>
  <c r="I213" i="1"/>
  <c r="I208" i="1"/>
  <c r="I203" i="1"/>
  <c r="I198" i="1"/>
  <c r="I193" i="1"/>
  <c r="I188" i="1"/>
  <c r="I183" i="1"/>
  <c r="I178" i="1"/>
  <c r="I173" i="1"/>
  <c r="I168" i="1"/>
  <c r="I163" i="1"/>
  <c r="I158" i="1"/>
  <c r="I153" i="1"/>
  <c r="I148" i="1"/>
  <c r="I143" i="1"/>
  <c r="I138" i="1"/>
  <c r="I133" i="1"/>
  <c r="I128" i="1"/>
  <c r="I123" i="1"/>
  <c r="I118" i="1"/>
  <c r="I113" i="1"/>
  <c r="I108" i="1"/>
  <c r="I103" i="1"/>
  <c r="I98" i="1"/>
  <c r="I93" i="1"/>
  <c r="I88" i="1"/>
  <c r="I83" i="1"/>
  <c r="I78" i="1"/>
  <c r="I73" i="1"/>
  <c r="I68" i="1"/>
  <c r="I63" i="1"/>
  <c r="I58" i="1"/>
  <c r="I53" i="1"/>
  <c r="I48" i="1"/>
  <c r="I43" i="1"/>
  <c r="I38" i="1"/>
  <c r="I33" i="1"/>
  <c r="I28" i="1"/>
  <c r="I23" i="1"/>
  <c r="I18" i="1"/>
  <c r="I13" i="1"/>
  <c r="I8" i="1"/>
  <c r="I3" i="1"/>
  <c r="I422" i="1" l="1"/>
</calcChain>
</file>

<file path=xl/sharedStrings.xml><?xml version="1.0" encoding="utf-8"?>
<sst xmlns="http://schemas.openxmlformats.org/spreadsheetml/2006/main" count="1439" uniqueCount="115">
  <si>
    <t>Academic Year</t>
  </si>
  <si>
    <t>TAP College Name</t>
  </si>
  <si>
    <t>TAP Sector Group</t>
  </si>
  <si>
    <t>Scholarship Headcount</t>
  </si>
  <si>
    <t>Scholarship Dollars</t>
  </si>
  <si>
    <t>ADIRONDACK COMMUNITY COLLEGE</t>
  </si>
  <si>
    <t>4-SUNY CC</t>
  </si>
  <si>
    <t>ALFRED UNIVERSITY</t>
  </si>
  <si>
    <t>3-SUNY SO</t>
  </si>
  <si>
    <t>BROOME COMMUNITY COLLEGE</t>
  </si>
  <si>
    <t>CAYUGA COMMUNITY COLLEGE</t>
  </si>
  <si>
    <t>CLINTON COMMUNITY COLLEGE</t>
  </si>
  <si>
    <t>COLUMBIA-GREENE COMMUNITY COLLEGE</t>
  </si>
  <si>
    <t>CORNELL UNIV STATUTORY COLLEGES</t>
  </si>
  <si>
    <t>CORNING COMMUNITY COLLEGE</t>
  </si>
  <si>
    <t>CUNY  BARUCH COLL GRAD</t>
  </si>
  <si>
    <t>1-CUNY SR</t>
  </si>
  <si>
    <t>CUNY BARUCH COLLEGE</t>
  </si>
  <si>
    <t>CUNY BRONX CC</t>
  </si>
  <si>
    <t>2-CUNY CC</t>
  </si>
  <si>
    <t>CUNY BROOKLYN COLLEGE</t>
  </si>
  <si>
    <t>CUNY BROOKLYN COLLEGE GRAD</t>
  </si>
  <si>
    <t>CUNY CITY COLLEGE</t>
  </si>
  <si>
    <t>CUNY CITY COLLEGE GRAD</t>
  </si>
  <si>
    <t>CUNY COL STATEN ISLAND</t>
  </si>
  <si>
    <t>CUNY GRAD SCH AND UNIV CENTER</t>
  </si>
  <si>
    <t>CUNY GRAD SCH UNDERGRAD PROG</t>
  </si>
  <si>
    <t>CUNY HERBERT H LEHMAN COLLEGE</t>
  </si>
  <si>
    <t>CUNY HERBERT H LEHMAN GRAD</t>
  </si>
  <si>
    <t>CUNY HOSTOS CC</t>
  </si>
  <si>
    <t>CUNY HUNTER COLLEGE</t>
  </si>
  <si>
    <t>CUNY HUNTER COLLEGE GRAD</t>
  </si>
  <si>
    <t>CUNY JOHN JAY COLLEGE</t>
  </si>
  <si>
    <t>CUNY JOHN JAY COLLEGE GRAD</t>
  </si>
  <si>
    <t>CUNY KINGSBOROUGH CC</t>
  </si>
  <si>
    <t>CUNY LAGUARDIA CC</t>
  </si>
  <si>
    <t>CUNY MANHATTAN CC</t>
  </si>
  <si>
    <t>CUNY MEDGER EVERS COLLEGE</t>
  </si>
  <si>
    <t>CUNY NYC COLLEGE OF TECHNOLOGY</t>
  </si>
  <si>
    <t>CUNY QUEENS COLLEGE</t>
  </si>
  <si>
    <t>CUNY QUEENS COLLEGE GRAD</t>
  </si>
  <si>
    <t>CUNY QUEENS COLLEGE LAW SCHOOL</t>
  </si>
  <si>
    <t>CUNY QUEENSBOROUGH CC</t>
  </si>
  <si>
    <t>CUNY YORK COLLEGE</t>
  </si>
  <si>
    <t>DUTCHESS COMMUNITY COLLEGE</t>
  </si>
  <si>
    <t>ERIE COMMUNITY COLL - ALL CAMPUS</t>
  </si>
  <si>
    <t>FASHION INST TECH UPPER DIVISION</t>
  </si>
  <si>
    <t>FASHION INST TECH-LOWER DIVISION</t>
  </si>
  <si>
    <t>FINGER LAKES COMMUNITY COLLEGE</t>
  </si>
  <si>
    <t>FULTON MONTGOMERY COMM COLLEGE</t>
  </si>
  <si>
    <t>GENESEE COMMUNITY COLLEGE</t>
  </si>
  <si>
    <t>HERKIMER COMMUNITY COLLEGE</t>
  </si>
  <si>
    <t>HUDSON VALLEY COMMUNITY COLLEGE</t>
  </si>
  <si>
    <t>JAMESTOWN COMMUNITY COLLEGE</t>
  </si>
  <si>
    <t>JEFFERSON COMMUNITY COLLEGE</t>
  </si>
  <si>
    <t>LICH TEACHOUT SUNY FARMINGDALE</t>
  </si>
  <si>
    <t>MOHAWK VALLEY COMMUNITY COLLEGE</t>
  </si>
  <si>
    <t>MONROE COMMUNITY COLLEGE</t>
  </si>
  <si>
    <t>MORRISVILLE STATE COLLEGE</t>
  </si>
  <si>
    <t>NASSAU COMMUNITY COLLEGE</t>
  </si>
  <si>
    <t>NIAGARA COMMUNITY COLLEGE</t>
  </si>
  <si>
    <t>NORTH COUNTRY COMMUNITY COLLEGE</t>
  </si>
  <si>
    <t>ONONDAGA COMMUNITY COLLEGE</t>
  </si>
  <si>
    <t>ORANGE COUNTY COMMUNITY COLLEGE</t>
  </si>
  <si>
    <t>ROCKLAND COMMUNITY COLLEGE</t>
  </si>
  <si>
    <t>SCHENECTADY COUNTY COMM COLLEGE</t>
  </si>
  <si>
    <t>STELLA &amp; CHARLES GUTTMAN CC</t>
  </si>
  <si>
    <t>SUC BROCKPORT (UNDERGRAD)</t>
  </si>
  <si>
    <t>SUC BROCKPORT GRAD</t>
  </si>
  <si>
    <t>SUC BUFFALO</t>
  </si>
  <si>
    <t>SUC CORTLAND</t>
  </si>
  <si>
    <t>SUC CORTLAND (UNDERGRAD)</t>
  </si>
  <si>
    <t>SUC EMPIRE STATE COLLEGE</t>
  </si>
  <si>
    <t>SUC ENV SCI&amp;FORESTRY</t>
  </si>
  <si>
    <t>SUC FREDONIA</t>
  </si>
  <si>
    <t>SUC GENESEO</t>
  </si>
  <si>
    <t>SUC NEW PALTZ</t>
  </si>
  <si>
    <t>SUC OLD WESTBURY</t>
  </si>
  <si>
    <t>SUC ONEONTA</t>
  </si>
  <si>
    <t>SUC OSWEGO</t>
  </si>
  <si>
    <t>SUC OSWEGO (UNDERGRAD)</t>
  </si>
  <si>
    <t>SUC POTSDAM</t>
  </si>
  <si>
    <t>SUC PURCHASE</t>
  </si>
  <si>
    <t>SUFFOLK COMMUNITY COLLEGE</t>
  </si>
  <si>
    <t>SULLIVAN COMMUNITY COLLEGE</t>
  </si>
  <si>
    <t>SUNY ALBANY (UNDERGRAD)</t>
  </si>
  <si>
    <t>SUNY AT ALBANY GRAD</t>
  </si>
  <si>
    <t>SUNY BINGHAMTON</t>
  </si>
  <si>
    <t>SUNY BINGHAMTON(GRAD)</t>
  </si>
  <si>
    <t>SUNY BUFFALO</t>
  </si>
  <si>
    <t>SUNY COBLESKILL</t>
  </si>
  <si>
    <t>SUNY COLLEGE AT OLD WESTBURY (UG)</t>
  </si>
  <si>
    <t>SUNY COLLEGE OF TECH AT ALFRED</t>
  </si>
  <si>
    <t>SUNY COLLEGE OF TECH AT CANTON</t>
  </si>
  <si>
    <t>SUNY COLLEGE OF TECH AT DELHI</t>
  </si>
  <si>
    <t>SUNY COLLEGE OF TECH FARMINGDALE</t>
  </si>
  <si>
    <t>SUNY DOWNSTATE MED CENTER GRAD</t>
  </si>
  <si>
    <t>SUNY DOWNSTATE MEDICAL CENTER</t>
  </si>
  <si>
    <t>SUNY MARITIME COLLEGE</t>
  </si>
  <si>
    <t>SUNY PLATTSBURGH</t>
  </si>
  <si>
    <t>SUNY PLATTSBURGH GRAD</t>
  </si>
  <si>
    <t>SUNY POLYTECHNIC INSTITUTE</t>
  </si>
  <si>
    <t>SUNY STONY BROOK</t>
  </si>
  <si>
    <t>SUNY UPSTATE MEDICAL UNIV</t>
  </si>
  <si>
    <t>SUNY UPSTATE MEDICAL UNIV. (GRAD)</t>
  </si>
  <si>
    <t>TOMPKINS CORTLAND COMM COLLEGE</t>
  </si>
  <si>
    <t>ULSTER COMMUNITY COLLEGE</t>
  </si>
  <si>
    <t>WESTCHESTER COMMUNITY COLLEGE</t>
  </si>
  <si>
    <t>GDP(In Millions)</t>
  </si>
  <si>
    <t>Correlation Coefficient</t>
  </si>
  <si>
    <t>Average Correlation by School</t>
  </si>
  <si>
    <t>Total:</t>
  </si>
  <si>
    <t>Standard Deviation</t>
  </si>
  <si>
    <t>Eligible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</si>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</sst>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3"/>
  <sheetViews>
    <sheetView workbookViewId="0">
      <selection activeCell="J3" sqref="J3"/>
    </sheetView>
  </sheetViews>
  <sheetFormatPr defaultRowHeight="15" x14ac:dyDescent="0.25"/>
  <cols>
    <col min="1" max="1" width="14" bestFit="1" customWidth="1"/>
    <col min="2" max="2" width="38.7109375" bestFit="1" customWidth="1"/>
    <col min="3" max="3" width="16.42578125" bestFit="1" customWidth="1"/>
    <col min="4" max="4" width="21.5703125" bestFit="1" customWidth="1"/>
    <col min="5" max="5" width="18" bestFit="1" customWidth="1"/>
    <col min="7" max="7" width="15.5703125" bestFit="1" customWidth="1"/>
    <col min="8" max="8" width="26.140625" bestFit="1" customWidth="1"/>
    <col min="9" max="9" width="21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108</v>
      </c>
      <c r="I1" t="s">
        <v>109</v>
      </c>
      <c r="J1" t="s">
        <v>113</v>
      </c>
    </row>
    <row r="3" spans="1:10" x14ac:dyDescent="0.25">
      <c r="A3">
        <v>2014</v>
      </c>
      <c r="B3" t="s">
        <v>5</v>
      </c>
      <c r="C3" t="s">
        <v>6</v>
      </c>
      <c r="D3">
        <v>36</v>
      </c>
      <c r="E3" s="1">
        <v>53684.5</v>
      </c>
      <c r="G3" s="1">
        <v>1404518</v>
      </c>
      <c r="I3">
        <f>CORREL(E3:E6,G3:G6)</f>
        <v>0.34663934160178189</v>
      </c>
      <c r="J3" s="3" t="str">
        <f>IF(I3&gt;0.9,"Yes","No")</f>
        <v>No</v>
      </c>
    </row>
    <row r="4" spans="1:10" x14ac:dyDescent="0.25">
      <c r="A4">
        <v>2013</v>
      </c>
      <c r="B4" t="s">
        <v>5</v>
      </c>
      <c r="C4" t="s">
        <v>6</v>
      </c>
      <c r="D4">
        <v>37</v>
      </c>
      <c r="E4" s="1">
        <v>58965.4</v>
      </c>
      <c r="G4" s="1">
        <v>1341591</v>
      </c>
    </row>
    <row r="5" spans="1:10" x14ac:dyDescent="0.25">
      <c r="A5">
        <v>2012</v>
      </c>
      <c r="B5" t="s">
        <v>5</v>
      </c>
      <c r="C5" t="s">
        <v>6</v>
      </c>
      <c r="D5">
        <v>19</v>
      </c>
      <c r="E5" s="1">
        <v>28575.8</v>
      </c>
      <c r="G5" s="1">
        <v>1302527</v>
      </c>
    </row>
    <row r="6" spans="1:10" x14ac:dyDescent="0.25">
      <c r="A6">
        <v>2011</v>
      </c>
      <c r="B6" t="s">
        <v>5</v>
      </c>
      <c r="C6" t="s">
        <v>6</v>
      </c>
      <c r="D6">
        <v>31</v>
      </c>
      <c r="E6" s="1">
        <v>48829.9</v>
      </c>
      <c r="G6" s="1">
        <v>1234074</v>
      </c>
    </row>
    <row r="7" spans="1:10" x14ac:dyDescent="0.25">
      <c r="E7" s="1"/>
    </row>
    <row r="8" spans="1:10" x14ac:dyDescent="0.25">
      <c r="A8">
        <v>2014</v>
      </c>
      <c r="B8" t="s">
        <v>7</v>
      </c>
      <c r="C8" t="s">
        <v>8</v>
      </c>
      <c r="D8">
        <v>14</v>
      </c>
      <c r="E8" s="1">
        <v>17395</v>
      </c>
      <c r="G8" s="1">
        <v>1404518</v>
      </c>
      <c r="I8">
        <f>CORREL(E8:E11,G8:G11)</f>
        <v>0.50430138094337629</v>
      </c>
      <c r="J8" s="3" t="str">
        <f>IF(I8&gt;0.9,"Yes","No")</f>
        <v>No</v>
      </c>
    </row>
    <row r="9" spans="1:10" x14ac:dyDescent="0.25">
      <c r="A9">
        <v>2013</v>
      </c>
      <c r="B9" t="s">
        <v>7</v>
      </c>
      <c r="C9" t="s">
        <v>8</v>
      </c>
      <c r="D9">
        <v>17</v>
      </c>
      <c r="E9" s="1">
        <v>11375</v>
      </c>
      <c r="G9" s="1">
        <v>1341591</v>
      </c>
    </row>
    <row r="10" spans="1:10" x14ac:dyDescent="0.25">
      <c r="A10">
        <v>2012</v>
      </c>
      <c r="B10" t="s">
        <v>7</v>
      </c>
      <c r="C10" t="s">
        <v>8</v>
      </c>
      <c r="D10">
        <v>19</v>
      </c>
      <c r="E10" s="1">
        <v>12000</v>
      </c>
      <c r="G10" s="1">
        <v>1302527</v>
      </c>
    </row>
    <row r="11" spans="1:10" x14ac:dyDescent="0.25">
      <c r="A11">
        <v>2011</v>
      </c>
      <c r="B11" t="s">
        <v>7</v>
      </c>
      <c r="C11" t="s">
        <v>8</v>
      </c>
      <c r="D11">
        <v>20</v>
      </c>
      <c r="E11" s="1">
        <v>13700</v>
      </c>
      <c r="G11" s="1">
        <v>1234074</v>
      </c>
    </row>
    <row r="12" spans="1:10" x14ac:dyDescent="0.25">
      <c r="E12" s="1"/>
    </row>
    <row r="13" spans="1:10" x14ac:dyDescent="0.25">
      <c r="A13">
        <v>2014</v>
      </c>
      <c r="B13" t="s">
        <v>9</v>
      </c>
      <c r="C13" t="s">
        <v>6</v>
      </c>
      <c r="D13">
        <v>29</v>
      </c>
      <c r="E13" s="1">
        <v>35796.75</v>
      </c>
      <c r="G13" s="1">
        <v>1404518</v>
      </c>
      <c r="I13">
        <f>CORREL(E13:E16,G13:G16)</f>
        <v>-0.12796623918767872</v>
      </c>
      <c r="J13" s="3" t="str">
        <f>IF(I13&gt;0.9,"Yes","No")</f>
        <v>No</v>
      </c>
    </row>
    <row r="14" spans="1:10" x14ac:dyDescent="0.25">
      <c r="A14">
        <v>2013</v>
      </c>
      <c r="B14" t="s">
        <v>9</v>
      </c>
      <c r="C14" t="s">
        <v>6</v>
      </c>
      <c r="D14">
        <v>32</v>
      </c>
      <c r="E14" s="1">
        <v>58750.6</v>
      </c>
      <c r="G14" s="1">
        <v>1341591</v>
      </c>
    </row>
    <row r="15" spans="1:10" x14ac:dyDescent="0.25">
      <c r="A15">
        <v>2012</v>
      </c>
      <c r="B15" t="s">
        <v>9</v>
      </c>
      <c r="C15" t="s">
        <v>6</v>
      </c>
      <c r="D15">
        <v>28</v>
      </c>
      <c r="E15" s="1">
        <v>29948</v>
      </c>
      <c r="G15" s="1">
        <v>1302527</v>
      </c>
    </row>
    <row r="16" spans="1:10" x14ac:dyDescent="0.25">
      <c r="A16">
        <v>2011</v>
      </c>
      <c r="B16" t="s">
        <v>9</v>
      </c>
      <c r="C16" t="s">
        <v>6</v>
      </c>
      <c r="D16">
        <v>30</v>
      </c>
      <c r="E16" s="1">
        <v>46581.599999999999</v>
      </c>
      <c r="G16" s="1">
        <v>1234074</v>
      </c>
    </row>
    <row r="17" spans="1:10" x14ac:dyDescent="0.25">
      <c r="E17" s="1"/>
    </row>
    <row r="18" spans="1:10" x14ac:dyDescent="0.25">
      <c r="A18">
        <v>2014</v>
      </c>
      <c r="B18" t="s">
        <v>10</v>
      </c>
      <c r="C18" t="s">
        <v>6</v>
      </c>
      <c r="D18">
        <v>30</v>
      </c>
      <c r="E18" s="1">
        <v>63524.71</v>
      </c>
      <c r="G18" s="1">
        <v>1404518</v>
      </c>
      <c r="I18">
        <f>CORREL(E18:E21,G18:G21)</f>
        <v>0.92435021479453494</v>
      </c>
      <c r="J18" s="3" t="str">
        <f>IF(I18&gt;0.9,"Yes","No")</f>
        <v>Yes</v>
      </c>
    </row>
    <row r="19" spans="1:10" x14ac:dyDescent="0.25">
      <c r="A19">
        <v>2013</v>
      </c>
      <c r="B19" t="s">
        <v>10</v>
      </c>
      <c r="C19" t="s">
        <v>6</v>
      </c>
      <c r="D19">
        <v>35</v>
      </c>
      <c r="E19" s="1">
        <v>61018</v>
      </c>
      <c r="G19" s="1">
        <v>1341591</v>
      </c>
    </row>
    <row r="20" spans="1:10" x14ac:dyDescent="0.25">
      <c r="A20">
        <v>2012</v>
      </c>
      <c r="B20" t="s">
        <v>10</v>
      </c>
      <c r="C20" t="s">
        <v>6</v>
      </c>
      <c r="D20">
        <v>29</v>
      </c>
      <c r="E20" s="1">
        <v>48150</v>
      </c>
      <c r="G20" s="1">
        <v>1302527</v>
      </c>
    </row>
    <row r="21" spans="1:10" x14ac:dyDescent="0.25">
      <c r="A21">
        <v>2011</v>
      </c>
      <c r="B21" t="s">
        <v>10</v>
      </c>
      <c r="C21" t="s">
        <v>6</v>
      </c>
      <c r="D21">
        <v>26</v>
      </c>
      <c r="E21" s="1">
        <v>45369</v>
      </c>
      <c r="G21" s="1">
        <v>1234074</v>
      </c>
    </row>
    <row r="22" spans="1:10" x14ac:dyDescent="0.25">
      <c r="E22" s="1"/>
    </row>
    <row r="23" spans="1:10" x14ac:dyDescent="0.25">
      <c r="A23">
        <v>2014</v>
      </c>
      <c r="B23" t="s">
        <v>11</v>
      </c>
      <c r="C23" t="s">
        <v>6</v>
      </c>
      <c r="D23">
        <v>6</v>
      </c>
      <c r="E23" s="1">
        <v>7715</v>
      </c>
      <c r="G23" s="1">
        <v>1404518</v>
      </c>
      <c r="I23">
        <f>CORREL(E23:E26,G23:G26)</f>
        <v>-0.63839659350316191</v>
      </c>
      <c r="J23" s="3" t="str">
        <f>IF(I23&gt;0.9,"Yes","No")</f>
        <v>No</v>
      </c>
    </row>
    <row r="24" spans="1:10" x14ac:dyDescent="0.25">
      <c r="A24">
        <v>2013</v>
      </c>
      <c r="B24" t="s">
        <v>11</v>
      </c>
      <c r="C24" t="s">
        <v>6</v>
      </c>
      <c r="D24">
        <v>8</v>
      </c>
      <c r="E24" s="1">
        <v>13020</v>
      </c>
      <c r="G24" s="1">
        <v>1341591</v>
      </c>
    </row>
    <row r="25" spans="1:10" x14ac:dyDescent="0.25">
      <c r="A25">
        <v>2012</v>
      </c>
      <c r="B25" t="s">
        <v>11</v>
      </c>
      <c r="C25" t="s">
        <v>6</v>
      </c>
      <c r="D25">
        <v>9</v>
      </c>
      <c r="E25" s="1">
        <v>19664.5</v>
      </c>
      <c r="G25" s="1">
        <v>1302527</v>
      </c>
    </row>
    <row r="26" spans="1:10" x14ac:dyDescent="0.25">
      <c r="A26">
        <v>2011</v>
      </c>
      <c r="B26" t="s">
        <v>11</v>
      </c>
      <c r="C26" t="s">
        <v>6</v>
      </c>
      <c r="D26">
        <v>8</v>
      </c>
      <c r="E26" s="1">
        <v>14235</v>
      </c>
      <c r="G26" s="1">
        <v>1234074</v>
      </c>
    </row>
    <row r="27" spans="1:10" x14ac:dyDescent="0.25">
      <c r="E27" s="1"/>
    </row>
    <row r="28" spans="1:10" x14ac:dyDescent="0.25">
      <c r="A28">
        <v>2014</v>
      </c>
      <c r="B28" t="s">
        <v>12</v>
      </c>
      <c r="C28" t="s">
        <v>6</v>
      </c>
      <c r="D28">
        <v>7</v>
      </c>
      <c r="E28" s="1">
        <v>13820</v>
      </c>
      <c r="G28" s="1">
        <v>1404518</v>
      </c>
      <c r="I28">
        <f>CORREL(E28:E31,G28:G31)</f>
        <v>0.82517547452977413</v>
      </c>
      <c r="J28" s="3" t="str">
        <f>IF(I28&gt;0.9,"Yes","No")</f>
        <v>No</v>
      </c>
    </row>
    <row r="29" spans="1:10" x14ac:dyDescent="0.25">
      <c r="A29">
        <v>2013</v>
      </c>
      <c r="B29" t="s">
        <v>12</v>
      </c>
      <c r="C29" t="s">
        <v>6</v>
      </c>
      <c r="D29">
        <v>6</v>
      </c>
      <c r="E29" s="1">
        <v>13970</v>
      </c>
      <c r="G29" s="1">
        <v>1341591</v>
      </c>
    </row>
    <row r="30" spans="1:10" x14ac:dyDescent="0.25">
      <c r="A30">
        <v>2012</v>
      </c>
      <c r="B30" t="s">
        <v>12</v>
      </c>
      <c r="C30" t="s">
        <v>6</v>
      </c>
      <c r="D30">
        <v>10</v>
      </c>
      <c r="E30" s="1">
        <v>13454</v>
      </c>
      <c r="G30" s="1">
        <v>1302527</v>
      </c>
    </row>
    <row r="31" spans="1:10" x14ac:dyDescent="0.25">
      <c r="A31">
        <v>2011</v>
      </c>
      <c r="B31" t="s">
        <v>12</v>
      </c>
      <c r="C31" t="s">
        <v>6</v>
      </c>
      <c r="D31">
        <v>5</v>
      </c>
      <c r="E31" s="1">
        <v>5300</v>
      </c>
      <c r="G31" s="1">
        <v>1234074</v>
      </c>
    </row>
    <row r="32" spans="1:10" x14ac:dyDescent="0.25">
      <c r="E32" s="1"/>
    </row>
    <row r="33" spans="1:10" x14ac:dyDescent="0.25">
      <c r="A33">
        <v>2014</v>
      </c>
      <c r="B33" t="s">
        <v>13</v>
      </c>
      <c r="C33" t="s">
        <v>8</v>
      </c>
      <c r="D33">
        <v>297</v>
      </c>
      <c r="E33" s="1">
        <v>331288</v>
      </c>
      <c r="G33" s="1">
        <v>1404518</v>
      </c>
      <c r="I33">
        <f>CORREL(E33:E36,G33:G36)</f>
        <v>1.1726607897276789E-2</v>
      </c>
      <c r="J33" s="3" t="str">
        <f>IF(I33&gt;0.9,"Yes","No")</f>
        <v>No</v>
      </c>
    </row>
    <row r="34" spans="1:10" x14ac:dyDescent="0.25">
      <c r="A34">
        <v>2013</v>
      </c>
      <c r="B34" t="s">
        <v>13</v>
      </c>
      <c r="C34" t="s">
        <v>8</v>
      </c>
      <c r="D34">
        <v>467</v>
      </c>
      <c r="E34" s="1">
        <v>367750</v>
      </c>
      <c r="G34" s="1">
        <v>1341591</v>
      </c>
    </row>
    <row r="35" spans="1:10" x14ac:dyDescent="0.25">
      <c r="A35">
        <v>2012</v>
      </c>
      <c r="B35" t="s">
        <v>13</v>
      </c>
      <c r="C35" t="s">
        <v>8</v>
      </c>
      <c r="D35">
        <v>78</v>
      </c>
      <c r="E35" s="1">
        <v>62750</v>
      </c>
      <c r="G35" s="1">
        <v>1302527</v>
      </c>
    </row>
    <row r="36" spans="1:10" x14ac:dyDescent="0.25">
      <c r="A36">
        <v>2011</v>
      </c>
      <c r="B36" t="s">
        <v>13</v>
      </c>
      <c r="C36" t="s">
        <v>8</v>
      </c>
      <c r="D36">
        <v>554</v>
      </c>
      <c r="E36" s="1">
        <v>391950</v>
      </c>
      <c r="G36" s="1">
        <v>1234074</v>
      </c>
    </row>
    <row r="37" spans="1:10" x14ac:dyDescent="0.25">
      <c r="E37" s="1"/>
    </row>
    <row r="38" spans="1:10" x14ac:dyDescent="0.25">
      <c r="A38">
        <v>2014</v>
      </c>
      <c r="B38" t="s">
        <v>14</v>
      </c>
      <c r="C38" t="s">
        <v>6</v>
      </c>
      <c r="D38">
        <v>40</v>
      </c>
      <c r="E38" s="1">
        <v>65333.5</v>
      </c>
      <c r="G38" s="1">
        <v>1404518</v>
      </c>
      <c r="I38">
        <f>CORREL(E38:E41,G38:G41)</f>
        <v>-0.90384369767885564</v>
      </c>
      <c r="J38" s="3" t="str">
        <f>IF(I38&gt;0.9,"Yes","No")</f>
        <v>No</v>
      </c>
    </row>
    <row r="39" spans="1:10" x14ac:dyDescent="0.25">
      <c r="A39">
        <v>2013</v>
      </c>
      <c r="B39" t="s">
        <v>14</v>
      </c>
      <c r="C39" t="s">
        <v>6</v>
      </c>
      <c r="D39">
        <v>52</v>
      </c>
      <c r="E39" s="1">
        <v>90232.9</v>
      </c>
      <c r="G39" s="1">
        <v>1341591</v>
      </c>
    </row>
    <row r="40" spans="1:10" x14ac:dyDescent="0.25">
      <c r="A40">
        <v>2012</v>
      </c>
      <c r="B40" t="s">
        <v>14</v>
      </c>
      <c r="C40" t="s">
        <v>6</v>
      </c>
      <c r="D40">
        <v>46</v>
      </c>
      <c r="E40" s="1">
        <v>105432</v>
      </c>
      <c r="G40" s="1">
        <v>1302527</v>
      </c>
    </row>
    <row r="41" spans="1:10" x14ac:dyDescent="0.25">
      <c r="A41">
        <v>2011</v>
      </c>
      <c r="B41" t="s">
        <v>14</v>
      </c>
      <c r="C41" t="s">
        <v>6</v>
      </c>
      <c r="D41">
        <v>51</v>
      </c>
      <c r="E41" s="1">
        <v>105041.5</v>
      </c>
      <c r="G41" s="1">
        <v>1234074</v>
      </c>
    </row>
    <row r="42" spans="1:10" x14ac:dyDescent="0.25">
      <c r="E42" s="1"/>
    </row>
    <row r="43" spans="1:10" x14ac:dyDescent="0.25">
      <c r="A43">
        <v>2014</v>
      </c>
      <c r="B43" t="s">
        <v>17</v>
      </c>
      <c r="C43" t="s">
        <v>16</v>
      </c>
      <c r="D43">
        <v>300</v>
      </c>
      <c r="E43" s="1">
        <v>245580.1</v>
      </c>
      <c r="G43" s="1">
        <v>1404518</v>
      </c>
      <c r="I43">
        <f>CORREL(E43:E46,G43:G46)</f>
        <v>-0.98992569957043519</v>
      </c>
      <c r="J43" s="3" t="str">
        <f>IF(I43&gt;0.9,"Yes","No")</f>
        <v>No</v>
      </c>
    </row>
    <row r="44" spans="1:10" x14ac:dyDescent="0.25">
      <c r="A44">
        <v>2013</v>
      </c>
      <c r="B44" t="s">
        <v>17</v>
      </c>
      <c r="C44" t="s">
        <v>16</v>
      </c>
      <c r="D44">
        <v>282</v>
      </c>
      <c r="E44" s="1">
        <v>285675.7</v>
      </c>
      <c r="G44" s="1">
        <v>1341591</v>
      </c>
    </row>
    <row r="45" spans="1:10" x14ac:dyDescent="0.25">
      <c r="A45">
        <v>2012</v>
      </c>
      <c r="B45" t="s">
        <v>17</v>
      </c>
      <c r="C45" t="s">
        <v>16</v>
      </c>
      <c r="D45">
        <v>311</v>
      </c>
      <c r="E45" s="1">
        <v>341354.64</v>
      </c>
      <c r="G45" s="1">
        <v>1302527</v>
      </c>
    </row>
    <row r="46" spans="1:10" x14ac:dyDescent="0.25">
      <c r="A46">
        <v>2011</v>
      </c>
      <c r="B46" t="s">
        <v>17</v>
      </c>
      <c r="C46" t="s">
        <v>16</v>
      </c>
      <c r="D46">
        <v>357</v>
      </c>
      <c r="E46" s="1">
        <v>390870.36</v>
      </c>
      <c r="G46" s="1">
        <v>1234074</v>
      </c>
    </row>
    <row r="47" spans="1:10" x14ac:dyDescent="0.25">
      <c r="E47" s="1"/>
    </row>
    <row r="48" spans="1:10" x14ac:dyDescent="0.25">
      <c r="A48">
        <v>2014</v>
      </c>
      <c r="B48" t="s">
        <v>18</v>
      </c>
      <c r="C48" t="s">
        <v>19</v>
      </c>
      <c r="D48">
        <v>30</v>
      </c>
      <c r="E48" s="1">
        <v>54880.800000000003</v>
      </c>
      <c r="G48" s="1">
        <v>1404518</v>
      </c>
      <c r="I48">
        <f>CORREL(E48:E51,G48:G51)</f>
        <v>0.86587224267459517</v>
      </c>
      <c r="J48" s="3" t="str">
        <f>IF(I48&gt;0.9,"Yes","No")</f>
        <v>No</v>
      </c>
    </row>
    <row r="49" spans="1:10" x14ac:dyDescent="0.25">
      <c r="A49">
        <v>2013</v>
      </c>
      <c r="B49" t="s">
        <v>18</v>
      </c>
      <c r="C49" t="s">
        <v>19</v>
      </c>
      <c r="D49">
        <v>39</v>
      </c>
      <c r="E49" s="1">
        <v>34764.379999999997</v>
      </c>
      <c r="G49" s="1">
        <v>1341591</v>
      </c>
    </row>
    <row r="50" spans="1:10" x14ac:dyDescent="0.25">
      <c r="A50">
        <v>2012</v>
      </c>
      <c r="B50" t="s">
        <v>18</v>
      </c>
      <c r="C50" t="s">
        <v>19</v>
      </c>
      <c r="D50">
        <v>34</v>
      </c>
      <c r="E50" s="1">
        <v>36115.699999999997</v>
      </c>
      <c r="G50" s="1">
        <v>1302527</v>
      </c>
    </row>
    <row r="51" spans="1:10" x14ac:dyDescent="0.25">
      <c r="A51">
        <v>2011</v>
      </c>
      <c r="B51" t="s">
        <v>18</v>
      </c>
      <c r="C51" t="s">
        <v>19</v>
      </c>
      <c r="D51">
        <v>40</v>
      </c>
      <c r="E51" s="1">
        <v>31170.1</v>
      </c>
      <c r="G51" s="1">
        <v>1234074</v>
      </c>
    </row>
    <row r="52" spans="1:10" x14ac:dyDescent="0.25">
      <c r="E52" s="1"/>
    </row>
    <row r="53" spans="1:10" x14ac:dyDescent="0.25">
      <c r="A53">
        <v>2014</v>
      </c>
      <c r="B53" t="s">
        <v>20</v>
      </c>
      <c r="C53" t="s">
        <v>16</v>
      </c>
      <c r="D53">
        <v>263</v>
      </c>
      <c r="E53" s="1">
        <v>238438.27</v>
      </c>
      <c r="G53" s="1">
        <v>1404518</v>
      </c>
      <c r="I53">
        <f>CORREL(E53:E56,G53:G56)</f>
        <v>0.44219146700944484</v>
      </c>
      <c r="J53" s="3" t="str">
        <f>IF(I53&gt;0.9,"Yes","No")</f>
        <v>No</v>
      </c>
    </row>
    <row r="54" spans="1:10" x14ac:dyDescent="0.25">
      <c r="A54">
        <v>2013</v>
      </c>
      <c r="B54" t="s">
        <v>20</v>
      </c>
      <c r="C54" t="s">
        <v>16</v>
      </c>
      <c r="D54">
        <v>234</v>
      </c>
      <c r="E54" s="1">
        <v>185076.56</v>
      </c>
      <c r="G54" s="1">
        <v>1341591</v>
      </c>
    </row>
    <row r="55" spans="1:10" x14ac:dyDescent="0.25">
      <c r="A55">
        <v>2012</v>
      </c>
      <c r="B55" t="s">
        <v>20</v>
      </c>
      <c r="C55" t="s">
        <v>16</v>
      </c>
      <c r="D55">
        <v>244</v>
      </c>
      <c r="E55" s="1">
        <v>202723.55</v>
      </c>
      <c r="G55" s="1">
        <v>1302527</v>
      </c>
    </row>
    <row r="56" spans="1:10" x14ac:dyDescent="0.25">
      <c r="A56">
        <v>2011</v>
      </c>
      <c r="B56" t="s">
        <v>20</v>
      </c>
      <c r="C56" t="s">
        <v>16</v>
      </c>
      <c r="D56">
        <v>262</v>
      </c>
      <c r="E56" s="1">
        <v>208758.65</v>
      </c>
      <c r="G56" s="1">
        <v>1234074</v>
      </c>
    </row>
    <row r="57" spans="1:10" x14ac:dyDescent="0.25">
      <c r="E57" s="1"/>
    </row>
    <row r="58" spans="1:10" x14ac:dyDescent="0.25">
      <c r="A58">
        <v>2014</v>
      </c>
      <c r="B58" t="s">
        <v>22</v>
      </c>
      <c r="C58" t="s">
        <v>16</v>
      </c>
      <c r="D58">
        <v>551</v>
      </c>
      <c r="E58" s="1">
        <v>566515.35</v>
      </c>
      <c r="G58" s="1">
        <v>1404518</v>
      </c>
      <c r="I58">
        <f>CORREL(E58:E61,G58:G61)</f>
        <v>0.97406962904950667</v>
      </c>
      <c r="J58" s="3" t="str">
        <f>IF(I58&gt;0.9,"Yes","No")</f>
        <v>Yes</v>
      </c>
    </row>
    <row r="59" spans="1:10" x14ac:dyDescent="0.25">
      <c r="A59">
        <v>2013</v>
      </c>
      <c r="B59" t="s">
        <v>22</v>
      </c>
      <c r="C59" t="s">
        <v>16</v>
      </c>
      <c r="D59">
        <v>545</v>
      </c>
      <c r="E59" s="1">
        <v>479096.57</v>
      </c>
      <c r="G59" s="1">
        <v>1341591</v>
      </c>
    </row>
    <row r="60" spans="1:10" x14ac:dyDescent="0.25">
      <c r="A60">
        <v>2012</v>
      </c>
      <c r="B60" t="s">
        <v>22</v>
      </c>
      <c r="C60" t="s">
        <v>16</v>
      </c>
      <c r="D60">
        <v>523</v>
      </c>
      <c r="E60" s="1">
        <v>456851.92</v>
      </c>
      <c r="G60" s="1">
        <v>1302527</v>
      </c>
    </row>
    <row r="61" spans="1:10" x14ac:dyDescent="0.25">
      <c r="A61">
        <v>2011</v>
      </c>
      <c r="B61" t="s">
        <v>22</v>
      </c>
      <c r="C61" t="s">
        <v>16</v>
      </c>
      <c r="D61">
        <v>517</v>
      </c>
      <c r="E61" s="1">
        <v>412042.46</v>
      </c>
      <c r="G61" s="1">
        <v>1234074</v>
      </c>
    </row>
    <row r="62" spans="1:10" x14ac:dyDescent="0.25">
      <c r="E62" s="1"/>
    </row>
    <row r="63" spans="1:10" x14ac:dyDescent="0.25">
      <c r="A63">
        <v>2014</v>
      </c>
      <c r="B63" t="s">
        <v>24</v>
      </c>
      <c r="C63" t="s">
        <v>16</v>
      </c>
      <c r="D63">
        <v>124</v>
      </c>
      <c r="E63" s="1">
        <v>363132.72</v>
      </c>
      <c r="G63" s="1">
        <v>1404518</v>
      </c>
      <c r="I63">
        <f>CORREL(E63:E66,G63:G66)</f>
        <v>0.47822125817368405</v>
      </c>
      <c r="J63" s="3" t="str">
        <f>IF(I63&gt;0.9,"Yes","No")</f>
        <v>No</v>
      </c>
    </row>
    <row r="64" spans="1:10" x14ac:dyDescent="0.25">
      <c r="A64">
        <v>2013</v>
      </c>
      <c r="B64" t="s">
        <v>24</v>
      </c>
      <c r="C64" t="s">
        <v>16</v>
      </c>
      <c r="D64">
        <v>112</v>
      </c>
      <c r="E64" s="1">
        <v>200212.21</v>
      </c>
      <c r="G64" s="1">
        <v>1341591</v>
      </c>
    </row>
    <row r="65" spans="1:10" x14ac:dyDescent="0.25">
      <c r="A65">
        <v>2012</v>
      </c>
      <c r="B65" t="s">
        <v>24</v>
      </c>
      <c r="C65" t="s">
        <v>16</v>
      </c>
      <c r="D65">
        <v>108</v>
      </c>
      <c r="E65" s="1">
        <v>168898.67</v>
      </c>
      <c r="G65" s="1">
        <v>1302527</v>
      </c>
    </row>
    <row r="66" spans="1:10" x14ac:dyDescent="0.25">
      <c r="A66">
        <v>2011</v>
      </c>
      <c r="B66" t="s">
        <v>24</v>
      </c>
      <c r="C66" t="s">
        <v>16</v>
      </c>
      <c r="D66">
        <v>120</v>
      </c>
      <c r="E66" s="1">
        <v>263148.08</v>
      </c>
      <c r="G66" s="1">
        <v>1234074</v>
      </c>
    </row>
    <row r="67" spans="1:10" x14ac:dyDescent="0.25">
      <c r="E67" s="1"/>
    </row>
    <row r="68" spans="1:10" x14ac:dyDescent="0.25">
      <c r="A68">
        <v>2014</v>
      </c>
      <c r="B68" t="s">
        <v>25</v>
      </c>
      <c r="C68" t="s">
        <v>16</v>
      </c>
      <c r="D68">
        <v>11</v>
      </c>
      <c r="E68" s="1">
        <v>193030.66</v>
      </c>
      <c r="G68" s="1">
        <v>1404518</v>
      </c>
      <c r="I68">
        <f>CORREL(E68:E71,G68:G71)</f>
        <v>0.97476044380767524</v>
      </c>
      <c r="J68" s="3" t="str">
        <f>IF(I68&gt;0.9,"Yes","No")</f>
        <v>Yes</v>
      </c>
    </row>
    <row r="69" spans="1:10" x14ac:dyDescent="0.25">
      <c r="A69">
        <v>2013</v>
      </c>
      <c r="B69" t="s">
        <v>25</v>
      </c>
      <c r="C69" t="s">
        <v>16</v>
      </c>
      <c r="D69">
        <v>7</v>
      </c>
      <c r="E69" s="1">
        <v>130102.2</v>
      </c>
      <c r="G69" s="1">
        <v>1341591</v>
      </c>
    </row>
    <row r="70" spans="1:10" x14ac:dyDescent="0.25">
      <c r="A70">
        <v>2012</v>
      </c>
      <c r="B70" t="s">
        <v>25</v>
      </c>
      <c r="C70" t="s">
        <v>16</v>
      </c>
      <c r="D70">
        <v>9</v>
      </c>
      <c r="E70" s="1">
        <v>86756.59</v>
      </c>
      <c r="G70" s="1">
        <v>1302527</v>
      </c>
    </row>
    <row r="71" spans="1:10" x14ac:dyDescent="0.25">
      <c r="A71">
        <v>2011</v>
      </c>
      <c r="B71" t="s">
        <v>25</v>
      </c>
      <c r="C71" t="s">
        <v>16</v>
      </c>
      <c r="D71">
        <v>6</v>
      </c>
      <c r="E71" s="1">
        <v>60503.6</v>
      </c>
      <c r="G71" s="1">
        <v>1234074</v>
      </c>
    </row>
    <row r="72" spans="1:10" x14ac:dyDescent="0.25">
      <c r="E72" s="1"/>
    </row>
    <row r="73" spans="1:10" x14ac:dyDescent="0.25">
      <c r="A73">
        <v>2014</v>
      </c>
      <c r="B73" t="s">
        <v>26</v>
      </c>
      <c r="C73" t="s">
        <v>16</v>
      </c>
      <c r="D73">
        <v>7</v>
      </c>
      <c r="E73" s="1">
        <v>24386.38</v>
      </c>
      <c r="G73" s="1">
        <v>1404518</v>
      </c>
      <c r="I73">
        <f>CORREL(E73:E76,G73:G76)</f>
        <v>0.64628459885291212</v>
      </c>
      <c r="J73" s="3" t="str">
        <f>IF(I73&gt;0.9,"Yes","No")</f>
        <v>No</v>
      </c>
    </row>
    <row r="74" spans="1:10" x14ac:dyDescent="0.25">
      <c r="A74">
        <v>2013</v>
      </c>
      <c r="B74" t="s">
        <v>26</v>
      </c>
      <c r="C74" t="s">
        <v>16</v>
      </c>
      <c r="D74">
        <v>5</v>
      </c>
      <c r="E74" s="1">
        <v>2735</v>
      </c>
      <c r="G74" s="1">
        <v>1341591</v>
      </c>
    </row>
    <row r="75" spans="1:10" x14ac:dyDescent="0.25">
      <c r="A75">
        <v>2012</v>
      </c>
      <c r="B75" t="s">
        <v>26</v>
      </c>
      <c r="C75" t="s">
        <v>16</v>
      </c>
      <c r="D75">
        <v>5</v>
      </c>
      <c r="E75" s="1">
        <v>9267</v>
      </c>
      <c r="G75" s="1">
        <v>1302527</v>
      </c>
    </row>
    <row r="76" spans="1:10" x14ac:dyDescent="0.25">
      <c r="A76">
        <v>2011</v>
      </c>
      <c r="B76" t="s">
        <v>26</v>
      </c>
      <c r="C76" t="s">
        <v>16</v>
      </c>
      <c r="D76">
        <v>2</v>
      </c>
      <c r="E76" s="1">
        <v>7332</v>
      </c>
      <c r="G76" s="1">
        <v>1234074</v>
      </c>
    </row>
    <row r="77" spans="1:10" x14ac:dyDescent="0.25">
      <c r="E77" s="1"/>
    </row>
    <row r="78" spans="1:10" x14ac:dyDescent="0.25">
      <c r="A78">
        <v>2014</v>
      </c>
      <c r="B78" t="s">
        <v>27</v>
      </c>
      <c r="C78" t="s">
        <v>16</v>
      </c>
      <c r="D78">
        <v>137</v>
      </c>
      <c r="E78" s="1">
        <v>152747.78</v>
      </c>
      <c r="G78" s="1">
        <v>1404518</v>
      </c>
      <c r="I78">
        <f>CORREL(E78:E81,G78:G81)</f>
        <v>0.66622166669374205</v>
      </c>
      <c r="J78" s="3" t="str">
        <f>IF(I78&gt;0.9,"Yes","No")</f>
        <v>No</v>
      </c>
    </row>
    <row r="79" spans="1:10" x14ac:dyDescent="0.25">
      <c r="A79">
        <v>2013</v>
      </c>
      <c r="B79" t="s">
        <v>27</v>
      </c>
      <c r="C79" t="s">
        <v>16</v>
      </c>
      <c r="D79">
        <v>134</v>
      </c>
      <c r="E79" s="1">
        <v>126524.68</v>
      </c>
      <c r="G79" s="1">
        <v>1341591</v>
      </c>
    </row>
    <row r="80" spans="1:10" x14ac:dyDescent="0.25">
      <c r="A80">
        <v>2012</v>
      </c>
      <c r="B80" t="s">
        <v>27</v>
      </c>
      <c r="C80" t="s">
        <v>16</v>
      </c>
      <c r="D80">
        <v>137</v>
      </c>
      <c r="E80" s="1">
        <v>109840.1</v>
      </c>
      <c r="G80" s="1">
        <v>1302527</v>
      </c>
    </row>
    <row r="81" spans="1:10" x14ac:dyDescent="0.25">
      <c r="A81">
        <v>2011</v>
      </c>
      <c r="B81" t="s">
        <v>27</v>
      </c>
      <c r="C81" t="s">
        <v>16</v>
      </c>
      <c r="D81">
        <v>147</v>
      </c>
      <c r="E81" s="1">
        <v>126158.29</v>
      </c>
      <c r="G81" s="1">
        <v>1234074</v>
      </c>
    </row>
    <row r="82" spans="1:10" x14ac:dyDescent="0.25">
      <c r="E82" s="1"/>
    </row>
    <row r="83" spans="1:10" x14ac:dyDescent="0.25">
      <c r="A83">
        <v>2014</v>
      </c>
      <c r="B83" t="s">
        <v>29</v>
      </c>
      <c r="C83" t="s">
        <v>19</v>
      </c>
      <c r="D83">
        <v>29</v>
      </c>
      <c r="E83" s="1">
        <v>20076.68</v>
      </c>
      <c r="G83" s="1">
        <v>1404518</v>
      </c>
      <c r="I83">
        <f>CORREL(E83:E86,G83:G86)</f>
        <v>0.42013136350873531</v>
      </c>
      <c r="J83" s="3" t="str">
        <f>IF(I83&gt;0.9,"Yes","No")</f>
        <v>No</v>
      </c>
    </row>
    <row r="84" spans="1:10" x14ac:dyDescent="0.25">
      <c r="A84">
        <v>2013</v>
      </c>
      <c r="B84" t="s">
        <v>29</v>
      </c>
      <c r="C84" t="s">
        <v>19</v>
      </c>
      <c r="D84">
        <v>27</v>
      </c>
      <c r="E84" s="1">
        <v>17645.400000000001</v>
      </c>
      <c r="G84" s="1">
        <v>1341591</v>
      </c>
    </row>
    <row r="85" spans="1:10" x14ac:dyDescent="0.25">
      <c r="A85">
        <v>2012</v>
      </c>
      <c r="B85" t="s">
        <v>29</v>
      </c>
      <c r="C85" t="s">
        <v>19</v>
      </c>
      <c r="D85">
        <v>16</v>
      </c>
      <c r="E85" s="1">
        <v>13850</v>
      </c>
      <c r="G85" s="1">
        <v>1302527</v>
      </c>
    </row>
    <row r="86" spans="1:10" x14ac:dyDescent="0.25">
      <c r="A86">
        <v>2011</v>
      </c>
      <c r="B86" t="s">
        <v>29</v>
      </c>
      <c r="C86" t="s">
        <v>19</v>
      </c>
      <c r="D86">
        <v>18</v>
      </c>
      <c r="E86" s="1">
        <v>18091.03</v>
      </c>
      <c r="G86" s="1">
        <v>1234074</v>
      </c>
    </row>
    <row r="87" spans="1:10" x14ac:dyDescent="0.25">
      <c r="E87" s="1"/>
    </row>
    <row r="88" spans="1:10" x14ac:dyDescent="0.25">
      <c r="A88">
        <v>2014</v>
      </c>
      <c r="B88" t="s">
        <v>30</v>
      </c>
      <c r="C88" t="s">
        <v>16</v>
      </c>
      <c r="D88">
        <v>552</v>
      </c>
      <c r="E88" s="1">
        <v>392464.12</v>
      </c>
      <c r="G88" s="1">
        <v>1404518</v>
      </c>
      <c r="I88">
        <f>CORREL(E88:E91,G88:G91)</f>
        <v>-0.68506701235032386</v>
      </c>
      <c r="J88" s="3" t="str">
        <f>IF(I88&gt;0.9,"Yes","No")</f>
        <v>No</v>
      </c>
    </row>
    <row r="89" spans="1:10" x14ac:dyDescent="0.25">
      <c r="A89">
        <v>2013</v>
      </c>
      <c r="B89" t="s">
        <v>30</v>
      </c>
      <c r="C89" t="s">
        <v>16</v>
      </c>
      <c r="D89">
        <v>484</v>
      </c>
      <c r="E89" s="1">
        <v>363528.18</v>
      </c>
      <c r="G89" s="1">
        <v>1341591</v>
      </c>
    </row>
    <row r="90" spans="1:10" x14ac:dyDescent="0.25">
      <c r="A90">
        <v>2012</v>
      </c>
      <c r="B90" t="s">
        <v>30</v>
      </c>
      <c r="C90" t="s">
        <v>16</v>
      </c>
      <c r="D90">
        <v>522</v>
      </c>
      <c r="E90" s="1">
        <v>400347.56</v>
      </c>
      <c r="G90" s="1">
        <v>1302527</v>
      </c>
    </row>
    <row r="91" spans="1:10" x14ac:dyDescent="0.25">
      <c r="A91">
        <v>2011</v>
      </c>
      <c r="B91" t="s">
        <v>30</v>
      </c>
      <c r="C91" t="s">
        <v>16</v>
      </c>
      <c r="D91">
        <v>536</v>
      </c>
      <c r="E91" s="1">
        <v>430429.7</v>
      </c>
      <c r="G91" s="1">
        <v>1234074</v>
      </c>
    </row>
    <row r="92" spans="1:10" x14ac:dyDescent="0.25">
      <c r="E92" s="1"/>
    </row>
    <row r="93" spans="1:10" x14ac:dyDescent="0.25">
      <c r="A93">
        <v>2014</v>
      </c>
      <c r="B93" t="s">
        <v>31</v>
      </c>
      <c r="C93" t="s">
        <v>16</v>
      </c>
      <c r="D93">
        <v>3</v>
      </c>
      <c r="E93" s="1">
        <v>40919.160000000003</v>
      </c>
      <c r="G93" s="1">
        <v>1404518</v>
      </c>
      <c r="I93">
        <f>CORREL(E93:E96,G93:G96)</f>
        <v>0.26187409995554234</v>
      </c>
      <c r="J93" s="3" t="str">
        <f>IF(I93&gt;0.9,"Yes","No")</f>
        <v>No</v>
      </c>
    </row>
    <row r="94" spans="1:10" x14ac:dyDescent="0.25">
      <c r="A94">
        <v>2013</v>
      </c>
      <c r="B94" t="s">
        <v>31</v>
      </c>
      <c r="C94" t="s">
        <v>16</v>
      </c>
      <c r="D94">
        <v>1</v>
      </c>
      <c r="E94" s="1">
        <v>20000</v>
      </c>
      <c r="G94" s="1">
        <v>1341591</v>
      </c>
    </row>
    <row r="95" spans="1:10" x14ac:dyDescent="0.25">
      <c r="A95">
        <v>2012</v>
      </c>
      <c r="B95" t="s">
        <v>31</v>
      </c>
      <c r="C95" t="s">
        <v>16</v>
      </c>
      <c r="D95">
        <v>4</v>
      </c>
      <c r="E95" s="1">
        <v>39700.47</v>
      </c>
      <c r="G95" s="1">
        <v>1302527</v>
      </c>
    </row>
    <row r="96" spans="1:10" x14ac:dyDescent="0.25">
      <c r="A96">
        <v>2011</v>
      </c>
      <c r="B96" t="s">
        <v>31</v>
      </c>
      <c r="C96" t="s">
        <v>16</v>
      </c>
      <c r="D96">
        <v>3</v>
      </c>
      <c r="E96" s="1">
        <v>29795.55</v>
      </c>
      <c r="G96" s="1">
        <v>1234074</v>
      </c>
    </row>
    <row r="97" spans="1:10" x14ac:dyDescent="0.25">
      <c r="E97" s="1"/>
    </row>
    <row r="98" spans="1:10" x14ac:dyDescent="0.25">
      <c r="A98">
        <v>2014</v>
      </c>
      <c r="B98" t="s">
        <v>32</v>
      </c>
      <c r="C98" t="s">
        <v>16</v>
      </c>
      <c r="D98">
        <v>160</v>
      </c>
      <c r="E98" s="1">
        <v>247674.39</v>
      </c>
      <c r="G98" s="1">
        <v>1404518</v>
      </c>
      <c r="I98">
        <f>CORREL(E98:E101,G98:G101)</f>
        <v>-0.56254138223419159</v>
      </c>
      <c r="J98" s="3" t="str">
        <f>IF(I98&gt;0.9,"Yes","No")</f>
        <v>No</v>
      </c>
    </row>
    <row r="99" spans="1:10" x14ac:dyDescent="0.25">
      <c r="A99">
        <v>2013</v>
      </c>
      <c r="B99" t="s">
        <v>32</v>
      </c>
      <c r="C99" t="s">
        <v>16</v>
      </c>
      <c r="D99">
        <v>146</v>
      </c>
      <c r="E99" s="1">
        <v>180829.33</v>
      </c>
      <c r="G99" s="1">
        <v>1341591</v>
      </c>
    </row>
    <row r="100" spans="1:10" x14ac:dyDescent="0.25">
      <c r="A100">
        <v>2012</v>
      </c>
      <c r="B100" t="s">
        <v>32</v>
      </c>
      <c r="C100" t="s">
        <v>16</v>
      </c>
      <c r="D100">
        <v>155</v>
      </c>
      <c r="E100" s="1">
        <v>204143.69</v>
      </c>
      <c r="G100" s="1">
        <v>1302527</v>
      </c>
    </row>
    <row r="101" spans="1:10" x14ac:dyDescent="0.25">
      <c r="A101">
        <v>2011</v>
      </c>
      <c r="B101" t="s">
        <v>32</v>
      </c>
      <c r="C101" t="s">
        <v>16</v>
      </c>
      <c r="D101">
        <v>198</v>
      </c>
      <c r="E101" s="1">
        <v>335605.85</v>
      </c>
      <c r="G101" s="1">
        <v>1234074</v>
      </c>
    </row>
    <row r="102" spans="1:10" x14ac:dyDescent="0.25">
      <c r="E102" s="1"/>
    </row>
    <row r="103" spans="1:10" x14ac:dyDescent="0.25">
      <c r="A103">
        <v>2014</v>
      </c>
      <c r="B103" t="s">
        <v>34</v>
      </c>
      <c r="C103" t="s">
        <v>19</v>
      </c>
      <c r="D103">
        <v>72</v>
      </c>
      <c r="E103" s="1">
        <v>136283.67000000001</v>
      </c>
      <c r="G103" s="1">
        <v>1404518</v>
      </c>
      <c r="I103">
        <f>CORREL(E103:E106,G103:G106)</f>
        <v>0.76386326175111618</v>
      </c>
      <c r="J103" s="3" t="str">
        <f>IF(I103&gt;0.9,"Yes","No")</f>
        <v>No</v>
      </c>
    </row>
    <row r="104" spans="1:10" x14ac:dyDescent="0.25">
      <c r="A104">
        <v>2013</v>
      </c>
      <c r="B104" t="s">
        <v>34</v>
      </c>
      <c r="C104" t="s">
        <v>19</v>
      </c>
      <c r="D104">
        <v>58</v>
      </c>
      <c r="E104" s="1">
        <v>109811</v>
      </c>
      <c r="G104" s="1">
        <v>1341591</v>
      </c>
    </row>
    <row r="105" spans="1:10" x14ac:dyDescent="0.25">
      <c r="A105">
        <v>2012</v>
      </c>
      <c r="B105" t="s">
        <v>34</v>
      </c>
      <c r="C105" t="s">
        <v>19</v>
      </c>
      <c r="D105">
        <v>58</v>
      </c>
      <c r="E105" s="1">
        <v>112065</v>
      </c>
      <c r="G105" s="1">
        <v>1302527</v>
      </c>
    </row>
    <row r="106" spans="1:10" x14ac:dyDescent="0.25">
      <c r="A106">
        <v>2011</v>
      </c>
      <c r="B106" t="s">
        <v>34</v>
      </c>
      <c r="C106" t="s">
        <v>19</v>
      </c>
      <c r="D106">
        <v>63</v>
      </c>
      <c r="E106" s="1">
        <v>110968.75</v>
      </c>
      <c r="G106" s="1">
        <v>1234074</v>
      </c>
    </row>
    <row r="107" spans="1:10" x14ac:dyDescent="0.25">
      <c r="E107" s="1"/>
    </row>
    <row r="108" spans="1:10" x14ac:dyDescent="0.25">
      <c r="A108">
        <v>2014</v>
      </c>
      <c r="B108" t="s">
        <v>35</v>
      </c>
      <c r="C108" t="s">
        <v>19</v>
      </c>
      <c r="D108">
        <v>45</v>
      </c>
      <c r="E108" s="1">
        <v>60889.35</v>
      </c>
      <c r="G108" s="1">
        <v>1404518</v>
      </c>
      <c r="I108">
        <f>CORREL(E108:E111,G108:G111)</f>
        <v>-0.86098541111669724</v>
      </c>
      <c r="J108" s="3" t="str">
        <f>IF(I108&gt;0.9,"Yes","No")</f>
        <v>No</v>
      </c>
    </row>
    <row r="109" spans="1:10" x14ac:dyDescent="0.25">
      <c r="A109">
        <v>2013</v>
      </c>
      <c r="B109" t="s">
        <v>35</v>
      </c>
      <c r="C109" t="s">
        <v>19</v>
      </c>
      <c r="D109">
        <v>32</v>
      </c>
      <c r="E109" s="1">
        <v>66993.75</v>
      </c>
      <c r="G109" s="1">
        <v>1341591</v>
      </c>
    </row>
    <row r="110" spans="1:10" x14ac:dyDescent="0.25">
      <c r="A110">
        <v>2012</v>
      </c>
      <c r="B110" t="s">
        <v>35</v>
      </c>
      <c r="C110" t="s">
        <v>19</v>
      </c>
      <c r="D110">
        <v>50</v>
      </c>
      <c r="E110" s="1">
        <v>67203.05</v>
      </c>
      <c r="G110" s="1">
        <v>1302527</v>
      </c>
    </row>
    <row r="111" spans="1:10" x14ac:dyDescent="0.25">
      <c r="A111">
        <v>2011</v>
      </c>
      <c r="B111" t="s">
        <v>35</v>
      </c>
      <c r="C111" t="s">
        <v>19</v>
      </c>
      <c r="D111">
        <v>66</v>
      </c>
      <c r="E111" s="1">
        <v>121577.4</v>
      </c>
      <c r="G111" s="1">
        <v>1234074</v>
      </c>
    </row>
    <row r="112" spans="1:10" x14ac:dyDescent="0.25">
      <c r="E112" s="1"/>
    </row>
    <row r="113" spans="1:10" x14ac:dyDescent="0.25">
      <c r="A113">
        <v>2014</v>
      </c>
      <c r="B113" t="s">
        <v>36</v>
      </c>
      <c r="C113" t="s">
        <v>19</v>
      </c>
      <c r="D113">
        <v>89</v>
      </c>
      <c r="E113" s="1">
        <v>81493.25</v>
      </c>
      <c r="G113" s="1">
        <v>1404518</v>
      </c>
      <c r="I113">
        <f>CORREL(E113:E116,G113:G116)</f>
        <v>-0.71204574334103865</v>
      </c>
      <c r="J113" s="3" t="str">
        <f>IF(I113&gt;0.9,"Yes","No")</f>
        <v>No</v>
      </c>
    </row>
    <row r="114" spans="1:10" x14ac:dyDescent="0.25">
      <c r="A114">
        <v>2013</v>
      </c>
      <c r="B114" t="s">
        <v>36</v>
      </c>
      <c r="C114" t="s">
        <v>19</v>
      </c>
      <c r="D114">
        <v>84</v>
      </c>
      <c r="E114" s="1">
        <v>84555.5</v>
      </c>
      <c r="G114" s="1">
        <v>1341591</v>
      </c>
    </row>
    <row r="115" spans="1:10" x14ac:dyDescent="0.25">
      <c r="A115">
        <v>2012</v>
      </c>
      <c r="B115" t="s">
        <v>36</v>
      </c>
      <c r="C115" t="s">
        <v>19</v>
      </c>
      <c r="D115">
        <v>75</v>
      </c>
      <c r="E115" s="1">
        <v>81448.5</v>
      </c>
      <c r="G115" s="1">
        <v>1302527</v>
      </c>
    </row>
    <row r="116" spans="1:10" x14ac:dyDescent="0.25">
      <c r="A116">
        <v>2011</v>
      </c>
      <c r="B116" t="s">
        <v>36</v>
      </c>
      <c r="C116" t="s">
        <v>19</v>
      </c>
      <c r="D116">
        <v>71</v>
      </c>
      <c r="E116" s="1">
        <v>86853.4</v>
      </c>
      <c r="G116" s="1">
        <v>1234074</v>
      </c>
    </row>
    <row r="117" spans="1:10" x14ac:dyDescent="0.25">
      <c r="E117" s="1"/>
    </row>
    <row r="118" spans="1:10" x14ac:dyDescent="0.25">
      <c r="A118">
        <v>2014</v>
      </c>
      <c r="B118" t="s">
        <v>37</v>
      </c>
      <c r="C118" t="s">
        <v>16</v>
      </c>
      <c r="D118">
        <v>37</v>
      </c>
      <c r="E118" s="1">
        <v>66534.350000000006</v>
      </c>
      <c r="G118" s="1">
        <v>1404518</v>
      </c>
      <c r="I118">
        <f>CORREL(E118:E121,G118:G121)</f>
        <v>0.94641035442725518</v>
      </c>
      <c r="J118" s="3" t="str">
        <f>IF(I118&gt;0.9,"Yes","No")</f>
        <v>Yes</v>
      </c>
    </row>
    <row r="119" spans="1:10" x14ac:dyDescent="0.25">
      <c r="A119">
        <v>2013</v>
      </c>
      <c r="B119" t="s">
        <v>37</v>
      </c>
      <c r="C119" t="s">
        <v>16</v>
      </c>
      <c r="D119">
        <v>35</v>
      </c>
      <c r="E119" s="1">
        <v>40288.949999999997</v>
      </c>
      <c r="G119" s="1">
        <v>1341591</v>
      </c>
    </row>
    <row r="120" spans="1:10" x14ac:dyDescent="0.25">
      <c r="A120">
        <v>2012</v>
      </c>
      <c r="B120" t="s">
        <v>37</v>
      </c>
      <c r="C120" t="s">
        <v>16</v>
      </c>
      <c r="D120">
        <v>37</v>
      </c>
      <c r="E120" s="1">
        <v>39044.699999999997</v>
      </c>
      <c r="G120" s="1">
        <v>1302527</v>
      </c>
    </row>
    <row r="121" spans="1:10" x14ac:dyDescent="0.25">
      <c r="A121">
        <v>2011</v>
      </c>
      <c r="B121" t="s">
        <v>37</v>
      </c>
      <c r="C121" t="s">
        <v>16</v>
      </c>
      <c r="D121">
        <v>34</v>
      </c>
      <c r="E121" s="1">
        <v>26820</v>
      </c>
      <c r="G121" s="1">
        <v>1234074</v>
      </c>
    </row>
    <row r="122" spans="1:10" x14ac:dyDescent="0.25">
      <c r="E122" s="1"/>
    </row>
    <row r="123" spans="1:10" x14ac:dyDescent="0.25">
      <c r="A123">
        <v>2014</v>
      </c>
      <c r="B123" t="s">
        <v>38</v>
      </c>
      <c r="C123" t="s">
        <v>16</v>
      </c>
      <c r="D123">
        <v>115</v>
      </c>
      <c r="E123" s="1">
        <v>120506.41</v>
      </c>
      <c r="G123" s="1">
        <v>1404518</v>
      </c>
      <c r="I123">
        <f>CORREL(E123:E126,G123:G126)</f>
        <v>0.55419291397074033</v>
      </c>
      <c r="J123" s="3" t="str">
        <f>IF(I123&gt;0.9,"Yes","No")</f>
        <v>No</v>
      </c>
    </row>
    <row r="124" spans="1:10" x14ac:dyDescent="0.25">
      <c r="A124">
        <v>2013</v>
      </c>
      <c r="B124" t="s">
        <v>38</v>
      </c>
      <c r="C124" t="s">
        <v>16</v>
      </c>
      <c r="D124">
        <v>104</v>
      </c>
      <c r="E124" s="1">
        <v>86298.49</v>
      </c>
      <c r="G124" s="1">
        <v>1341591</v>
      </c>
    </row>
    <row r="125" spans="1:10" x14ac:dyDescent="0.25">
      <c r="A125">
        <v>2012</v>
      </c>
      <c r="B125" t="s">
        <v>38</v>
      </c>
      <c r="C125" t="s">
        <v>16</v>
      </c>
      <c r="D125">
        <v>105</v>
      </c>
      <c r="E125" s="1">
        <v>92110.14</v>
      </c>
      <c r="G125" s="1">
        <v>1302527</v>
      </c>
    </row>
    <row r="126" spans="1:10" x14ac:dyDescent="0.25">
      <c r="A126">
        <v>2011</v>
      </c>
      <c r="B126" t="s">
        <v>38</v>
      </c>
      <c r="C126" t="s">
        <v>16</v>
      </c>
      <c r="D126">
        <v>111</v>
      </c>
      <c r="E126" s="1">
        <v>97664.98</v>
      </c>
      <c r="G126" s="1">
        <v>1234074</v>
      </c>
    </row>
    <row r="127" spans="1:10" x14ac:dyDescent="0.25">
      <c r="E127" s="1"/>
    </row>
    <row r="128" spans="1:10" x14ac:dyDescent="0.25">
      <c r="A128">
        <v>2014</v>
      </c>
      <c r="B128" t="s">
        <v>39</v>
      </c>
      <c r="C128" t="s">
        <v>16</v>
      </c>
      <c r="D128">
        <v>273</v>
      </c>
      <c r="E128" s="1">
        <v>382114.25</v>
      </c>
      <c r="G128" s="1">
        <v>1404518</v>
      </c>
      <c r="I128">
        <f>CORREL(E128:E131,G128:G131)</f>
        <v>0.67163052054834982</v>
      </c>
      <c r="J128" s="3" t="str">
        <f>IF(I128&gt;0.9,"Yes","No")</f>
        <v>No</v>
      </c>
    </row>
    <row r="129" spans="1:10" x14ac:dyDescent="0.25">
      <c r="A129">
        <v>2013</v>
      </c>
      <c r="B129" t="s">
        <v>39</v>
      </c>
      <c r="C129" t="s">
        <v>16</v>
      </c>
      <c r="D129">
        <v>262</v>
      </c>
      <c r="E129" s="1">
        <v>271358.59000000003</v>
      </c>
      <c r="G129" s="1">
        <v>1341591</v>
      </c>
    </row>
    <row r="130" spans="1:10" x14ac:dyDescent="0.25">
      <c r="A130">
        <v>2012</v>
      </c>
      <c r="B130" t="s">
        <v>39</v>
      </c>
      <c r="C130" t="s">
        <v>16</v>
      </c>
      <c r="D130">
        <v>298</v>
      </c>
      <c r="E130" s="1">
        <v>273598.59000000003</v>
      </c>
      <c r="G130" s="1">
        <v>1302527</v>
      </c>
    </row>
    <row r="131" spans="1:10" x14ac:dyDescent="0.25">
      <c r="A131">
        <v>2011</v>
      </c>
      <c r="B131" t="s">
        <v>39</v>
      </c>
      <c r="C131" t="s">
        <v>16</v>
      </c>
      <c r="D131">
        <v>314</v>
      </c>
      <c r="E131" s="1">
        <v>290932.38</v>
      </c>
      <c r="G131" s="1">
        <v>1234074</v>
      </c>
    </row>
    <row r="132" spans="1:10" x14ac:dyDescent="0.25">
      <c r="E132" s="1"/>
    </row>
    <row r="133" spans="1:10" x14ac:dyDescent="0.25">
      <c r="A133">
        <v>2014</v>
      </c>
      <c r="B133" t="s">
        <v>42</v>
      </c>
      <c r="C133" t="s">
        <v>19</v>
      </c>
      <c r="D133">
        <v>36</v>
      </c>
      <c r="E133" s="1">
        <v>51756.75</v>
      </c>
      <c r="G133" s="1">
        <v>1404518</v>
      </c>
      <c r="I133">
        <f>CORREL(E133:E136,G133:G136)</f>
        <v>-0.63600914524546925</v>
      </c>
      <c r="J133" s="3" t="str">
        <f>IF(I133&gt;0.9,"Yes","No")</f>
        <v>No</v>
      </c>
    </row>
    <row r="134" spans="1:10" x14ac:dyDescent="0.25">
      <c r="A134">
        <v>2013</v>
      </c>
      <c r="B134" t="s">
        <v>42</v>
      </c>
      <c r="C134" t="s">
        <v>19</v>
      </c>
      <c r="D134">
        <v>31</v>
      </c>
      <c r="E134" s="1">
        <v>39447.65</v>
      </c>
      <c r="G134" s="1">
        <v>1341591</v>
      </c>
    </row>
    <row r="135" spans="1:10" x14ac:dyDescent="0.25">
      <c r="A135">
        <v>2012</v>
      </c>
      <c r="B135" t="s">
        <v>42</v>
      </c>
      <c r="C135" t="s">
        <v>19</v>
      </c>
      <c r="D135">
        <v>30</v>
      </c>
      <c r="E135" s="1">
        <v>42879.25</v>
      </c>
      <c r="G135" s="1">
        <v>1302527</v>
      </c>
    </row>
    <row r="136" spans="1:10" x14ac:dyDescent="0.25">
      <c r="A136">
        <v>2011</v>
      </c>
      <c r="B136" t="s">
        <v>42</v>
      </c>
      <c r="C136" t="s">
        <v>19</v>
      </c>
      <c r="D136">
        <v>46</v>
      </c>
      <c r="E136" s="1">
        <v>78337.490000000005</v>
      </c>
      <c r="G136" s="1">
        <v>1234074</v>
      </c>
    </row>
    <row r="137" spans="1:10" x14ac:dyDescent="0.25">
      <c r="E137" s="1"/>
    </row>
    <row r="138" spans="1:10" x14ac:dyDescent="0.25">
      <c r="A138">
        <v>2014</v>
      </c>
      <c r="B138" t="s">
        <v>43</v>
      </c>
      <c r="C138" t="s">
        <v>16</v>
      </c>
      <c r="D138">
        <v>83</v>
      </c>
      <c r="E138" s="1">
        <v>81219.86</v>
      </c>
      <c r="G138" s="1">
        <v>1404518</v>
      </c>
      <c r="I138">
        <f>CORREL(E138:E141,G138:G141)</f>
        <v>0.74552774805659783</v>
      </c>
      <c r="J138" s="3" t="str">
        <f>IF(I138&gt;0.9,"Yes","No")</f>
        <v>No</v>
      </c>
    </row>
    <row r="139" spans="1:10" x14ac:dyDescent="0.25">
      <c r="A139">
        <v>2013</v>
      </c>
      <c r="B139" t="s">
        <v>43</v>
      </c>
      <c r="C139" t="s">
        <v>16</v>
      </c>
      <c r="D139">
        <v>88</v>
      </c>
      <c r="E139" s="1">
        <v>66273.3</v>
      </c>
      <c r="G139" s="1">
        <v>1341591</v>
      </c>
    </row>
    <row r="140" spans="1:10" x14ac:dyDescent="0.25">
      <c r="A140">
        <v>2012</v>
      </c>
      <c r="B140" t="s">
        <v>43</v>
      </c>
      <c r="C140" t="s">
        <v>16</v>
      </c>
      <c r="D140">
        <v>80</v>
      </c>
      <c r="E140" s="1">
        <v>56636</v>
      </c>
      <c r="G140" s="1">
        <v>1302527</v>
      </c>
    </row>
    <row r="141" spans="1:10" x14ac:dyDescent="0.25">
      <c r="A141">
        <v>2011</v>
      </c>
      <c r="B141" t="s">
        <v>43</v>
      </c>
      <c r="C141" t="s">
        <v>16</v>
      </c>
      <c r="D141">
        <v>94</v>
      </c>
      <c r="E141" s="1">
        <v>63683.4</v>
      </c>
      <c r="G141" s="1">
        <v>1234074</v>
      </c>
    </row>
    <row r="142" spans="1:10" x14ac:dyDescent="0.25">
      <c r="E142" s="1"/>
    </row>
    <row r="143" spans="1:10" x14ac:dyDescent="0.25">
      <c r="A143">
        <v>2014</v>
      </c>
      <c r="B143" t="s">
        <v>44</v>
      </c>
      <c r="C143" t="s">
        <v>6</v>
      </c>
      <c r="D143">
        <v>24</v>
      </c>
      <c r="E143" s="1">
        <v>55792.5</v>
      </c>
      <c r="G143" s="1">
        <v>1404518</v>
      </c>
      <c r="I143">
        <f>CORREL(E143:E146,G143:G146)</f>
        <v>0.46153334450751787</v>
      </c>
      <c r="J143" s="3" t="str">
        <f>IF(I143&gt;0.9,"Yes","No")</f>
        <v>No</v>
      </c>
    </row>
    <row r="144" spans="1:10" x14ac:dyDescent="0.25">
      <c r="A144">
        <v>2013</v>
      </c>
      <c r="B144" t="s">
        <v>44</v>
      </c>
      <c r="C144" t="s">
        <v>6</v>
      </c>
      <c r="D144">
        <v>26</v>
      </c>
      <c r="E144" s="1">
        <v>48420</v>
      </c>
      <c r="G144" s="1">
        <v>1341591</v>
      </c>
    </row>
    <row r="145" spans="1:10" x14ac:dyDescent="0.25">
      <c r="A145">
        <v>2012</v>
      </c>
      <c r="B145" t="s">
        <v>44</v>
      </c>
      <c r="C145" t="s">
        <v>6</v>
      </c>
      <c r="D145">
        <v>26</v>
      </c>
      <c r="E145" s="1">
        <v>58327.8</v>
      </c>
      <c r="G145" s="1">
        <v>1302527</v>
      </c>
    </row>
    <row r="146" spans="1:10" x14ac:dyDescent="0.25">
      <c r="A146">
        <v>2011</v>
      </c>
      <c r="B146" t="s">
        <v>44</v>
      </c>
      <c r="C146" t="s">
        <v>6</v>
      </c>
      <c r="D146">
        <v>26</v>
      </c>
      <c r="E146" s="1">
        <v>47269.9</v>
      </c>
      <c r="G146" s="1">
        <v>1234074</v>
      </c>
    </row>
    <row r="147" spans="1:10" x14ac:dyDescent="0.25">
      <c r="E147" s="1"/>
    </row>
    <row r="148" spans="1:10" x14ac:dyDescent="0.25">
      <c r="A148">
        <v>2014</v>
      </c>
      <c r="B148" t="s">
        <v>45</v>
      </c>
      <c r="C148" t="s">
        <v>6</v>
      </c>
      <c r="D148">
        <v>101</v>
      </c>
      <c r="E148" s="1">
        <v>179428.01</v>
      </c>
      <c r="G148" s="1">
        <v>1404518</v>
      </c>
      <c r="I148">
        <f>CORREL(E148:E151,G148:G151)</f>
        <v>-0.95015259383587369</v>
      </c>
      <c r="J148" s="3" t="str">
        <f>IF(I148&gt;0.9,"Yes","No")</f>
        <v>No</v>
      </c>
    </row>
    <row r="149" spans="1:10" x14ac:dyDescent="0.25">
      <c r="A149">
        <v>2013</v>
      </c>
      <c r="B149" t="s">
        <v>45</v>
      </c>
      <c r="C149" t="s">
        <v>6</v>
      </c>
      <c r="D149">
        <v>120</v>
      </c>
      <c r="E149" s="1">
        <v>212262.21</v>
      </c>
      <c r="G149" s="1">
        <v>1341591</v>
      </c>
    </row>
    <row r="150" spans="1:10" x14ac:dyDescent="0.25">
      <c r="A150">
        <v>2012</v>
      </c>
      <c r="B150" t="s">
        <v>45</v>
      </c>
      <c r="C150" t="s">
        <v>6</v>
      </c>
      <c r="D150">
        <v>134</v>
      </c>
      <c r="E150" s="1">
        <v>235609.48</v>
      </c>
      <c r="G150" s="1">
        <v>1302527</v>
      </c>
    </row>
    <row r="151" spans="1:10" x14ac:dyDescent="0.25">
      <c r="A151">
        <v>2011</v>
      </c>
      <c r="B151" t="s">
        <v>45</v>
      </c>
      <c r="C151" t="s">
        <v>6</v>
      </c>
      <c r="D151">
        <v>141</v>
      </c>
      <c r="E151" s="1">
        <v>242400.75</v>
      </c>
      <c r="G151" s="1">
        <v>1234074</v>
      </c>
    </row>
    <row r="152" spans="1:10" x14ac:dyDescent="0.25">
      <c r="E152" s="1"/>
    </row>
    <row r="153" spans="1:10" x14ac:dyDescent="0.25">
      <c r="A153">
        <v>2014</v>
      </c>
      <c r="B153" t="s">
        <v>46</v>
      </c>
      <c r="C153" t="s">
        <v>6</v>
      </c>
      <c r="D153">
        <v>27</v>
      </c>
      <c r="E153" s="1">
        <v>63832.5</v>
      </c>
      <c r="G153" s="1">
        <v>1404518</v>
      </c>
      <c r="I153">
        <f>CORREL(E153:E156,G153:G156)</f>
        <v>-0.67778799347138108</v>
      </c>
      <c r="J153" s="3" t="str">
        <f>IF(I153&gt;0.9,"Yes","No")</f>
        <v>No</v>
      </c>
    </row>
    <row r="154" spans="1:10" x14ac:dyDescent="0.25">
      <c r="A154">
        <v>2013</v>
      </c>
      <c r="B154" t="s">
        <v>46</v>
      </c>
      <c r="C154" t="s">
        <v>6</v>
      </c>
      <c r="D154">
        <v>25</v>
      </c>
      <c r="E154" s="1">
        <v>62947.5</v>
      </c>
      <c r="G154" s="1">
        <v>1341591</v>
      </c>
    </row>
    <row r="155" spans="1:10" x14ac:dyDescent="0.25">
      <c r="A155">
        <v>2012</v>
      </c>
      <c r="B155" t="s">
        <v>46</v>
      </c>
      <c r="C155" t="s">
        <v>6</v>
      </c>
      <c r="D155">
        <v>23</v>
      </c>
      <c r="E155" s="1">
        <v>113630</v>
      </c>
      <c r="G155" s="1">
        <v>1302527</v>
      </c>
    </row>
    <row r="156" spans="1:10" x14ac:dyDescent="0.25">
      <c r="A156">
        <v>2011</v>
      </c>
      <c r="B156" t="s">
        <v>46</v>
      </c>
      <c r="C156" t="s">
        <v>6</v>
      </c>
      <c r="D156">
        <v>32</v>
      </c>
      <c r="E156" s="1">
        <v>94735.5</v>
      </c>
      <c r="G156" s="1">
        <v>1234074</v>
      </c>
    </row>
    <row r="157" spans="1:10" x14ac:dyDescent="0.25">
      <c r="E157" s="1"/>
    </row>
    <row r="158" spans="1:10" x14ac:dyDescent="0.25">
      <c r="A158">
        <v>2014</v>
      </c>
      <c r="B158" t="s">
        <v>47</v>
      </c>
      <c r="C158" t="s">
        <v>6</v>
      </c>
      <c r="D158">
        <v>37</v>
      </c>
      <c r="E158" s="1">
        <v>30661.200000000001</v>
      </c>
      <c r="G158" s="1">
        <v>1404518</v>
      </c>
      <c r="I158">
        <f>CORREL(E158:E161,G158:G161)</f>
        <v>-0.91434802741025667</v>
      </c>
      <c r="J158" s="3" t="str">
        <f>IF(I158&gt;0.9,"Yes","No")</f>
        <v>No</v>
      </c>
    </row>
    <row r="159" spans="1:10" x14ac:dyDescent="0.25">
      <c r="A159">
        <v>2013</v>
      </c>
      <c r="B159" t="s">
        <v>47</v>
      </c>
      <c r="C159" t="s">
        <v>6</v>
      </c>
      <c r="D159">
        <v>26</v>
      </c>
      <c r="E159" s="1">
        <v>27278.5</v>
      </c>
      <c r="G159" s="1">
        <v>1341591</v>
      </c>
    </row>
    <row r="160" spans="1:10" x14ac:dyDescent="0.25">
      <c r="A160">
        <v>2012</v>
      </c>
      <c r="B160" t="s">
        <v>47</v>
      </c>
      <c r="C160" t="s">
        <v>6</v>
      </c>
      <c r="D160">
        <v>29</v>
      </c>
      <c r="E160" s="1">
        <v>59869</v>
      </c>
      <c r="G160" s="1">
        <v>1302527</v>
      </c>
    </row>
    <row r="161" spans="1:10" x14ac:dyDescent="0.25">
      <c r="A161">
        <v>2011</v>
      </c>
      <c r="B161" t="s">
        <v>47</v>
      </c>
      <c r="C161" t="s">
        <v>6</v>
      </c>
      <c r="D161">
        <v>35</v>
      </c>
      <c r="E161" s="1">
        <v>88039</v>
      </c>
      <c r="G161" s="1">
        <v>1234074</v>
      </c>
    </row>
    <row r="162" spans="1:10" x14ac:dyDescent="0.25">
      <c r="E162" s="1"/>
    </row>
    <row r="163" spans="1:10" x14ac:dyDescent="0.25">
      <c r="A163">
        <v>2014</v>
      </c>
      <c r="B163" t="s">
        <v>48</v>
      </c>
      <c r="C163" t="s">
        <v>6</v>
      </c>
      <c r="D163">
        <v>41</v>
      </c>
      <c r="E163" s="1">
        <v>67587.7</v>
      </c>
      <c r="G163" s="1">
        <v>1404518</v>
      </c>
      <c r="I163">
        <f>CORREL(E163:E166,G163:G166)</f>
        <v>-0.64038249863954211</v>
      </c>
      <c r="J163" s="3" t="str">
        <f>IF(I163&gt;0.9,"Yes","No")</f>
        <v>No</v>
      </c>
    </row>
    <row r="164" spans="1:10" x14ac:dyDescent="0.25">
      <c r="A164">
        <v>2013</v>
      </c>
      <c r="B164" t="s">
        <v>48</v>
      </c>
      <c r="C164" t="s">
        <v>6</v>
      </c>
      <c r="D164">
        <v>32</v>
      </c>
      <c r="E164" s="1">
        <v>57095.6</v>
      </c>
      <c r="G164" s="1">
        <v>1341591</v>
      </c>
    </row>
    <row r="165" spans="1:10" x14ac:dyDescent="0.25">
      <c r="A165">
        <v>2012</v>
      </c>
      <c r="B165" t="s">
        <v>48</v>
      </c>
      <c r="C165" t="s">
        <v>6</v>
      </c>
      <c r="D165">
        <v>38</v>
      </c>
      <c r="E165" s="1">
        <v>63411</v>
      </c>
      <c r="G165" s="1">
        <v>1302527</v>
      </c>
    </row>
    <row r="166" spans="1:10" x14ac:dyDescent="0.25">
      <c r="A166">
        <v>2011</v>
      </c>
      <c r="B166" t="s">
        <v>48</v>
      </c>
      <c r="C166" t="s">
        <v>6</v>
      </c>
      <c r="D166">
        <v>30</v>
      </c>
      <c r="E166" s="1">
        <v>84495.8</v>
      </c>
      <c r="G166" s="1">
        <v>1234074</v>
      </c>
    </row>
    <row r="168" spans="1:10" x14ac:dyDescent="0.25">
      <c r="A168">
        <v>2014</v>
      </c>
      <c r="B168" t="s">
        <v>49</v>
      </c>
      <c r="C168" t="s">
        <v>6</v>
      </c>
      <c r="D168">
        <v>12</v>
      </c>
      <c r="E168" s="1">
        <v>37739.199999999997</v>
      </c>
      <c r="G168" s="1">
        <v>1404518</v>
      </c>
      <c r="I168">
        <f>CORREL(E168:E171,G168:G171)</f>
        <v>-0.19887971998069079</v>
      </c>
      <c r="J168" s="3" t="str">
        <f>IF(I168&gt;0.9,"Yes","No")</f>
        <v>No</v>
      </c>
    </row>
    <row r="169" spans="1:10" x14ac:dyDescent="0.25">
      <c r="A169">
        <v>2013</v>
      </c>
      <c r="B169" t="s">
        <v>49</v>
      </c>
      <c r="C169" t="s">
        <v>6</v>
      </c>
      <c r="D169">
        <v>18</v>
      </c>
      <c r="E169" s="1">
        <v>48252.6</v>
      </c>
      <c r="G169" s="1">
        <v>1341591</v>
      </c>
    </row>
    <row r="170" spans="1:10" x14ac:dyDescent="0.25">
      <c r="A170">
        <v>2012</v>
      </c>
      <c r="B170" t="s">
        <v>49</v>
      </c>
      <c r="C170" t="s">
        <v>6</v>
      </c>
      <c r="D170">
        <v>14</v>
      </c>
      <c r="E170" s="1">
        <v>41978.2</v>
      </c>
      <c r="G170" s="1">
        <v>1302527</v>
      </c>
    </row>
    <row r="171" spans="1:10" x14ac:dyDescent="0.25">
      <c r="A171">
        <v>2011</v>
      </c>
      <c r="B171" t="s">
        <v>49</v>
      </c>
      <c r="C171" t="s">
        <v>6</v>
      </c>
      <c r="D171">
        <v>19</v>
      </c>
      <c r="E171" s="1">
        <v>41532.120000000003</v>
      </c>
      <c r="G171" s="1">
        <v>1234074</v>
      </c>
    </row>
    <row r="172" spans="1:10" x14ac:dyDescent="0.25">
      <c r="E172" s="1"/>
    </row>
    <row r="173" spans="1:10" x14ac:dyDescent="0.25">
      <c r="A173">
        <v>2014</v>
      </c>
      <c r="B173" t="s">
        <v>50</v>
      </c>
      <c r="C173" t="s">
        <v>6</v>
      </c>
      <c r="D173">
        <v>26</v>
      </c>
      <c r="E173" s="1">
        <v>45745.5</v>
      </c>
      <c r="G173" s="1">
        <v>1404518</v>
      </c>
      <c r="I173">
        <f>CORREL(E173:E176,G173:G176)</f>
        <v>0.60551969884918466</v>
      </c>
      <c r="J173" s="3" t="str">
        <f>IF(I173&gt;0.9,"Yes","No")</f>
        <v>No</v>
      </c>
    </row>
    <row r="174" spans="1:10" x14ac:dyDescent="0.25">
      <c r="A174">
        <v>2013</v>
      </c>
      <c r="B174" t="s">
        <v>50</v>
      </c>
      <c r="C174" t="s">
        <v>6</v>
      </c>
      <c r="D174">
        <v>28</v>
      </c>
      <c r="E174" s="1">
        <v>38485</v>
      </c>
      <c r="G174" s="1">
        <v>1341591</v>
      </c>
    </row>
    <row r="175" spans="1:10" x14ac:dyDescent="0.25">
      <c r="A175">
        <v>2012</v>
      </c>
      <c r="B175" t="s">
        <v>50</v>
      </c>
      <c r="C175" t="s">
        <v>6</v>
      </c>
      <c r="D175">
        <v>21</v>
      </c>
      <c r="E175" s="1">
        <v>33100</v>
      </c>
      <c r="G175" s="1">
        <v>1302527</v>
      </c>
    </row>
    <row r="176" spans="1:10" x14ac:dyDescent="0.25">
      <c r="A176">
        <v>2011</v>
      </c>
      <c r="B176" t="s">
        <v>50</v>
      </c>
      <c r="C176" t="s">
        <v>6</v>
      </c>
      <c r="D176">
        <v>26</v>
      </c>
      <c r="E176" s="1">
        <v>38880</v>
      </c>
      <c r="G176" s="1">
        <v>1234074</v>
      </c>
    </row>
    <row r="177" spans="1:10" x14ac:dyDescent="0.25">
      <c r="E177" s="1"/>
    </row>
    <row r="178" spans="1:10" x14ac:dyDescent="0.25">
      <c r="A178">
        <v>2014</v>
      </c>
      <c r="B178" t="s">
        <v>51</v>
      </c>
      <c r="C178" t="s">
        <v>6</v>
      </c>
      <c r="D178">
        <v>4</v>
      </c>
      <c r="E178" s="1">
        <v>4195</v>
      </c>
      <c r="G178" s="1">
        <v>1404518</v>
      </c>
      <c r="I178">
        <f>CORREL(E178:E181,G178:G181)</f>
        <v>-0.88899794941716836</v>
      </c>
      <c r="J178" s="3" t="str">
        <f>IF(I178&gt;0.9,"Yes","No")</f>
        <v>No</v>
      </c>
    </row>
    <row r="179" spans="1:10" x14ac:dyDescent="0.25">
      <c r="A179">
        <v>2013</v>
      </c>
      <c r="B179" t="s">
        <v>51</v>
      </c>
      <c r="C179" t="s">
        <v>6</v>
      </c>
      <c r="D179">
        <v>14</v>
      </c>
      <c r="E179" s="1">
        <v>11690</v>
      </c>
      <c r="G179" s="1">
        <v>1341591</v>
      </c>
    </row>
    <row r="180" spans="1:10" x14ac:dyDescent="0.25">
      <c r="A180">
        <v>2012</v>
      </c>
      <c r="B180" t="s">
        <v>51</v>
      </c>
      <c r="C180" t="s">
        <v>6</v>
      </c>
      <c r="D180">
        <v>24</v>
      </c>
      <c r="E180" s="1">
        <v>21038</v>
      </c>
      <c r="G180" s="1">
        <v>1302527</v>
      </c>
    </row>
    <row r="181" spans="1:10" x14ac:dyDescent="0.25">
      <c r="A181">
        <v>2011</v>
      </c>
      <c r="B181" t="s">
        <v>51</v>
      </c>
      <c r="C181" t="s">
        <v>6</v>
      </c>
      <c r="D181">
        <v>17</v>
      </c>
      <c r="E181" s="1">
        <v>19634</v>
      </c>
      <c r="G181" s="1">
        <v>1234074</v>
      </c>
    </row>
    <row r="182" spans="1:10" x14ac:dyDescent="0.25">
      <c r="E182" s="1"/>
    </row>
    <row r="183" spans="1:10" x14ac:dyDescent="0.25">
      <c r="A183">
        <v>2014</v>
      </c>
      <c r="B183" t="s">
        <v>52</v>
      </c>
      <c r="C183" t="s">
        <v>6</v>
      </c>
      <c r="D183">
        <v>55</v>
      </c>
      <c r="E183" s="1">
        <v>59739.8</v>
      </c>
      <c r="G183" s="1">
        <v>1404518</v>
      </c>
      <c r="I183">
        <f>CORREL(E183:E186,G183:G186)</f>
        <v>0.35401800417488177</v>
      </c>
      <c r="J183" s="3" t="str">
        <f>IF(I183&gt;0.9,"Yes","No")</f>
        <v>No</v>
      </c>
    </row>
    <row r="184" spans="1:10" x14ac:dyDescent="0.25">
      <c r="A184">
        <v>2013</v>
      </c>
      <c r="B184" t="s">
        <v>52</v>
      </c>
      <c r="C184" t="s">
        <v>6</v>
      </c>
      <c r="D184">
        <v>58</v>
      </c>
      <c r="E184" s="1">
        <v>76414.850000000006</v>
      </c>
      <c r="G184" s="1">
        <v>1341591</v>
      </c>
    </row>
    <row r="185" spans="1:10" x14ac:dyDescent="0.25">
      <c r="A185">
        <v>2012</v>
      </c>
      <c r="B185" t="s">
        <v>52</v>
      </c>
      <c r="C185" t="s">
        <v>6</v>
      </c>
      <c r="D185">
        <v>44</v>
      </c>
      <c r="E185" s="1">
        <v>74157.45</v>
      </c>
      <c r="G185" s="1">
        <v>1302527</v>
      </c>
    </row>
    <row r="186" spans="1:10" x14ac:dyDescent="0.25">
      <c r="A186">
        <v>2011</v>
      </c>
      <c r="B186" t="s">
        <v>52</v>
      </c>
      <c r="C186" t="s">
        <v>6</v>
      </c>
      <c r="D186">
        <v>51</v>
      </c>
      <c r="E186" s="1">
        <v>49724.2</v>
      </c>
      <c r="G186" s="1">
        <v>1234074</v>
      </c>
    </row>
    <row r="187" spans="1:10" x14ac:dyDescent="0.25">
      <c r="E187" s="1"/>
    </row>
    <row r="188" spans="1:10" x14ac:dyDescent="0.25">
      <c r="A188">
        <v>2014</v>
      </c>
      <c r="B188" t="s">
        <v>53</v>
      </c>
      <c r="C188" t="s">
        <v>6</v>
      </c>
      <c r="D188">
        <v>50</v>
      </c>
      <c r="E188" s="1">
        <v>60434.5</v>
      </c>
      <c r="G188" s="1">
        <v>1404518</v>
      </c>
      <c r="I188">
        <f>CORREL(E188:E191,G188:G191)</f>
        <v>0.49294281184711242</v>
      </c>
      <c r="J188" s="3" t="str">
        <f>IF(I188&gt;0.9,"Yes","No")</f>
        <v>No</v>
      </c>
    </row>
    <row r="189" spans="1:10" x14ac:dyDescent="0.25">
      <c r="A189">
        <v>2013</v>
      </c>
      <c r="B189" t="s">
        <v>53</v>
      </c>
      <c r="C189" t="s">
        <v>6</v>
      </c>
      <c r="D189">
        <v>50</v>
      </c>
      <c r="E189" s="1">
        <v>45643</v>
      </c>
      <c r="G189" s="1">
        <v>1341591</v>
      </c>
    </row>
    <row r="190" spans="1:10" x14ac:dyDescent="0.25">
      <c r="A190">
        <v>2012</v>
      </c>
      <c r="B190" t="s">
        <v>53</v>
      </c>
      <c r="C190" t="s">
        <v>6</v>
      </c>
      <c r="D190">
        <v>43</v>
      </c>
      <c r="E190" s="1">
        <v>41679.5</v>
      </c>
      <c r="G190" s="1">
        <v>1302527</v>
      </c>
    </row>
    <row r="191" spans="1:10" x14ac:dyDescent="0.25">
      <c r="A191">
        <v>2011</v>
      </c>
      <c r="B191" t="s">
        <v>53</v>
      </c>
      <c r="C191" t="s">
        <v>6</v>
      </c>
      <c r="D191">
        <v>39</v>
      </c>
      <c r="E191" s="1">
        <v>50901.2</v>
      </c>
      <c r="G191" s="1">
        <v>1234074</v>
      </c>
    </row>
    <row r="192" spans="1:10" x14ac:dyDescent="0.25">
      <c r="E192" s="1"/>
    </row>
    <row r="193" spans="1:10" x14ac:dyDescent="0.25">
      <c r="A193">
        <v>2014</v>
      </c>
      <c r="B193" t="s">
        <v>54</v>
      </c>
      <c r="C193" t="s">
        <v>6</v>
      </c>
      <c r="D193">
        <v>39</v>
      </c>
      <c r="E193" s="1">
        <v>67139.31</v>
      </c>
      <c r="G193" s="1">
        <v>1404518</v>
      </c>
      <c r="I193">
        <f>CORREL(E193:E196,G193:G196)</f>
        <v>-0.81463841584204622</v>
      </c>
      <c r="J193" s="3" t="str">
        <f>IF(I193&gt;0.9,"Yes","No")</f>
        <v>No</v>
      </c>
    </row>
    <row r="194" spans="1:10" x14ac:dyDescent="0.25">
      <c r="A194">
        <v>2013</v>
      </c>
      <c r="B194" t="s">
        <v>54</v>
      </c>
      <c r="C194" t="s">
        <v>6</v>
      </c>
      <c r="D194">
        <v>41</v>
      </c>
      <c r="E194" s="1">
        <v>59867.1</v>
      </c>
      <c r="G194" s="1">
        <v>1341591</v>
      </c>
    </row>
    <row r="195" spans="1:10" x14ac:dyDescent="0.25">
      <c r="A195">
        <v>2012</v>
      </c>
      <c r="B195" t="s">
        <v>54</v>
      </c>
      <c r="C195" t="s">
        <v>6</v>
      </c>
      <c r="D195">
        <v>40</v>
      </c>
      <c r="E195" s="1">
        <v>83259.7</v>
      </c>
      <c r="G195" s="1">
        <v>1302527</v>
      </c>
    </row>
    <row r="196" spans="1:10" x14ac:dyDescent="0.25">
      <c r="A196">
        <v>2011</v>
      </c>
      <c r="B196" t="s">
        <v>54</v>
      </c>
      <c r="C196" t="s">
        <v>6</v>
      </c>
      <c r="D196">
        <v>47</v>
      </c>
      <c r="E196" s="1">
        <v>90429</v>
      </c>
      <c r="G196" s="1">
        <v>1234074</v>
      </c>
    </row>
    <row r="197" spans="1:10" x14ac:dyDescent="0.25">
      <c r="E197" s="1"/>
    </row>
    <row r="198" spans="1:10" x14ac:dyDescent="0.25">
      <c r="A198">
        <v>2014</v>
      </c>
      <c r="B198" t="s">
        <v>56</v>
      </c>
      <c r="C198" t="s">
        <v>6</v>
      </c>
      <c r="D198">
        <v>43</v>
      </c>
      <c r="E198" s="1">
        <v>48860</v>
      </c>
      <c r="G198" s="1">
        <v>1404518</v>
      </c>
      <c r="I198">
        <f>CORREL(E198:E201,G198:G201)</f>
        <v>-0.87092604431552645</v>
      </c>
      <c r="J198" s="3" t="str">
        <f>IF(I198&gt;0.9,"Yes","No")</f>
        <v>No</v>
      </c>
    </row>
    <row r="199" spans="1:10" x14ac:dyDescent="0.25">
      <c r="A199">
        <v>2013</v>
      </c>
      <c r="B199" t="s">
        <v>56</v>
      </c>
      <c r="C199" t="s">
        <v>6</v>
      </c>
      <c r="D199">
        <v>52</v>
      </c>
      <c r="E199" s="1">
        <v>62710</v>
      </c>
      <c r="G199" s="1">
        <v>1341591</v>
      </c>
    </row>
    <row r="200" spans="1:10" x14ac:dyDescent="0.25">
      <c r="A200">
        <v>2012</v>
      </c>
      <c r="B200" t="s">
        <v>56</v>
      </c>
      <c r="C200" t="s">
        <v>6</v>
      </c>
      <c r="D200">
        <v>58</v>
      </c>
      <c r="E200" s="1">
        <v>55910</v>
      </c>
      <c r="G200" s="1">
        <v>1302527</v>
      </c>
    </row>
    <row r="201" spans="1:10" x14ac:dyDescent="0.25">
      <c r="A201">
        <v>2011</v>
      </c>
      <c r="B201" t="s">
        <v>56</v>
      </c>
      <c r="C201" t="s">
        <v>6</v>
      </c>
      <c r="D201">
        <v>66</v>
      </c>
      <c r="E201" s="1">
        <v>103448</v>
      </c>
      <c r="G201" s="1">
        <v>1234074</v>
      </c>
    </row>
    <row r="202" spans="1:10" x14ac:dyDescent="0.25">
      <c r="E202" s="1"/>
    </row>
    <row r="203" spans="1:10" x14ac:dyDescent="0.25">
      <c r="A203">
        <v>2014</v>
      </c>
      <c r="B203" t="s">
        <v>57</v>
      </c>
      <c r="C203" t="s">
        <v>6</v>
      </c>
      <c r="D203">
        <v>104</v>
      </c>
      <c r="E203" s="1">
        <v>127149</v>
      </c>
      <c r="G203" s="1">
        <v>1404518</v>
      </c>
      <c r="I203">
        <f>CORREL(E203:E206,G203:G206)</f>
        <v>-0.72821392274439545</v>
      </c>
      <c r="J203" s="3" t="str">
        <f>IF(I203&gt;0.9,"Yes","No")</f>
        <v>No</v>
      </c>
    </row>
    <row r="204" spans="1:10" x14ac:dyDescent="0.25">
      <c r="A204">
        <v>2013</v>
      </c>
      <c r="B204" t="s">
        <v>57</v>
      </c>
      <c r="C204" t="s">
        <v>6</v>
      </c>
      <c r="D204">
        <v>129</v>
      </c>
      <c r="E204" s="1">
        <v>147213.5</v>
      </c>
      <c r="G204" s="1">
        <v>1341591</v>
      </c>
    </row>
    <row r="205" spans="1:10" x14ac:dyDescent="0.25">
      <c r="A205">
        <v>2012</v>
      </c>
      <c r="B205" t="s">
        <v>57</v>
      </c>
      <c r="C205" t="s">
        <v>6</v>
      </c>
      <c r="D205">
        <v>121</v>
      </c>
      <c r="E205" s="1">
        <v>137655.01999999999</v>
      </c>
      <c r="G205" s="1">
        <v>1302527</v>
      </c>
    </row>
    <row r="206" spans="1:10" x14ac:dyDescent="0.25">
      <c r="A206">
        <v>2011</v>
      </c>
      <c r="B206" t="s">
        <v>57</v>
      </c>
      <c r="C206" t="s">
        <v>6</v>
      </c>
      <c r="D206">
        <v>118</v>
      </c>
      <c r="E206" s="1">
        <v>146864.56</v>
      </c>
      <c r="G206" s="1">
        <v>1234074</v>
      </c>
    </row>
    <row r="207" spans="1:10" x14ac:dyDescent="0.25">
      <c r="E207" s="1"/>
    </row>
    <row r="208" spans="1:10" x14ac:dyDescent="0.25">
      <c r="A208">
        <v>2014</v>
      </c>
      <c r="B208" t="s">
        <v>58</v>
      </c>
      <c r="C208" t="s">
        <v>8</v>
      </c>
      <c r="D208">
        <v>42</v>
      </c>
      <c r="E208" s="1">
        <v>114061</v>
      </c>
      <c r="G208" s="1">
        <v>1404518</v>
      </c>
      <c r="I208">
        <f>CORREL(E208:E211,G208:G211)</f>
        <v>5.6856096190055549E-2</v>
      </c>
      <c r="J208" s="3" t="s">
        <v>114</v>
      </c>
    </row>
    <row r="209" spans="1:10" x14ac:dyDescent="0.25">
      <c r="A209">
        <v>2013</v>
      </c>
      <c r="B209" t="s">
        <v>58</v>
      </c>
      <c r="C209" t="s">
        <v>8</v>
      </c>
      <c r="D209">
        <v>32</v>
      </c>
      <c r="E209" s="1">
        <v>41588.68</v>
      </c>
      <c r="G209" s="1">
        <v>1341591</v>
      </c>
    </row>
    <row r="210" spans="1:10" x14ac:dyDescent="0.25">
      <c r="A210">
        <v>2012</v>
      </c>
      <c r="B210" t="s">
        <v>58</v>
      </c>
      <c r="C210" t="s">
        <v>8</v>
      </c>
      <c r="D210">
        <v>33</v>
      </c>
      <c r="E210" s="1">
        <v>49098.75</v>
      </c>
      <c r="G210" s="1">
        <v>1302527</v>
      </c>
    </row>
    <row r="211" spans="1:10" x14ac:dyDescent="0.25">
      <c r="A211">
        <v>2011</v>
      </c>
      <c r="B211" t="s">
        <v>58</v>
      </c>
      <c r="C211" t="s">
        <v>8</v>
      </c>
      <c r="D211">
        <v>35</v>
      </c>
      <c r="E211" s="1">
        <v>104922.24000000001</v>
      </c>
      <c r="G211" s="1">
        <v>1234074</v>
      </c>
    </row>
    <row r="212" spans="1:10" x14ac:dyDescent="0.25">
      <c r="E212" s="1"/>
    </row>
    <row r="213" spans="1:10" x14ac:dyDescent="0.25">
      <c r="A213">
        <v>2014</v>
      </c>
      <c r="B213" t="s">
        <v>59</v>
      </c>
      <c r="C213" t="s">
        <v>6</v>
      </c>
      <c r="D213">
        <v>68</v>
      </c>
      <c r="E213" s="1">
        <v>221286.17</v>
      </c>
      <c r="G213" s="1">
        <v>1404518</v>
      </c>
      <c r="I213">
        <f>CORREL(E213:E216,G213:G216)</f>
        <v>-0.68736926907410689</v>
      </c>
      <c r="J213" s="3" t="str">
        <f>IF(I213&gt;0.9,"Yes","No")</f>
        <v>No</v>
      </c>
    </row>
    <row r="214" spans="1:10" x14ac:dyDescent="0.25">
      <c r="A214">
        <v>2013</v>
      </c>
      <c r="B214" t="s">
        <v>59</v>
      </c>
      <c r="C214" t="s">
        <v>6</v>
      </c>
      <c r="D214">
        <v>52</v>
      </c>
      <c r="E214" s="1">
        <v>168871.88</v>
      </c>
      <c r="G214" s="1">
        <v>1341591</v>
      </c>
    </row>
    <row r="215" spans="1:10" x14ac:dyDescent="0.25">
      <c r="A215">
        <v>2012</v>
      </c>
      <c r="B215" t="s">
        <v>59</v>
      </c>
      <c r="C215" t="s">
        <v>6</v>
      </c>
      <c r="D215">
        <v>68</v>
      </c>
      <c r="E215" s="1">
        <v>306012.44</v>
      </c>
      <c r="G215" s="1">
        <v>1302527</v>
      </c>
    </row>
    <row r="216" spans="1:10" x14ac:dyDescent="0.25">
      <c r="A216">
        <v>2011</v>
      </c>
      <c r="B216" t="s">
        <v>59</v>
      </c>
      <c r="C216" t="s">
        <v>6</v>
      </c>
      <c r="D216">
        <v>63</v>
      </c>
      <c r="E216" s="1">
        <v>305399.13</v>
      </c>
      <c r="G216" s="1">
        <v>1234074</v>
      </c>
    </row>
    <row r="217" spans="1:10" x14ac:dyDescent="0.25">
      <c r="E217" s="1"/>
    </row>
    <row r="218" spans="1:10" x14ac:dyDescent="0.25">
      <c r="A218">
        <v>2014</v>
      </c>
      <c r="B218" t="s">
        <v>60</v>
      </c>
      <c r="C218" t="s">
        <v>6</v>
      </c>
      <c r="D218">
        <v>41</v>
      </c>
      <c r="E218" s="1">
        <v>67777.97</v>
      </c>
      <c r="G218" s="1">
        <v>1404518</v>
      </c>
      <c r="I218">
        <f>CORREL(E218:E221,G218:G221)</f>
        <v>0.11477013576871302</v>
      </c>
      <c r="J218" s="3" t="str">
        <f>IF(I218&gt;0.9,"Yes","No")</f>
        <v>No</v>
      </c>
    </row>
    <row r="219" spans="1:10" x14ac:dyDescent="0.25">
      <c r="A219">
        <v>2013</v>
      </c>
      <c r="B219" t="s">
        <v>60</v>
      </c>
      <c r="C219" t="s">
        <v>6</v>
      </c>
      <c r="D219">
        <v>45</v>
      </c>
      <c r="E219" s="1">
        <v>83029.27</v>
      </c>
      <c r="G219" s="1">
        <v>1341591</v>
      </c>
    </row>
    <row r="220" spans="1:10" x14ac:dyDescent="0.25">
      <c r="A220">
        <v>2012</v>
      </c>
      <c r="B220" t="s">
        <v>60</v>
      </c>
      <c r="C220" t="s">
        <v>6</v>
      </c>
      <c r="D220">
        <v>44</v>
      </c>
      <c r="E220" s="1">
        <v>81569.2</v>
      </c>
      <c r="G220" s="1">
        <v>1302527</v>
      </c>
    </row>
    <row r="221" spans="1:10" x14ac:dyDescent="0.25">
      <c r="A221">
        <v>2011</v>
      </c>
      <c r="B221" t="s">
        <v>60</v>
      </c>
      <c r="C221" t="s">
        <v>6</v>
      </c>
      <c r="D221">
        <v>40</v>
      </c>
      <c r="E221" s="1">
        <v>66033.81</v>
      </c>
      <c r="G221" s="1">
        <v>1234074</v>
      </c>
    </row>
    <row r="222" spans="1:10" x14ac:dyDescent="0.25">
      <c r="E222" s="1"/>
    </row>
    <row r="223" spans="1:10" x14ac:dyDescent="0.25">
      <c r="A223">
        <v>2014</v>
      </c>
      <c r="B223" t="s">
        <v>61</v>
      </c>
      <c r="C223" t="s">
        <v>6</v>
      </c>
      <c r="D223">
        <v>5</v>
      </c>
      <c r="E223" s="1">
        <v>5650</v>
      </c>
      <c r="G223" s="1">
        <v>1404518</v>
      </c>
      <c r="I223">
        <f>CORREL(E223:E226,G223:G226)</f>
        <v>-0.83925802522484916</v>
      </c>
      <c r="J223" s="3" t="str">
        <f>IF(I223&gt;0.9,"Yes","No")</f>
        <v>No</v>
      </c>
    </row>
    <row r="224" spans="1:10" x14ac:dyDescent="0.25">
      <c r="A224">
        <v>2013</v>
      </c>
      <c r="B224" t="s">
        <v>61</v>
      </c>
      <c r="C224" t="s">
        <v>6</v>
      </c>
      <c r="D224">
        <v>11</v>
      </c>
      <c r="E224" s="1">
        <v>13575</v>
      </c>
      <c r="G224" s="1">
        <v>1341591</v>
      </c>
    </row>
    <row r="225" spans="1:10" x14ac:dyDescent="0.25">
      <c r="A225">
        <v>2012</v>
      </c>
      <c r="B225" t="s">
        <v>61</v>
      </c>
      <c r="C225" t="s">
        <v>6</v>
      </c>
      <c r="D225">
        <v>13</v>
      </c>
      <c r="E225" s="1">
        <v>10600</v>
      </c>
      <c r="G225" s="1">
        <v>1302527</v>
      </c>
    </row>
    <row r="226" spans="1:10" x14ac:dyDescent="0.25">
      <c r="A226">
        <v>2011</v>
      </c>
      <c r="B226" t="s">
        <v>61</v>
      </c>
      <c r="C226" t="s">
        <v>6</v>
      </c>
      <c r="D226">
        <v>8</v>
      </c>
      <c r="E226" s="1">
        <v>15300</v>
      </c>
      <c r="G226" s="1">
        <v>1234074</v>
      </c>
    </row>
    <row r="227" spans="1:10" x14ac:dyDescent="0.25">
      <c r="E227" s="1"/>
    </row>
    <row r="228" spans="1:10" x14ac:dyDescent="0.25">
      <c r="A228">
        <v>2014</v>
      </c>
      <c r="B228" t="s">
        <v>62</v>
      </c>
      <c r="C228" t="s">
        <v>6</v>
      </c>
      <c r="D228">
        <v>113</v>
      </c>
      <c r="E228" s="1">
        <v>248616</v>
      </c>
      <c r="G228" s="1">
        <v>1404518</v>
      </c>
      <c r="I228">
        <f>CORREL(E228:E231,G228:G231)</f>
        <v>-0.95588756047455692</v>
      </c>
      <c r="J228" s="3" t="str">
        <f>IF(I228&gt;0.9,"Yes","No")</f>
        <v>No</v>
      </c>
    </row>
    <row r="229" spans="1:10" x14ac:dyDescent="0.25">
      <c r="A229">
        <v>2013</v>
      </c>
      <c r="B229" t="s">
        <v>62</v>
      </c>
      <c r="C229" t="s">
        <v>6</v>
      </c>
      <c r="D229">
        <v>111</v>
      </c>
      <c r="E229" s="1">
        <v>256249.01</v>
      </c>
      <c r="G229" s="1">
        <v>1341591</v>
      </c>
    </row>
    <row r="230" spans="1:10" x14ac:dyDescent="0.25">
      <c r="A230">
        <v>2012</v>
      </c>
      <c r="B230" t="s">
        <v>62</v>
      </c>
      <c r="C230" t="s">
        <v>6</v>
      </c>
      <c r="D230">
        <v>120</v>
      </c>
      <c r="E230" s="1">
        <v>287864.59999999998</v>
      </c>
      <c r="G230" s="1">
        <v>1302527</v>
      </c>
    </row>
    <row r="231" spans="1:10" x14ac:dyDescent="0.25">
      <c r="A231">
        <v>2011</v>
      </c>
      <c r="B231" t="s">
        <v>62</v>
      </c>
      <c r="C231" t="s">
        <v>6</v>
      </c>
      <c r="D231">
        <v>130</v>
      </c>
      <c r="E231" s="1">
        <v>304651.76</v>
      </c>
      <c r="G231" s="1">
        <v>1234074</v>
      </c>
    </row>
    <row r="232" spans="1:10" x14ac:dyDescent="0.25">
      <c r="E232" s="1"/>
    </row>
    <row r="233" spans="1:10" x14ac:dyDescent="0.25">
      <c r="A233">
        <v>2014</v>
      </c>
      <c r="B233" t="s">
        <v>63</v>
      </c>
      <c r="C233" t="s">
        <v>6</v>
      </c>
      <c r="D233">
        <v>42</v>
      </c>
      <c r="E233" s="1">
        <v>92129.9</v>
      </c>
      <c r="G233" s="1">
        <v>1404518</v>
      </c>
      <c r="I233">
        <f>CORREL(E233:E236,G233:G236)</f>
        <v>0.70733705506622757</v>
      </c>
      <c r="J233" s="3" t="str">
        <f>IF(I233&gt;0.9,"Yes","No")</f>
        <v>No</v>
      </c>
    </row>
    <row r="234" spans="1:10" x14ac:dyDescent="0.25">
      <c r="A234">
        <v>2013</v>
      </c>
      <c r="B234" t="s">
        <v>63</v>
      </c>
      <c r="C234" t="s">
        <v>6</v>
      </c>
      <c r="D234">
        <v>43</v>
      </c>
      <c r="E234" s="1">
        <v>116439.22</v>
      </c>
      <c r="G234" s="1">
        <v>1341591</v>
      </c>
    </row>
    <row r="235" spans="1:10" x14ac:dyDescent="0.25">
      <c r="A235">
        <v>2012</v>
      </c>
      <c r="B235" t="s">
        <v>63</v>
      </c>
      <c r="C235" t="s">
        <v>6</v>
      </c>
      <c r="D235">
        <v>25</v>
      </c>
      <c r="E235" s="1">
        <v>75778.100000000006</v>
      </c>
      <c r="G235" s="1">
        <v>1302527</v>
      </c>
    </row>
    <row r="236" spans="1:10" x14ac:dyDescent="0.25">
      <c r="A236">
        <v>2011</v>
      </c>
      <c r="B236" t="s">
        <v>63</v>
      </c>
      <c r="C236" t="s">
        <v>6</v>
      </c>
      <c r="D236">
        <v>35</v>
      </c>
      <c r="E236" s="1">
        <v>57877.2</v>
      </c>
      <c r="G236" s="1">
        <v>1234074</v>
      </c>
    </row>
    <row r="237" spans="1:10" x14ac:dyDescent="0.25">
      <c r="E237" s="1"/>
    </row>
    <row r="238" spans="1:10" x14ac:dyDescent="0.25">
      <c r="A238">
        <v>2014</v>
      </c>
      <c r="B238" t="s">
        <v>64</v>
      </c>
      <c r="C238" t="s">
        <v>6</v>
      </c>
      <c r="D238">
        <v>23</v>
      </c>
      <c r="E238" s="1">
        <v>76561.899999999994</v>
      </c>
      <c r="G238" s="1">
        <v>1404518</v>
      </c>
      <c r="I238">
        <f>CORREL(E238:E241,G238:G241)</f>
        <v>-0.25804332122819601</v>
      </c>
      <c r="J238" s="3" t="str">
        <f>IF(I238&gt;0.9,"Yes","No")</f>
        <v>No</v>
      </c>
    </row>
    <row r="239" spans="1:10" x14ac:dyDescent="0.25">
      <c r="A239">
        <v>2013</v>
      </c>
      <c r="B239" t="s">
        <v>64</v>
      </c>
      <c r="C239" t="s">
        <v>6</v>
      </c>
      <c r="D239">
        <v>20</v>
      </c>
      <c r="E239" s="1">
        <v>76068</v>
      </c>
      <c r="G239" s="1">
        <v>1341591</v>
      </c>
    </row>
    <row r="240" spans="1:10" x14ac:dyDescent="0.25">
      <c r="A240">
        <v>2012</v>
      </c>
      <c r="B240" t="s">
        <v>64</v>
      </c>
      <c r="C240" t="s">
        <v>6</v>
      </c>
      <c r="D240">
        <v>22</v>
      </c>
      <c r="E240" s="1">
        <v>98143.45</v>
      </c>
      <c r="G240" s="1">
        <v>1302527</v>
      </c>
    </row>
    <row r="241" spans="1:10" x14ac:dyDescent="0.25">
      <c r="A241">
        <v>2011</v>
      </c>
      <c r="B241" t="s">
        <v>64</v>
      </c>
      <c r="C241" t="s">
        <v>6</v>
      </c>
      <c r="D241">
        <v>18</v>
      </c>
      <c r="E241" s="1">
        <v>78673.570000000007</v>
      </c>
      <c r="G241" s="1">
        <v>1234074</v>
      </c>
    </row>
    <row r="242" spans="1:10" x14ac:dyDescent="0.25">
      <c r="E242" s="1"/>
    </row>
    <row r="243" spans="1:10" x14ac:dyDescent="0.25">
      <c r="A243">
        <v>2014</v>
      </c>
      <c r="B243" t="s">
        <v>65</v>
      </c>
      <c r="C243" t="s">
        <v>6</v>
      </c>
      <c r="D243">
        <v>14</v>
      </c>
      <c r="E243" s="1">
        <v>20057.5</v>
      </c>
      <c r="G243" s="1">
        <v>1404518</v>
      </c>
      <c r="I243">
        <f>CORREL(E243:E246,G243:G246)</f>
        <v>-0.2624343840859979</v>
      </c>
      <c r="J243" s="3" t="str">
        <f>IF(I243&gt;0.9,"Yes","No")</f>
        <v>No</v>
      </c>
    </row>
    <row r="244" spans="1:10" x14ac:dyDescent="0.25">
      <c r="A244">
        <v>2013</v>
      </c>
      <c r="B244" t="s">
        <v>65</v>
      </c>
      <c r="C244" t="s">
        <v>6</v>
      </c>
      <c r="D244">
        <v>14</v>
      </c>
      <c r="E244" s="1">
        <v>11436</v>
      </c>
      <c r="G244" s="1">
        <v>1341591</v>
      </c>
    </row>
    <row r="245" spans="1:10" x14ac:dyDescent="0.25">
      <c r="A245">
        <v>2012</v>
      </c>
      <c r="B245" t="s">
        <v>65</v>
      </c>
      <c r="C245" t="s">
        <v>6</v>
      </c>
      <c r="D245">
        <v>18</v>
      </c>
      <c r="E245" s="1">
        <v>12491</v>
      </c>
      <c r="G245" s="1">
        <v>1302527</v>
      </c>
    </row>
    <row r="246" spans="1:10" x14ac:dyDescent="0.25">
      <c r="A246">
        <v>2011</v>
      </c>
      <c r="B246" t="s">
        <v>65</v>
      </c>
      <c r="C246" t="s">
        <v>6</v>
      </c>
      <c r="D246">
        <v>11</v>
      </c>
      <c r="E246" s="1">
        <v>23317</v>
      </c>
      <c r="G246" s="1">
        <v>1234074</v>
      </c>
    </row>
    <row r="247" spans="1:10" x14ac:dyDescent="0.25">
      <c r="E247" s="1"/>
    </row>
    <row r="248" spans="1:10" x14ac:dyDescent="0.25">
      <c r="A248">
        <v>2014</v>
      </c>
      <c r="B248" t="s">
        <v>67</v>
      </c>
      <c r="C248" t="s">
        <v>8</v>
      </c>
      <c r="D248">
        <v>176</v>
      </c>
      <c r="E248" s="1">
        <v>307421.67</v>
      </c>
      <c r="G248" s="1">
        <v>1404518</v>
      </c>
      <c r="I248">
        <f>CORREL(E248:E251,G248:G251)</f>
        <v>-0.96018561094127086</v>
      </c>
      <c r="J248" s="3" t="str">
        <f>IF(I248&gt;0.9,"Yes","No")</f>
        <v>No</v>
      </c>
    </row>
    <row r="249" spans="1:10" x14ac:dyDescent="0.25">
      <c r="A249">
        <v>2013</v>
      </c>
      <c r="B249" t="s">
        <v>67</v>
      </c>
      <c r="C249" t="s">
        <v>8</v>
      </c>
      <c r="D249">
        <v>162</v>
      </c>
      <c r="E249" s="1">
        <v>335573.06</v>
      </c>
      <c r="G249" s="1">
        <v>1341591</v>
      </c>
    </row>
    <row r="250" spans="1:10" x14ac:dyDescent="0.25">
      <c r="A250">
        <v>2012</v>
      </c>
      <c r="B250" t="s">
        <v>67</v>
      </c>
      <c r="C250" t="s">
        <v>8</v>
      </c>
      <c r="D250">
        <v>188</v>
      </c>
      <c r="E250" s="1">
        <v>354566.59</v>
      </c>
      <c r="G250" s="1">
        <v>1302527</v>
      </c>
    </row>
    <row r="251" spans="1:10" x14ac:dyDescent="0.25">
      <c r="A251">
        <v>2011</v>
      </c>
      <c r="B251" t="s">
        <v>67</v>
      </c>
      <c r="C251" t="s">
        <v>8</v>
      </c>
      <c r="D251">
        <v>238</v>
      </c>
      <c r="E251" s="1">
        <v>439918.79</v>
      </c>
      <c r="G251" s="1">
        <v>1234074</v>
      </c>
    </row>
    <row r="252" spans="1:10" x14ac:dyDescent="0.25">
      <c r="E252" s="1"/>
    </row>
    <row r="253" spans="1:10" x14ac:dyDescent="0.25">
      <c r="A253">
        <v>2014</v>
      </c>
      <c r="B253" t="s">
        <v>69</v>
      </c>
      <c r="C253" t="s">
        <v>8</v>
      </c>
      <c r="D253">
        <v>176</v>
      </c>
      <c r="E253" s="1">
        <v>393168.94</v>
      </c>
      <c r="G253" s="1">
        <v>1404518</v>
      </c>
      <c r="I253">
        <f>CORREL(E253:E256,G253:G256)</f>
        <v>-0.32918630223544809</v>
      </c>
      <c r="J253" s="3" t="str">
        <f>IF(I253&gt;0.9,"Yes","No")</f>
        <v>No</v>
      </c>
    </row>
    <row r="254" spans="1:10" x14ac:dyDescent="0.25">
      <c r="A254">
        <v>2013</v>
      </c>
      <c r="B254" t="s">
        <v>69</v>
      </c>
      <c r="C254" t="s">
        <v>8</v>
      </c>
      <c r="D254">
        <v>189</v>
      </c>
      <c r="E254" s="1">
        <v>501447.54</v>
      </c>
      <c r="G254" s="1">
        <v>1341591</v>
      </c>
    </row>
    <row r="255" spans="1:10" x14ac:dyDescent="0.25">
      <c r="A255">
        <v>2012</v>
      </c>
      <c r="B255" t="s">
        <v>69</v>
      </c>
      <c r="C255" t="s">
        <v>8</v>
      </c>
      <c r="D255">
        <v>196</v>
      </c>
      <c r="E255" s="1">
        <v>496544.42</v>
      </c>
      <c r="G255" s="1">
        <v>1302527</v>
      </c>
    </row>
    <row r="256" spans="1:10" x14ac:dyDescent="0.25">
      <c r="A256">
        <v>2011</v>
      </c>
      <c r="B256" t="s">
        <v>69</v>
      </c>
      <c r="C256" t="s">
        <v>8</v>
      </c>
      <c r="D256">
        <v>200</v>
      </c>
      <c r="E256" s="1">
        <v>439484.87</v>
      </c>
      <c r="G256" s="1">
        <v>1234074</v>
      </c>
    </row>
    <row r="257" spans="1:10" x14ac:dyDescent="0.25">
      <c r="E257" s="1"/>
    </row>
    <row r="258" spans="1:10" x14ac:dyDescent="0.25">
      <c r="A258">
        <v>2014</v>
      </c>
      <c r="B258" t="s">
        <v>71</v>
      </c>
      <c r="C258" t="s">
        <v>8</v>
      </c>
      <c r="D258">
        <v>115</v>
      </c>
      <c r="E258" s="1">
        <v>659818.75</v>
      </c>
      <c r="G258" s="1">
        <v>1404518</v>
      </c>
      <c r="I258">
        <f>CORREL(E258:E261,G258:G261)</f>
        <v>0.52024155438635866</v>
      </c>
      <c r="J258" s="3" t="str">
        <f>IF(I258&gt;0.9,"Yes","No")</f>
        <v>No</v>
      </c>
    </row>
    <row r="259" spans="1:10" x14ac:dyDescent="0.25">
      <c r="A259">
        <v>2013</v>
      </c>
      <c r="B259" t="s">
        <v>71</v>
      </c>
      <c r="C259" t="s">
        <v>8</v>
      </c>
      <c r="D259">
        <v>115</v>
      </c>
      <c r="E259" s="1">
        <v>652515.81000000006</v>
      </c>
      <c r="G259" s="1">
        <v>1341591</v>
      </c>
    </row>
    <row r="260" spans="1:10" x14ac:dyDescent="0.25">
      <c r="A260">
        <v>2012</v>
      </c>
      <c r="B260" t="s">
        <v>71</v>
      </c>
      <c r="C260" t="s">
        <v>8</v>
      </c>
      <c r="D260">
        <v>137</v>
      </c>
      <c r="E260" s="1">
        <v>714221.82</v>
      </c>
      <c r="G260" s="1">
        <v>1302527</v>
      </c>
    </row>
    <row r="261" spans="1:10" x14ac:dyDescent="0.25">
      <c r="A261">
        <v>2011</v>
      </c>
      <c r="B261" t="s">
        <v>71</v>
      </c>
      <c r="C261" t="s">
        <v>8</v>
      </c>
      <c r="D261">
        <v>158</v>
      </c>
      <c r="E261" s="1">
        <v>570172.85</v>
      </c>
      <c r="G261" s="1">
        <v>1234074</v>
      </c>
    </row>
    <row r="262" spans="1:10" x14ac:dyDescent="0.25">
      <c r="E262" s="1"/>
    </row>
    <row r="263" spans="1:10" x14ac:dyDescent="0.25">
      <c r="A263">
        <v>2014</v>
      </c>
      <c r="B263" t="s">
        <v>72</v>
      </c>
      <c r="C263" t="s">
        <v>8</v>
      </c>
      <c r="D263">
        <v>158</v>
      </c>
      <c r="E263" s="1">
        <v>596481.07999999996</v>
      </c>
      <c r="G263" s="1">
        <v>1404518</v>
      </c>
      <c r="I263">
        <f>CORREL(E263:E266,G263:G266)</f>
        <v>0.97970740737299455</v>
      </c>
      <c r="J263" s="3" t="str">
        <f>IF(I263&gt;0.9,"Yes","No")</f>
        <v>Yes</v>
      </c>
    </row>
    <row r="264" spans="1:10" x14ac:dyDescent="0.25">
      <c r="A264">
        <v>2013</v>
      </c>
      <c r="B264" t="s">
        <v>72</v>
      </c>
      <c r="C264" t="s">
        <v>8</v>
      </c>
      <c r="D264">
        <v>147</v>
      </c>
      <c r="E264" s="1">
        <v>559777.15</v>
      </c>
      <c r="G264" s="1">
        <v>1341591</v>
      </c>
    </row>
    <row r="265" spans="1:10" x14ac:dyDescent="0.25">
      <c r="A265">
        <v>2012</v>
      </c>
      <c r="B265" t="s">
        <v>72</v>
      </c>
      <c r="C265" t="s">
        <v>8</v>
      </c>
      <c r="D265">
        <v>159</v>
      </c>
      <c r="E265" s="1">
        <v>523119.13</v>
      </c>
      <c r="G265" s="1">
        <v>1302527</v>
      </c>
    </row>
    <row r="266" spans="1:10" x14ac:dyDescent="0.25">
      <c r="A266">
        <v>2011</v>
      </c>
      <c r="B266" t="s">
        <v>72</v>
      </c>
      <c r="C266" t="s">
        <v>8</v>
      </c>
      <c r="D266">
        <v>153</v>
      </c>
      <c r="E266" s="1">
        <v>432154.23</v>
      </c>
      <c r="G266" s="1">
        <v>1234074</v>
      </c>
    </row>
    <row r="267" spans="1:10" x14ac:dyDescent="0.25">
      <c r="E267" s="1"/>
    </row>
    <row r="268" spans="1:10" x14ac:dyDescent="0.25">
      <c r="A268">
        <v>2014</v>
      </c>
      <c r="B268" t="s">
        <v>73</v>
      </c>
      <c r="C268" t="s">
        <v>8</v>
      </c>
      <c r="D268">
        <v>113</v>
      </c>
      <c r="E268" s="1">
        <v>276783.68</v>
      </c>
      <c r="G268" s="1">
        <v>1404518</v>
      </c>
      <c r="I268">
        <f>CORREL(E268:E271,G268:G271)</f>
        <v>0.78424014269744324</v>
      </c>
      <c r="J268" s="3" t="str">
        <f>IF(I268&gt;0.9,"Yes","No")</f>
        <v>No</v>
      </c>
    </row>
    <row r="269" spans="1:10" x14ac:dyDescent="0.25">
      <c r="A269">
        <v>2013</v>
      </c>
      <c r="B269" t="s">
        <v>73</v>
      </c>
      <c r="C269" t="s">
        <v>8</v>
      </c>
      <c r="D269">
        <v>102</v>
      </c>
      <c r="E269" s="1">
        <v>169974.89</v>
      </c>
      <c r="G269" s="1">
        <v>1341591</v>
      </c>
    </row>
    <row r="270" spans="1:10" x14ac:dyDescent="0.25">
      <c r="A270">
        <v>2012</v>
      </c>
      <c r="B270" t="s">
        <v>73</v>
      </c>
      <c r="C270" t="s">
        <v>8</v>
      </c>
      <c r="D270">
        <v>108</v>
      </c>
      <c r="E270" s="1">
        <v>181078.15</v>
      </c>
      <c r="G270" s="1">
        <v>1302527</v>
      </c>
    </row>
    <row r="271" spans="1:10" x14ac:dyDescent="0.25">
      <c r="A271">
        <v>2011</v>
      </c>
      <c r="B271" t="s">
        <v>73</v>
      </c>
      <c r="C271" t="s">
        <v>8</v>
      </c>
      <c r="D271">
        <v>101</v>
      </c>
      <c r="E271" s="1">
        <v>170846</v>
      </c>
      <c r="G271" s="1">
        <v>1234074</v>
      </c>
    </row>
    <row r="272" spans="1:10" x14ac:dyDescent="0.25">
      <c r="E272" s="1"/>
    </row>
    <row r="273" spans="1:10" x14ac:dyDescent="0.25">
      <c r="A273">
        <v>2014</v>
      </c>
      <c r="B273" t="s">
        <v>74</v>
      </c>
      <c r="C273" t="s">
        <v>8</v>
      </c>
      <c r="D273">
        <v>135</v>
      </c>
      <c r="E273" s="1">
        <v>234200.04</v>
      </c>
      <c r="G273" s="1">
        <v>1404518</v>
      </c>
      <c r="I273">
        <f>CORREL(E273:E276,G273:G276)</f>
        <v>-0.36512063713333798</v>
      </c>
      <c r="J273" s="3" t="str">
        <f>IF(I273&gt;0.9,"Yes","No")</f>
        <v>No</v>
      </c>
    </row>
    <row r="274" spans="1:10" x14ac:dyDescent="0.25">
      <c r="A274">
        <v>2013</v>
      </c>
      <c r="B274" t="s">
        <v>74</v>
      </c>
      <c r="C274" t="s">
        <v>8</v>
      </c>
      <c r="D274">
        <v>143</v>
      </c>
      <c r="E274" s="1">
        <v>195789</v>
      </c>
      <c r="G274" s="1">
        <v>1341591</v>
      </c>
    </row>
    <row r="275" spans="1:10" x14ac:dyDescent="0.25">
      <c r="A275">
        <v>2012</v>
      </c>
      <c r="B275" t="s">
        <v>74</v>
      </c>
      <c r="C275" t="s">
        <v>8</v>
      </c>
      <c r="D275">
        <v>159</v>
      </c>
      <c r="E275" s="1">
        <v>205673.60000000001</v>
      </c>
      <c r="G275" s="1">
        <v>1302527</v>
      </c>
    </row>
    <row r="276" spans="1:10" x14ac:dyDescent="0.25">
      <c r="A276">
        <v>2011</v>
      </c>
      <c r="B276" t="s">
        <v>74</v>
      </c>
      <c r="C276" t="s">
        <v>8</v>
      </c>
      <c r="D276">
        <v>176</v>
      </c>
      <c r="E276" s="1">
        <v>255473.14</v>
      </c>
      <c r="G276" s="1">
        <v>1234074</v>
      </c>
    </row>
    <row r="277" spans="1:10" x14ac:dyDescent="0.25">
      <c r="E277" s="1"/>
    </row>
    <row r="278" spans="1:10" x14ac:dyDescent="0.25">
      <c r="A278">
        <v>2014</v>
      </c>
      <c r="B278" t="s">
        <v>75</v>
      </c>
      <c r="C278" t="s">
        <v>8</v>
      </c>
      <c r="D278">
        <v>516</v>
      </c>
      <c r="E278" s="1">
        <v>843075.14</v>
      </c>
      <c r="G278" s="1">
        <v>1404518</v>
      </c>
      <c r="I278">
        <f>CORREL(E278:E281,G278:G281)</f>
        <v>0.61713961935871942</v>
      </c>
      <c r="J278" s="3" t="str">
        <f>IF(I278&gt;0.9,"Yes","No")</f>
        <v>No</v>
      </c>
    </row>
    <row r="279" spans="1:10" x14ac:dyDescent="0.25">
      <c r="A279">
        <v>2013</v>
      </c>
      <c r="B279" t="s">
        <v>75</v>
      </c>
      <c r="C279" t="s">
        <v>8</v>
      </c>
      <c r="D279">
        <v>496</v>
      </c>
      <c r="E279" s="1">
        <v>565628.5</v>
      </c>
      <c r="G279" s="1">
        <v>1341591</v>
      </c>
    </row>
    <row r="280" spans="1:10" x14ac:dyDescent="0.25">
      <c r="A280">
        <v>2012</v>
      </c>
      <c r="B280" t="s">
        <v>75</v>
      </c>
      <c r="C280" t="s">
        <v>8</v>
      </c>
      <c r="D280">
        <v>568</v>
      </c>
      <c r="E280" s="1">
        <v>595490.03</v>
      </c>
      <c r="G280" s="1">
        <v>1302527</v>
      </c>
    </row>
    <row r="281" spans="1:10" x14ac:dyDescent="0.25">
      <c r="A281">
        <v>2011</v>
      </c>
      <c r="B281" t="s">
        <v>75</v>
      </c>
      <c r="C281" t="s">
        <v>8</v>
      </c>
      <c r="D281">
        <v>590</v>
      </c>
      <c r="E281" s="1">
        <v>636632.85</v>
      </c>
      <c r="G281" s="1">
        <v>1234074</v>
      </c>
    </row>
    <row r="282" spans="1:10" x14ac:dyDescent="0.25">
      <c r="E282" s="1"/>
    </row>
    <row r="283" spans="1:10" x14ac:dyDescent="0.25">
      <c r="A283">
        <v>2014</v>
      </c>
      <c r="B283" t="s">
        <v>76</v>
      </c>
      <c r="C283" t="s">
        <v>8</v>
      </c>
      <c r="D283">
        <v>187</v>
      </c>
      <c r="E283" s="1">
        <v>480320.23</v>
      </c>
      <c r="G283" s="1">
        <v>1404518</v>
      </c>
      <c r="I283">
        <f>CORREL(E283:E286,G283:G286)</f>
        <v>0.84744670803882149</v>
      </c>
      <c r="J283" s="3" t="str">
        <f>IF(I283&gt;0.9,"Yes","No")</f>
        <v>No</v>
      </c>
    </row>
    <row r="284" spans="1:10" x14ac:dyDescent="0.25">
      <c r="A284">
        <v>2013</v>
      </c>
      <c r="B284" t="s">
        <v>76</v>
      </c>
      <c r="C284" t="s">
        <v>8</v>
      </c>
      <c r="D284">
        <v>164</v>
      </c>
      <c r="E284" s="1">
        <v>349173.49</v>
      </c>
      <c r="G284" s="1">
        <v>1341591</v>
      </c>
    </row>
    <row r="285" spans="1:10" x14ac:dyDescent="0.25">
      <c r="A285">
        <v>2012</v>
      </c>
      <c r="B285" t="s">
        <v>76</v>
      </c>
      <c r="C285" t="s">
        <v>8</v>
      </c>
      <c r="D285">
        <v>167</v>
      </c>
      <c r="E285" s="1">
        <v>314945.2</v>
      </c>
      <c r="G285" s="1">
        <v>1302527</v>
      </c>
    </row>
    <row r="286" spans="1:10" x14ac:dyDescent="0.25">
      <c r="A286">
        <v>2011</v>
      </c>
      <c r="B286" t="s">
        <v>76</v>
      </c>
      <c r="C286" t="s">
        <v>8</v>
      </c>
      <c r="D286">
        <v>170</v>
      </c>
      <c r="E286" s="1">
        <v>321025.78000000003</v>
      </c>
      <c r="G286" s="1">
        <v>1234074</v>
      </c>
    </row>
    <row r="287" spans="1:10" x14ac:dyDescent="0.25">
      <c r="E287" s="1"/>
    </row>
    <row r="288" spans="1:10" x14ac:dyDescent="0.25">
      <c r="A288">
        <v>2014</v>
      </c>
      <c r="B288" t="s">
        <v>78</v>
      </c>
      <c r="C288" t="s">
        <v>8</v>
      </c>
      <c r="D288">
        <v>153</v>
      </c>
      <c r="E288" s="1">
        <v>537815.12</v>
      </c>
      <c r="G288" s="1">
        <v>1404518</v>
      </c>
      <c r="I288">
        <f>CORREL(E288:E291,G288:G291)</f>
        <v>0.91488808058405824</v>
      </c>
      <c r="J288" s="3" t="str">
        <f>IF(I288&gt;0.9,"Yes","No")</f>
        <v>Yes</v>
      </c>
    </row>
    <row r="289" spans="1:10" x14ac:dyDescent="0.25">
      <c r="A289">
        <v>2013</v>
      </c>
      <c r="B289" t="s">
        <v>78</v>
      </c>
      <c r="C289" t="s">
        <v>8</v>
      </c>
      <c r="D289">
        <v>156</v>
      </c>
      <c r="E289" s="1">
        <v>535143.19999999995</v>
      </c>
      <c r="G289" s="1">
        <v>1341591</v>
      </c>
    </row>
    <row r="290" spans="1:10" x14ac:dyDescent="0.25">
      <c r="A290">
        <v>2012</v>
      </c>
      <c r="B290" t="s">
        <v>78</v>
      </c>
      <c r="C290" t="s">
        <v>8</v>
      </c>
      <c r="D290">
        <v>157</v>
      </c>
      <c r="E290" s="1">
        <v>452044</v>
      </c>
      <c r="G290" s="1">
        <v>1302527</v>
      </c>
    </row>
    <row r="291" spans="1:10" x14ac:dyDescent="0.25">
      <c r="A291">
        <v>2011</v>
      </c>
      <c r="B291" t="s">
        <v>78</v>
      </c>
      <c r="C291" t="s">
        <v>8</v>
      </c>
      <c r="D291">
        <v>194</v>
      </c>
      <c r="E291" s="1">
        <v>423436.38</v>
      </c>
      <c r="G291" s="1">
        <v>1234074</v>
      </c>
    </row>
    <row r="292" spans="1:10" x14ac:dyDescent="0.25">
      <c r="E292" s="1"/>
    </row>
    <row r="293" spans="1:10" x14ac:dyDescent="0.25">
      <c r="A293">
        <v>2014</v>
      </c>
      <c r="B293" t="s">
        <v>80</v>
      </c>
      <c r="C293" t="s">
        <v>8</v>
      </c>
      <c r="D293">
        <v>182</v>
      </c>
      <c r="E293" s="1">
        <v>388392.15</v>
      </c>
      <c r="G293" s="1">
        <v>1404518</v>
      </c>
      <c r="I293">
        <f>CORREL(E293:E296,G293:G296)</f>
        <v>-0.99216753916741718</v>
      </c>
      <c r="J293" s="3" t="str">
        <f>IF(I293&gt;0.9,"Yes","No")</f>
        <v>No</v>
      </c>
    </row>
    <row r="294" spans="1:10" x14ac:dyDescent="0.25">
      <c r="A294">
        <v>2013</v>
      </c>
      <c r="B294" t="s">
        <v>80</v>
      </c>
      <c r="C294" t="s">
        <v>8</v>
      </c>
      <c r="D294">
        <v>155</v>
      </c>
      <c r="E294" s="1">
        <v>404390.25</v>
      </c>
      <c r="G294" s="1">
        <v>1341591</v>
      </c>
    </row>
    <row r="295" spans="1:10" x14ac:dyDescent="0.25">
      <c r="A295">
        <v>2012</v>
      </c>
      <c r="B295" t="s">
        <v>80</v>
      </c>
      <c r="C295" t="s">
        <v>8</v>
      </c>
      <c r="D295">
        <v>181</v>
      </c>
      <c r="E295" s="1">
        <v>425023.83</v>
      </c>
      <c r="G295" s="1">
        <v>1302527</v>
      </c>
    </row>
    <row r="296" spans="1:10" x14ac:dyDescent="0.25">
      <c r="A296">
        <v>2011</v>
      </c>
      <c r="B296" t="s">
        <v>80</v>
      </c>
      <c r="C296" t="s">
        <v>8</v>
      </c>
      <c r="D296">
        <v>212</v>
      </c>
      <c r="E296" s="1">
        <v>445391.95</v>
      </c>
      <c r="G296" s="1">
        <v>1234074</v>
      </c>
    </row>
    <row r="297" spans="1:10" x14ac:dyDescent="0.25">
      <c r="E297" s="1"/>
    </row>
    <row r="298" spans="1:10" x14ac:dyDescent="0.25">
      <c r="A298">
        <v>2014</v>
      </c>
      <c r="B298" t="s">
        <v>81</v>
      </c>
      <c r="C298" t="s">
        <v>8</v>
      </c>
      <c r="D298">
        <v>138</v>
      </c>
      <c r="E298" s="1">
        <v>246139.97</v>
      </c>
      <c r="G298" s="1">
        <v>1404518</v>
      </c>
      <c r="I298">
        <f>CORREL(E298:E301,G298:G301)</f>
        <v>-0.84947172790864467</v>
      </c>
      <c r="J298" s="3" t="str">
        <f>IF(I298&gt;0.9,"Yes","No")</f>
        <v>No</v>
      </c>
    </row>
    <row r="299" spans="1:10" x14ac:dyDescent="0.25">
      <c r="A299">
        <v>2013</v>
      </c>
      <c r="B299" t="s">
        <v>81</v>
      </c>
      <c r="C299" t="s">
        <v>8</v>
      </c>
      <c r="D299">
        <v>141</v>
      </c>
      <c r="E299" s="1">
        <v>239225.25</v>
      </c>
      <c r="G299" s="1">
        <v>1341591</v>
      </c>
    </row>
    <row r="300" spans="1:10" x14ac:dyDescent="0.25">
      <c r="A300">
        <v>2012</v>
      </c>
      <c r="B300" t="s">
        <v>81</v>
      </c>
      <c r="C300" t="s">
        <v>8</v>
      </c>
      <c r="D300">
        <v>155</v>
      </c>
      <c r="E300" s="1">
        <v>258039.91</v>
      </c>
      <c r="G300" s="1">
        <v>1302527</v>
      </c>
    </row>
    <row r="301" spans="1:10" x14ac:dyDescent="0.25">
      <c r="A301">
        <v>2011</v>
      </c>
      <c r="B301" t="s">
        <v>81</v>
      </c>
      <c r="C301" t="s">
        <v>8</v>
      </c>
      <c r="D301">
        <v>186</v>
      </c>
      <c r="E301" s="1">
        <v>334122.23999999999</v>
      </c>
      <c r="G301" s="1">
        <v>1234074</v>
      </c>
    </row>
    <row r="302" spans="1:10" x14ac:dyDescent="0.25">
      <c r="E302" s="1"/>
    </row>
    <row r="303" spans="1:10" x14ac:dyDescent="0.25">
      <c r="A303">
        <v>2014</v>
      </c>
      <c r="B303" t="s">
        <v>82</v>
      </c>
      <c r="C303" t="s">
        <v>8</v>
      </c>
      <c r="D303">
        <v>60</v>
      </c>
      <c r="E303" s="1">
        <v>215485.61</v>
      </c>
      <c r="G303" s="1">
        <v>1404518</v>
      </c>
      <c r="I303">
        <f>CORREL(E303:E306,G303:G306)</f>
        <v>-0.35721196115571285</v>
      </c>
      <c r="J303" s="3" t="str">
        <f>IF(I303&gt;0.9,"Yes","No")</f>
        <v>No</v>
      </c>
    </row>
    <row r="304" spans="1:10" x14ac:dyDescent="0.25">
      <c r="A304">
        <v>2013</v>
      </c>
      <c r="B304" t="s">
        <v>82</v>
      </c>
      <c r="C304" t="s">
        <v>8</v>
      </c>
      <c r="D304">
        <v>64</v>
      </c>
      <c r="E304" s="1">
        <v>198687.5</v>
      </c>
      <c r="G304" s="1">
        <v>1341591</v>
      </c>
    </row>
    <row r="305" spans="1:10" x14ac:dyDescent="0.25">
      <c r="A305">
        <v>2012</v>
      </c>
      <c r="B305" t="s">
        <v>82</v>
      </c>
      <c r="C305" t="s">
        <v>8</v>
      </c>
      <c r="D305">
        <v>68</v>
      </c>
      <c r="E305" s="1">
        <v>195113.74</v>
      </c>
      <c r="G305" s="1">
        <v>1302527</v>
      </c>
    </row>
    <row r="306" spans="1:10" x14ac:dyDescent="0.25">
      <c r="A306">
        <v>2011</v>
      </c>
      <c r="B306" t="s">
        <v>82</v>
      </c>
      <c r="C306" t="s">
        <v>8</v>
      </c>
      <c r="D306">
        <v>71</v>
      </c>
      <c r="E306" s="1">
        <v>229907.63</v>
      </c>
      <c r="G306" s="1">
        <v>1234074</v>
      </c>
    </row>
    <row r="307" spans="1:10" x14ac:dyDescent="0.25">
      <c r="E307" s="1"/>
    </row>
    <row r="308" spans="1:10" x14ac:dyDescent="0.25">
      <c r="A308">
        <v>2014</v>
      </c>
      <c r="B308" t="s">
        <v>83</v>
      </c>
      <c r="C308" t="s">
        <v>6</v>
      </c>
      <c r="D308">
        <v>73</v>
      </c>
      <c r="E308" s="1">
        <v>284388.59999999998</v>
      </c>
      <c r="G308" s="1">
        <v>1404518</v>
      </c>
      <c r="I308">
        <f>CORREL(E308:E311,G308:G311)</f>
        <v>-0.18697280985174233</v>
      </c>
      <c r="J308" s="3" t="str">
        <f>IF(I308&gt;0.9,"Yes","No")</f>
        <v>No</v>
      </c>
    </row>
    <row r="309" spans="1:10" x14ac:dyDescent="0.25">
      <c r="A309">
        <v>2013</v>
      </c>
      <c r="B309" t="s">
        <v>83</v>
      </c>
      <c r="C309" t="s">
        <v>6</v>
      </c>
      <c r="D309">
        <v>86</v>
      </c>
      <c r="E309" s="1">
        <v>253054.32</v>
      </c>
      <c r="G309" s="1">
        <v>1341591</v>
      </c>
    </row>
    <row r="310" spans="1:10" x14ac:dyDescent="0.25">
      <c r="A310">
        <v>2012</v>
      </c>
      <c r="B310" t="s">
        <v>83</v>
      </c>
      <c r="C310" t="s">
        <v>6</v>
      </c>
      <c r="D310">
        <v>87</v>
      </c>
      <c r="E310" s="1">
        <v>309481.07</v>
      </c>
      <c r="G310" s="1">
        <v>1302527</v>
      </c>
    </row>
    <row r="311" spans="1:10" x14ac:dyDescent="0.25">
      <c r="A311">
        <v>2011</v>
      </c>
      <c r="B311" t="s">
        <v>83</v>
      </c>
      <c r="C311" t="s">
        <v>6</v>
      </c>
      <c r="D311">
        <v>85</v>
      </c>
      <c r="E311" s="1">
        <v>282238.43</v>
      </c>
      <c r="G311" s="1">
        <v>1234074</v>
      </c>
    </row>
    <row r="312" spans="1:10" x14ac:dyDescent="0.25">
      <c r="E312" s="1"/>
    </row>
    <row r="313" spans="1:10" x14ac:dyDescent="0.25">
      <c r="A313">
        <v>2014</v>
      </c>
      <c r="B313" t="s">
        <v>84</v>
      </c>
      <c r="C313" t="s">
        <v>6</v>
      </c>
      <c r="D313">
        <v>5</v>
      </c>
      <c r="E313" s="1">
        <v>15189</v>
      </c>
      <c r="G313" s="1">
        <v>1404518</v>
      </c>
      <c r="I313">
        <f>CORREL(E313:E316,G313:G316)</f>
        <v>0.23685670693206276</v>
      </c>
      <c r="J313" s="3" t="str">
        <f>IF(I313&gt;0.9,"Yes","No")</f>
        <v>No</v>
      </c>
    </row>
    <row r="314" spans="1:10" x14ac:dyDescent="0.25">
      <c r="A314">
        <v>2013</v>
      </c>
      <c r="B314" t="s">
        <v>84</v>
      </c>
      <c r="C314" t="s">
        <v>6</v>
      </c>
      <c r="D314">
        <v>6</v>
      </c>
      <c r="E314" s="1">
        <v>3691</v>
      </c>
      <c r="G314" s="1">
        <v>1341591</v>
      </c>
    </row>
    <row r="315" spans="1:10" x14ac:dyDescent="0.25">
      <c r="A315">
        <v>2012</v>
      </c>
      <c r="B315" t="s">
        <v>84</v>
      </c>
      <c r="C315" t="s">
        <v>6</v>
      </c>
      <c r="D315">
        <v>8</v>
      </c>
      <c r="E315" s="1">
        <v>21351</v>
      </c>
      <c r="G315" s="1">
        <v>1302527</v>
      </c>
    </row>
    <row r="316" spans="1:10" x14ac:dyDescent="0.25">
      <c r="A316">
        <v>2011</v>
      </c>
      <c r="B316" t="s">
        <v>84</v>
      </c>
      <c r="C316" t="s">
        <v>6</v>
      </c>
      <c r="D316">
        <v>5</v>
      </c>
      <c r="E316" s="1">
        <v>6362</v>
      </c>
      <c r="G316" s="1">
        <v>1234074</v>
      </c>
    </row>
    <row r="317" spans="1:10" x14ac:dyDescent="0.25">
      <c r="E317" s="1"/>
    </row>
    <row r="318" spans="1:10" x14ac:dyDescent="0.25">
      <c r="A318">
        <v>2014</v>
      </c>
      <c r="B318" t="s">
        <v>85</v>
      </c>
      <c r="C318" t="s">
        <v>8</v>
      </c>
      <c r="D318">
        <v>348</v>
      </c>
      <c r="E318" s="1">
        <v>978876.45</v>
      </c>
      <c r="G318" s="1">
        <v>1404518</v>
      </c>
      <c r="I318">
        <f>CORREL(E318:E321,G318:G321)</f>
        <v>0.71633274594738383</v>
      </c>
      <c r="J318" s="3" t="str">
        <f>IF(I318&gt;0.9,"Yes","No")</f>
        <v>No</v>
      </c>
    </row>
    <row r="319" spans="1:10" x14ac:dyDescent="0.25">
      <c r="A319">
        <v>2013</v>
      </c>
      <c r="B319" t="s">
        <v>85</v>
      </c>
      <c r="C319" t="s">
        <v>8</v>
      </c>
      <c r="D319">
        <v>331</v>
      </c>
      <c r="E319" s="1">
        <v>723302.65</v>
      </c>
      <c r="G319" s="1">
        <v>1341591</v>
      </c>
    </row>
    <row r="320" spans="1:10" x14ac:dyDescent="0.25">
      <c r="A320">
        <v>2012</v>
      </c>
      <c r="B320" t="s">
        <v>85</v>
      </c>
      <c r="C320" t="s">
        <v>8</v>
      </c>
      <c r="D320">
        <v>358</v>
      </c>
      <c r="E320" s="1">
        <v>711510.44</v>
      </c>
      <c r="G320" s="1">
        <v>1302527</v>
      </c>
    </row>
    <row r="321" spans="1:10" x14ac:dyDescent="0.25">
      <c r="A321">
        <v>2011</v>
      </c>
      <c r="B321" t="s">
        <v>85</v>
      </c>
      <c r="C321" t="s">
        <v>8</v>
      </c>
      <c r="D321">
        <v>381</v>
      </c>
      <c r="E321" s="1">
        <v>749192.92</v>
      </c>
      <c r="G321" s="1">
        <v>1234074</v>
      </c>
    </row>
    <row r="322" spans="1:10" x14ac:dyDescent="0.25">
      <c r="E322" s="1"/>
    </row>
    <row r="323" spans="1:10" x14ac:dyDescent="0.25">
      <c r="A323">
        <v>2014</v>
      </c>
      <c r="B323" t="s">
        <v>86</v>
      </c>
      <c r="C323" t="s">
        <v>8</v>
      </c>
      <c r="D323">
        <v>2</v>
      </c>
      <c r="E323" s="1">
        <v>12390</v>
      </c>
      <c r="G323" s="1">
        <v>1404518</v>
      </c>
      <c r="I323">
        <f>CORREL(E323:E326,G323:G326)</f>
        <v>-0.94938146537995194</v>
      </c>
      <c r="J323" s="3" t="str">
        <f>IF(I323&gt;0.9,"Yes","No")</f>
        <v>No</v>
      </c>
    </row>
    <row r="324" spans="1:10" x14ac:dyDescent="0.25">
      <c r="A324">
        <v>2012</v>
      </c>
      <c r="B324" t="s">
        <v>86</v>
      </c>
      <c r="C324" t="s">
        <v>8</v>
      </c>
      <c r="D324">
        <v>8</v>
      </c>
      <c r="E324" s="1">
        <v>26056.560000000001</v>
      </c>
      <c r="G324" s="1">
        <v>1341591</v>
      </c>
    </row>
    <row r="325" spans="1:10" x14ac:dyDescent="0.25">
      <c r="A325">
        <v>2011</v>
      </c>
      <c r="B325" t="s">
        <v>86</v>
      </c>
      <c r="C325" t="s">
        <v>8</v>
      </c>
      <c r="D325">
        <v>11</v>
      </c>
      <c r="E325" s="1">
        <v>34828.400000000001</v>
      </c>
      <c r="G325" s="1">
        <v>1302527</v>
      </c>
    </row>
    <row r="326" spans="1:10" x14ac:dyDescent="0.25">
      <c r="A326">
        <v>2010</v>
      </c>
      <c r="B326" t="s">
        <v>86</v>
      </c>
      <c r="C326" t="s">
        <v>8</v>
      </c>
      <c r="D326">
        <v>12</v>
      </c>
      <c r="E326" s="1">
        <v>37669.980000000003</v>
      </c>
      <c r="G326" s="1">
        <v>1234074</v>
      </c>
    </row>
    <row r="327" spans="1:10" x14ac:dyDescent="0.25">
      <c r="A327">
        <v>2009</v>
      </c>
      <c r="B327" t="s">
        <v>86</v>
      </c>
      <c r="C327" t="s">
        <v>8</v>
      </c>
      <c r="D327">
        <v>8</v>
      </c>
      <c r="E327" s="1">
        <v>22690.240000000002</v>
      </c>
    </row>
    <row r="329" spans="1:10" x14ac:dyDescent="0.25">
      <c r="A329">
        <v>2014</v>
      </c>
      <c r="B329" t="s">
        <v>87</v>
      </c>
      <c r="C329" t="s">
        <v>8</v>
      </c>
      <c r="D329">
        <v>985</v>
      </c>
      <c r="E329" s="1">
        <v>2046267.9</v>
      </c>
      <c r="G329" s="1">
        <v>1404518</v>
      </c>
      <c r="I329">
        <f>CORREL(E329:E332,G329:G332)</f>
        <v>0.87210568464015747</v>
      </c>
      <c r="J329" s="3" t="str">
        <f>IF(I329&gt;0.9,"Yes","No")</f>
        <v>No</v>
      </c>
    </row>
    <row r="330" spans="1:10" x14ac:dyDescent="0.25">
      <c r="A330">
        <v>2013</v>
      </c>
      <c r="B330" t="s">
        <v>87</v>
      </c>
      <c r="C330" t="s">
        <v>8</v>
      </c>
      <c r="D330">
        <v>833</v>
      </c>
      <c r="E330" s="1">
        <v>1181443.95</v>
      </c>
      <c r="G330" s="1">
        <v>1341591</v>
      </c>
    </row>
    <row r="331" spans="1:10" x14ac:dyDescent="0.25">
      <c r="A331">
        <v>2012</v>
      </c>
      <c r="B331" t="s">
        <v>87</v>
      </c>
      <c r="C331" t="s">
        <v>8</v>
      </c>
      <c r="D331">
        <v>801</v>
      </c>
      <c r="E331" s="1">
        <v>1165996.58</v>
      </c>
      <c r="G331" s="1">
        <v>1302527</v>
      </c>
    </row>
    <row r="332" spans="1:10" x14ac:dyDescent="0.25">
      <c r="A332">
        <v>2011</v>
      </c>
      <c r="B332" t="s">
        <v>87</v>
      </c>
      <c r="C332" t="s">
        <v>8</v>
      </c>
      <c r="D332">
        <v>836</v>
      </c>
      <c r="E332" s="1">
        <v>1005961.17</v>
      </c>
      <c r="G332" s="1">
        <v>1234074</v>
      </c>
    </row>
    <row r="333" spans="1:10" x14ac:dyDescent="0.25">
      <c r="E333" s="1"/>
    </row>
    <row r="334" spans="1:10" x14ac:dyDescent="0.25">
      <c r="A334">
        <v>2014</v>
      </c>
      <c r="B334" t="s">
        <v>88</v>
      </c>
      <c r="C334" t="s">
        <v>8</v>
      </c>
      <c r="D334">
        <v>2</v>
      </c>
      <c r="E334" s="1">
        <v>40000</v>
      </c>
      <c r="G334" s="1">
        <v>1404518</v>
      </c>
      <c r="I334">
        <f>CORREL(E334:E337,G334:G337)</f>
        <v>7.5565726873235109E-2</v>
      </c>
      <c r="J334" s="3" t="str">
        <f>IF(I334&gt;0.9,"Yes","No")</f>
        <v>No</v>
      </c>
    </row>
    <row r="335" spans="1:10" x14ac:dyDescent="0.25">
      <c r="A335">
        <v>2013</v>
      </c>
      <c r="B335" t="s">
        <v>88</v>
      </c>
      <c r="C335" t="s">
        <v>8</v>
      </c>
      <c r="D335">
        <v>1</v>
      </c>
      <c r="E335" s="1">
        <v>19472.62</v>
      </c>
      <c r="G335" s="1">
        <v>1341591</v>
      </c>
    </row>
    <row r="336" spans="1:10" x14ac:dyDescent="0.25">
      <c r="A336">
        <v>2012</v>
      </c>
      <c r="B336" t="s">
        <v>88</v>
      </c>
      <c r="C336" t="s">
        <v>8</v>
      </c>
      <c r="D336">
        <v>4</v>
      </c>
      <c r="E336" s="1">
        <v>26919.1</v>
      </c>
      <c r="G336" s="1">
        <v>1302527</v>
      </c>
    </row>
    <row r="337" spans="1:10" x14ac:dyDescent="0.25">
      <c r="A337">
        <v>2011</v>
      </c>
      <c r="B337" t="s">
        <v>88</v>
      </c>
      <c r="C337" t="s">
        <v>8</v>
      </c>
      <c r="D337">
        <v>8</v>
      </c>
      <c r="E337" s="1">
        <v>36059.39</v>
      </c>
      <c r="G337" s="1">
        <v>1234074</v>
      </c>
    </row>
    <row r="338" spans="1:10" x14ac:dyDescent="0.25">
      <c r="E338" s="1"/>
    </row>
    <row r="339" spans="1:10" x14ac:dyDescent="0.25">
      <c r="A339">
        <v>2014</v>
      </c>
      <c r="B339" t="s">
        <v>89</v>
      </c>
      <c r="C339" t="s">
        <v>8</v>
      </c>
      <c r="D339">
        <v>841</v>
      </c>
      <c r="E339" s="1">
        <v>1276268.1399999999</v>
      </c>
      <c r="G339" s="1">
        <v>1404518</v>
      </c>
      <c r="I339">
        <f>CORREL(E339:E342,G339:G342)</f>
        <v>0.92139082559832741</v>
      </c>
      <c r="J339" s="3" t="str">
        <f>IF(I339&gt;0.9,"Yes","No")</f>
        <v>Yes</v>
      </c>
    </row>
    <row r="340" spans="1:10" x14ac:dyDescent="0.25">
      <c r="A340">
        <v>2013</v>
      </c>
      <c r="B340" t="s">
        <v>89</v>
      </c>
      <c r="C340" t="s">
        <v>8</v>
      </c>
      <c r="D340">
        <v>780</v>
      </c>
      <c r="E340" s="1">
        <v>970408.61</v>
      </c>
      <c r="G340" s="1">
        <v>1341591</v>
      </c>
    </row>
    <row r="341" spans="1:10" x14ac:dyDescent="0.25">
      <c r="A341">
        <v>2012</v>
      </c>
      <c r="B341" t="s">
        <v>89</v>
      </c>
      <c r="C341" t="s">
        <v>8</v>
      </c>
      <c r="D341">
        <v>789</v>
      </c>
      <c r="E341" s="1">
        <v>976060.21</v>
      </c>
      <c r="G341" s="1">
        <v>1302527</v>
      </c>
    </row>
    <row r="342" spans="1:10" x14ac:dyDescent="0.25">
      <c r="A342">
        <v>2011</v>
      </c>
      <c r="B342" t="s">
        <v>89</v>
      </c>
      <c r="C342" t="s">
        <v>8</v>
      </c>
      <c r="D342">
        <v>802</v>
      </c>
      <c r="E342" s="1">
        <v>854692.91</v>
      </c>
      <c r="G342" s="1">
        <v>1234074</v>
      </c>
    </row>
    <row r="343" spans="1:10" x14ac:dyDescent="0.25">
      <c r="E343" s="1"/>
    </row>
    <row r="344" spans="1:10" x14ac:dyDescent="0.25">
      <c r="A344">
        <v>2014</v>
      </c>
      <c r="B344" t="s">
        <v>90</v>
      </c>
      <c r="C344" t="s">
        <v>8</v>
      </c>
      <c r="D344">
        <v>43</v>
      </c>
      <c r="E344" s="1">
        <v>191671.33</v>
      </c>
      <c r="G344" s="1">
        <v>1404518</v>
      </c>
      <c r="I344">
        <f>CORREL(E344:E347,G344:G347)</f>
        <v>0.8427692924461675</v>
      </c>
      <c r="J344" s="3" t="str">
        <f>IF(I344&gt;0.9,"Yes","No")</f>
        <v>No</v>
      </c>
    </row>
    <row r="345" spans="1:10" x14ac:dyDescent="0.25">
      <c r="A345">
        <v>2013</v>
      </c>
      <c r="B345" t="s">
        <v>90</v>
      </c>
      <c r="C345" t="s">
        <v>8</v>
      </c>
      <c r="D345">
        <v>33</v>
      </c>
      <c r="E345" s="1">
        <v>116139.55</v>
      </c>
      <c r="G345" s="1">
        <v>1341591</v>
      </c>
    </row>
    <row r="346" spans="1:10" x14ac:dyDescent="0.25">
      <c r="A346">
        <v>2012</v>
      </c>
      <c r="B346" t="s">
        <v>90</v>
      </c>
      <c r="C346" t="s">
        <v>8</v>
      </c>
      <c r="D346">
        <v>39</v>
      </c>
      <c r="E346" s="1">
        <v>139962.75</v>
      </c>
      <c r="G346" s="1">
        <v>1302527</v>
      </c>
    </row>
    <row r="347" spans="1:10" x14ac:dyDescent="0.25">
      <c r="A347">
        <v>2011</v>
      </c>
      <c r="B347" t="s">
        <v>90</v>
      </c>
      <c r="C347" t="s">
        <v>8</v>
      </c>
      <c r="D347">
        <v>31</v>
      </c>
      <c r="E347" s="1">
        <v>102357.63</v>
      </c>
      <c r="G347" s="1">
        <v>1234074</v>
      </c>
    </row>
    <row r="348" spans="1:10" x14ac:dyDescent="0.25">
      <c r="E348" s="1"/>
    </row>
    <row r="349" spans="1:10" x14ac:dyDescent="0.25">
      <c r="A349">
        <v>2014</v>
      </c>
      <c r="B349" t="s">
        <v>91</v>
      </c>
      <c r="C349" t="s">
        <v>8</v>
      </c>
      <c r="D349">
        <v>34</v>
      </c>
      <c r="E349" s="1">
        <v>78167</v>
      </c>
      <c r="G349" s="1">
        <v>1404518</v>
      </c>
      <c r="I349">
        <f>CORREL(E349:E352,G349:G352)</f>
        <v>-0.35172269928315036</v>
      </c>
      <c r="J349" s="3" t="str">
        <f>IF(I349&gt;0.9,"Yes","No")</f>
        <v>No</v>
      </c>
    </row>
    <row r="350" spans="1:10" x14ac:dyDescent="0.25">
      <c r="A350">
        <v>2013</v>
      </c>
      <c r="B350" t="s">
        <v>91</v>
      </c>
      <c r="C350" t="s">
        <v>8</v>
      </c>
      <c r="D350">
        <v>33</v>
      </c>
      <c r="E350" s="1">
        <v>50190.3</v>
      </c>
      <c r="G350" s="1">
        <v>1341591</v>
      </c>
    </row>
    <row r="351" spans="1:10" x14ac:dyDescent="0.25">
      <c r="A351">
        <v>2012</v>
      </c>
      <c r="B351" t="s">
        <v>91</v>
      </c>
      <c r="C351" t="s">
        <v>8</v>
      </c>
      <c r="D351">
        <v>40</v>
      </c>
      <c r="E351" s="1">
        <v>73955</v>
      </c>
      <c r="G351" s="1">
        <v>1302527</v>
      </c>
    </row>
    <row r="352" spans="1:10" x14ac:dyDescent="0.25">
      <c r="A352">
        <v>2011</v>
      </c>
      <c r="B352" t="s">
        <v>91</v>
      </c>
      <c r="C352" t="s">
        <v>8</v>
      </c>
      <c r="D352">
        <v>41</v>
      </c>
      <c r="E352" s="1">
        <v>85609</v>
      </c>
      <c r="G352" s="1">
        <v>1234074</v>
      </c>
    </row>
    <row r="353" spans="1:10" x14ac:dyDescent="0.25">
      <c r="E353" s="1"/>
    </row>
    <row r="354" spans="1:10" x14ac:dyDescent="0.25">
      <c r="A354">
        <v>2014</v>
      </c>
      <c r="B354" t="s">
        <v>92</v>
      </c>
      <c r="C354" t="s">
        <v>8</v>
      </c>
      <c r="D354">
        <v>104</v>
      </c>
      <c r="E354" s="1">
        <v>209645.36</v>
      </c>
      <c r="G354" s="1">
        <v>1404518</v>
      </c>
      <c r="I354">
        <f>CORREL(E354:E357,G354:G357)</f>
        <v>0.96038698460747118</v>
      </c>
      <c r="J354" s="3" t="str">
        <f>IF(I354&gt;0.9,"Yes","No")</f>
        <v>Yes</v>
      </c>
    </row>
    <row r="355" spans="1:10" x14ac:dyDescent="0.25">
      <c r="A355">
        <v>2013</v>
      </c>
      <c r="B355" t="s">
        <v>92</v>
      </c>
      <c r="C355" t="s">
        <v>8</v>
      </c>
      <c r="D355">
        <v>86</v>
      </c>
      <c r="E355" s="1">
        <v>155143.54999999999</v>
      </c>
      <c r="G355" s="1">
        <v>1341591</v>
      </c>
    </row>
    <row r="356" spans="1:10" x14ac:dyDescent="0.25">
      <c r="A356">
        <v>2012</v>
      </c>
      <c r="B356" t="s">
        <v>92</v>
      </c>
      <c r="C356" t="s">
        <v>8</v>
      </c>
      <c r="D356">
        <v>81</v>
      </c>
      <c r="E356" s="1">
        <v>159772.29</v>
      </c>
      <c r="G356" s="1">
        <v>1302527</v>
      </c>
    </row>
    <row r="357" spans="1:10" x14ac:dyDescent="0.25">
      <c r="A357">
        <v>2011</v>
      </c>
      <c r="B357" t="s">
        <v>92</v>
      </c>
      <c r="C357" t="s">
        <v>8</v>
      </c>
      <c r="D357">
        <v>76</v>
      </c>
      <c r="E357" s="1">
        <v>112302.56</v>
      </c>
      <c r="G357" s="1">
        <v>1234074</v>
      </c>
    </row>
    <row r="359" spans="1:10" x14ac:dyDescent="0.25">
      <c r="A359">
        <v>2014</v>
      </c>
      <c r="B359" t="s">
        <v>93</v>
      </c>
      <c r="C359" t="s">
        <v>8</v>
      </c>
      <c r="D359">
        <v>71</v>
      </c>
      <c r="E359" s="1">
        <v>146095.01999999999</v>
      </c>
      <c r="G359" s="1">
        <v>1404518</v>
      </c>
      <c r="I359">
        <f>CORREL(E359:E362,G359:G362)</f>
        <v>-0.34995298767198096</v>
      </c>
      <c r="J359" s="3" t="str">
        <f>IF(I359&gt;0.9,"Yes","No")</f>
        <v>No</v>
      </c>
    </row>
    <row r="360" spans="1:10" x14ac:dyDescent="0.25">
      <c r="A360">
        <v>2013</v>
      </c>
      <c r="B360" t="s">
        <v>93</v>
      </c>
      <c r="C360" t="s">
        <v>8</v>
      </c>
      <c r="D360">
        <v>66</v>
      </c>
      <c r="E360" s="1">
        <v>191219.89</v>
      </c>
      <c r="G360" s="1">
        <v>1341591</v>
      </c>
    </row>
    <row r="361" spans="1:10" x14ac:dyDescent="0.25">
      <c r="A361">
        <v>2012</v>
      </c>
      <c r="B361" t="s">
        <v>93</v>
      </c>
      <c r="C361" t="s">
        <v>8</v>
      </c>
      <c r="D361">
        <v>62</v>
      </c>
      <c r="E361" s="1">
        <v>225292.65</v>
      </c>
      <c r="G361" s="1">
        <v>1302527</v>
      </c>
    </row>
    <row r="362" spans="1:10" x14ac:dyDescent="0.25">
      <c r="A362">
        <v>2011</v>
      </c>
      <c r="B362" t="s">
        <v>93</v>
      </c>
      <c r="C362" t="s">
        <v>8</v>
      </c>
      <c r="D362">
        <v>51</v>
      </c>
      <c r="E362" s="1">
        <v>169532.9</v>
      </c>
      <c r="G362" s="1">
        <v>1234074</v>
      </c>
    </row>
    <row r="364" spans="1:10" x14ac:dyDescent="0.25">
      <c r="A364">
        <v>2014</v>
      </c>
      <c r="B364" t="s">
        <v>94</v>
      </c>
      <c r="C364" t="s">
        <v>8</v>
      </c>
      <c r="D364">
        <v>38</v>
      </c>
      <c r="E364" s="1">
        <v>172381.7</v>
      </c>
      <c r="G364" s="1">
        <v>1404518</v>
      </c>
      <c r="I364">
        <f>CORREL(E364:E367,G364:G367)</f>
        <v>0.35087604123716337</v>
      </c>
      <c r="J364" s="3" t="str">
        <f>IF(I364&gt;0.9,"Yes","No")</f>
        <v>No</v>
      </c>
    </row>
    <row r="365" spans="1:10" x14ac:dyDescent="0.25">
      <c r="A365">
        <v>2013</v>
      </c>
      <c r="B365" t="s">
        <v>94</v>
      </c>
      <c r="C365" t="s">
        <v>8</v>
      </c>
      <c r="D365">
        <v>34</v>
      </c>
      <c r="E365" s="1">
        <v>137348.19</v>
      </c>
      <c r="G365" s="1">
        <v>1341591</v>
      </c>
    </row>
    <row r="366" spans="1:10" x14ac:dyDescent="0.25">
      <c r="A366">
        <v>2012</v>
      </c>
      <c r="B366" t="s">
        <v>94</v>
      </c>
      <c r="C366" t="s">
        <v>8</v>
      </c>
      <c r="D366">
        <v>29</v>
      </c>
      <c r="E366" s="1">
        <v>118728.28</v>
      </c>
      <c r="G366" s="1">
        <v>1302527</v>
      </c>
    </row>
    <row r="367" spans="1:10" x14ac:dyDescent="0.25">
      <c r="A367">
        <v>2011</v>
      </c>
      <c r="B367" t="s">
        <v>94</v>
      </c>
      <c r="C367" t="s">
        <v>8</v>
      </c>
      <c r="D367">
        <v>35</v>
      </c>
      <c r="E367" s="1">
        <v>155135.5</v>
      </c>
      <c r="G367" s="1">
        <v>1234074</v>
      </c>
    </row>
    <row r="368" spans="1:10" x14ac:dyDescent="0.25">
      <c r="E368" s="1"/>
    </row>
    <row r="369" spans="1:10" x14ac:dyDescent="0.25">
      <c r="A369">
        <v>2014</v>
      </c>
      <c r="B369" t="s">
        <v>95</v>
      </c>
      <c r="C369" t="s">
        <v>8</v>
      </c>
      <c r="D369">
        <v>76</v>
      </c>
      <c r="E369" s="1">
        <v>294007.08</v>
      </c>
      <c r="G369" s="1">
        <v>1404518</v>
      </c>
      <c r="I369">
        <f>CORREL(E369:E372,G369:G372)</f>
        <v>0.77953312191781421</v>
      </c>
      <c r="J369" s="3" t="str">
        <f>IF(I369&gt;0.9,"Yes","No")</f>
        <v>No</v>
      </c>
    </row>
    <row r="370" spans="1:10" x14ac:dyDescent="0.25">
      <c r="A370">
        <v>2013</v>
      </c>
      <c r="B370" t="s">
        <v>95</v>
      </c>
      <c r="C370" t="s">
        <v>8</v>
      </c>
      <c r="D370">
        <v>74</v>
      </c>
      <c r="E370" s="1">
        <v>303152.62</v>
      </c>
      <c r="G370" s="1">
        <v>1341591</v>
      </c>
    </row>
    <row r="371" spans="1:10" x14ac:dyDescent="0.25">
      <c r="A371">
        <v>2012</v>
      </c>
      <c r="B371" t="s">
        <v>95</v>
      </c>
      <c r="C371" t="s">
        <v>8</v>
      </c>
      <c r="D371">
        <v>56</v>
      </c>
      <c r="E371" s="1">
        <v>187873.16</v>
      </c>
      <c r="G371" s="1">
        <v>1302527</v>
      </c>
    </row>
    <row r="372" spans="1:10" x14ac:dyDescent="0.25">
      <c r="A372">
        <v>2011</v>
      </c>
      <c r="B372" t="s">
        <v>95</v>
      </c>
      <c r="C372" t="s">
        <v>8</v>
      </c>
      <c r="D372">
        <v>62</v>
      </c>
      <c r="E372" s="1">
        <v>202612.08</v>
      </c>
      <c r="G372" s="1">
        <v>1234074</v>
      </c>
    </row>
    <row r="373" spans="1:10" x14ac:dyDescent="0.25">
      <c r="E373" s="1"/>
    </row>
    <row r="374" spans="1:10" x14ac:dyDescent="0.25">
      <c r="A374">
        <v>2014</v>
      </c>
      <c r="B374" t="s">
        <v>98</v>
      </c>
      <c r="C374" t="s">
        <v>8</v>
      </c>
      <c r="D374">
        <v>36</v>
      </c>
      <c r="E374" s="1">
        <v>298902.21000000002</v>
      </c>
      <c r="G374" s="1">
        <v>1404518</v>
      </c>
      <c r="I374">
        <f>CORREL(E374:E377,G374:G377)</f>
        <v>0.7619560215004566</v>
      </c>
      <c r="J374" s="3" t="str">
        <f>IF(I374&gt;0.9,"Yes","No")</f>
        <v>No</v>
      </c>
    </row>
    <row r="375" spans="1:10" x14ac:dyDescent="0.25">
      <c r="A375">
        <v>2013</v>
      </c>
      <c r="B375" t="s">
        <v>98</v>
      </c>
      <c r="C375" t="s">
        <v>8</v>
      </c>
      <c r="D375">
        <v>38</v>
      </c>
      <c r="E375" s="1">
        <v>314156.5</v>
      </c>
      <c r="G375" s="1">
        <v>1341591</v>
      </c>
    </row>
    <row r="376" spans="1:10" x14ac:dyDescent="0.25">
      <c r="A376">
        <v>2012</v>
      </c>
      <c r="B376" t="s">
        <v>98</v>
      </c>
      <c r="C376" t="s">
        <v>8</v>
      </c>
      <c r="D376">
        <v>34</v>
      </c>
      <c r="E376" s="1">
        <v>264233.95</v>
      </c>
      <c r="G376" s="1">
        <v>1302527</v>
      </c>
    </row>
    <row r="377" spans="1:10" x14ac:dyDescent="0.25">
      <c r="A377">
        <v>2011</v>
      </c>
      <c r="B377" t="s">
        <v>98</v>
      </c>
      <c r="C377" t="s">
        <v>8</v>
      </c>
      <c r="D377">
        <v>32</v>
      </c>
      <c r="E377" s="1">
        <v>260031.25</v>
      </c>
      <c r="G377" s="1">
        <v>1234074</v>
      </c>
    </row>
    <row r="378" spans="1:10" x14ac:dyDescent="0.25">
      <c r="A378">
        <v>2010</v>
      </c>
      <c r="B378" t="s">
        <v>98</v>
      </c>
      <c r="C378" t="s">
        <v>8</v>
      </c>
      <c r="D378">
        <v>25</v>
      </c>
      <c r="E378" s="1">
        <v>199555.20000000001</v>
      </c>
    </row>
    <row r="379" spans="1:10" x14ac:dyDescent="0.25">
      <c r="A379">
        <v>2009</v>
      </c>
      <c r="B379" t="s">
        <v>98</v>
      </c>
      <c r="C379" t="s">
        <v>8</v>
      </c>
      <c r="D379">
        <v>26</v>
      </c>
      <c r="E379" s="1">
        <v>170039.37</v>
      </c>
    </row>
    <row r="381" spans="1:10" x14ac:dyDescent="0.25">
      <c r="A381">
        <v>2014</v>
      </c>
      <c r="B381" t="s">
        <v>99</v>
      </c>
      <c r="C381" t="s">
        <v>8</v>
      </c>
      <c r="D381">
        <v>112</v>
      </c>
      <c r="E381" s="1">
        <v>265256.21999999997</v>
      </c>
      <c r="G381" s="1">
        <v>1404518</v>
      </c>
      <c r="I381">
        <f>CORREL(E381:E384,G381:G384)</f>
        <v>-0.6817005182568574</v>
      </c>
      <c r="J381" s="3" t="str">
        <f>IF(I381&gt;0.9,"Yes","No")</f>
        <v>No</v>
      </c>
    </row>
    <row r="382" spans="1:10" x14ac:dyDescent="0.25">
      <c r="A382">
        <v>2013</v>
      </c>
      <c r="B382" t="s">
        <v>99</v>
      </c>
      <c r="C382" t="s">
        <v>8</v>
      </c>
      <c r="D382">
        <v>108</v>
      </c>
      <c r="E382" s="1">
        <v>235721.29</v>
      </c>
      <c r="G382" s="1">
        <v>1341591</v>
      </c>
    </row>
    <row r="383" spans="1:10" x14ac:dyDescent="0.25">
      <c r="A383">
        <v>2012</v>
      </c>
      <c r="B383" t="s">
        <v>99</v>
      </c>
      <c r="C383" t="s">
        <v>8</v>
      </c>
      <c r="D383">
        <v>143</v>
      </c>
      <c r="E383" s="1">
        <v>286102.56</v>
      </c>
      <c r="G383" s="1">
        <v>1302527</v>
      </c>
    </row>
    <row r="384" spans="1:10" x14ac:dyDescent="0.25">
      <c r="A384">
        <v>2011</v>
      </c>
      <c r="B384" t="s">
        <v>99</v>
      </c>
      <c r="C384" t="s">
        <v>8</v>
      </c>
      <c r="D384">
        <v>152</v>
      </c>
      <c r="E384" s="1">
        <v>302102.51</v>
      </c>
      <c r="G384" s="1">
        <v>1234074</v>
      </c>
    </row>
    <row r="385" spans="1:10" x14ac:dyDescent="0.25">
      <c r="A385">
        <v>2010</v>
      </c>
      <c r="B385" t="s">
        <v>99</v>
      </c>
      <c r="C385" t="s">
        <v>8</v>
      </c>
      <c r="D385">
        <v>165</v>
      </c>
      <c r="E385" s="1">
        <v>222888.13</v>
      </c>
    </row>
    <row r="386" spans="1:10" x14ac:dyDescent="0.25">
      <c r="A386">
        <v>2009</v>
      </c>
      <c r="B386" t="s">
        <v>99</v>
      </c>
      <c r="C386" t="s">
        <v>8</v>
      </c>
      <c r="D386">
        <v>178</v>
      </c>
      <c r="E386" s="1">
        <v>287620.81</v>
      </c>
    </row>
    <row r="388" spans="1:10" x14ac:dyDescent="0.25">
      <c r="A388">
        <v>2014</v>
      </c>
      <c r="B388" t="s">
        <v>101</v>
      </c>
      <c r="C388" t="s">
        <v>8</v>
      </c>
      <c r="D388">
        <v>58</v>
      </c>
      <c r="E388" s="1">
        <v>206429.29</v>
      </c>
      <c r="G388" s="1">
        <v>1404518</v>
      </c>
      <c r="I388">
        <f>CORREL(E388:E391,G388:G391)</f>
        <v>0.97954029250111596</v>
      </c>
      <c r="J388" s="3" t="str">
        <f>IF(I388&gt;0.9,"Yes","No")</f>
        <v>Yes</v>
      </c>
    </row>
    <row r="389" spans="1:10" x14ac:dyDescent="0.25">
      <c r="A389">
        <v>2013</v>
      </c>
      <c r="B389" t="s">
        <v>101</v>
      </c>
      <c r="C389" t="s">
        <v>8</v>
      </c>
      <c r="D389">
        <v>49</v>
      </c>
      <c r="E389" s="1">
        <v>162743.39000000001</v>
      </c>
      <c r="G389" s="1">
        <v>1341591</v>
      </c>
    </row>
    <row r="390" spans="1:10" x14ac:dyDescent="0.25">
      <c r="A390">
        <v>2012</v>
      </c>
      <c r="B390" t="s">
        <v>101</v>
      </c>
      <c r="C390" t="s">
        <v>8</v>
      </c>
      <c r="D390">
        <v>48</v>
      </c>
      <c r="E390" s="1">
        <v>160299.78</v>
      </c>
      <c r="G390" s="1">
        <v>1302527</v>
      </c>
    </row>
    <row r="391" spans="1:10" x14ac:dyDescent="0.25">
      <c r="A391">
        <v>2011</v>
      </c>
      <c r="B391" t="s">
        <v>101</v>
      </c>
      <c r="C391" t="s">
        <v>8</v>
      </c>
      <c r="D391">
        <v>42</v>
      </c>
      <c r="E391" s="1">
        <v>109084.04</v>
      </c>
      <c r="G391" s="1">
        <v>1234074</v>
      </c>
    </row>
    <row r="392" spans="1:10" x14ac:dyDescent="0.25">
      <c r="E392" s="1"/>
    </row>
    <row r="393" spans="1:10" x14ac:dyDescent="0.25">
      <c r="A393">
        <v>2014</v>
      </c>
      <c r="B393" t="s">
        <v>102</v>
      </c>
      <c r="C393" t="s">
        <v>8</v>
      </c>
      <c r="D393">
        <v>897</v>
      </c>
      <c r="E393" s="1">
        <v>1413336.7</v>
      </c>
      <c r="G393" s="1">
        <v>1404518</v>
      </c>
      <c r="I393">
        <f>CORREL(E393:E396,G393:G396)</f>
        <v>0.64852122501036014</v>
      </c>
      <c r="J393" s="3" t="str">
        <f>IF(I393&gt;0.9,"Yes","No")</f>
        <v>No</v>
      </c>
    </row>
    <row r="394" spans="1:10" x14ac:dyDescent="0.25">
      <c r="A394">
        <v>2013</v>
      </c>
      <c r="B394" t="s">
        <v>102</v>
      </c>
      <c r="C394" t="s">
        <v>8</v>
      </c>
      <c r="D394">
        <v>703</v>
      </c>
      <c r="E394" s="1">
        <v>709192.63</v>
      </c>
      <c r="G394" s="1">
        <v>1341591</v>
      </c>
    </row>
    <row r="395" spans="1:10" x14ac:dyDescent="0.25">
      <c r="A395">
        <v>2012</v>
      </c>
      <c r="B395" t="s">
        <v>102</v>
      </c>
      <c r="C395" t="s">
        <v>8</v>
      </c>
      <c r="D395">
        <v>681</v>
      </c>
      <c r="E395" s="1">
        <v>736256.73</v>
      </c>
      <c r="G395" s="1">
        <v>1302527</v>
      </c>
    </row>
    <row r="396" spans="1:10" x14ac:dyDescent="0.25">
      <c r="A396">
        <v>2011</v>
      </c>
      <c r="B396" t="s">
        <v>102</v>
      </c>
      <c r="C396" t="s">
        <v>8</v>
      </c>
      <c r="D396">
        <v>739</v>
      </c>
      <c r="E396" s="1">
        <v>857029.17</v>
      </c>
      <c r="G396" s="1">
        <v>1234074</v>
      </c>
    </row>
    <row r="397" spans="1:10" x14ac:dyDescent="0.25">
      <c r="E397" s="1"/>
    </row>
    <row r="398" spans="1:10" x14ac:dyDescent="0.25">
      <c r="A398">
        <v>2014</v>
      </c>
      <c r="B398" t="s">
        <v>103</v>
      </c>
      <c r="C398" t="s">
        <v>8</v>
      </c>
      <c r="D398">
        <v>3</v>
      </c>
      <c r="E398" s="1">
        <v>1625</v>
      </c>
      <c r="G398" s="1">
        <v>1404518</v>
      </c>
      <c r="I398">
        <f>CORREL(E398:E401,G398:G401)</f>
        <v>-0.91181309232250396</v>
      </c>
      <c r="J398" s="3" t="str">
        <f>IF(I398&gt;0.9,"Yes","No")</f>
        <v>No</v>
      </c>
    </row>
    <row r="399" spans="1:10" x14ac:dyDescent="0.25">
      <c r="A399">
        <v>2013</v>
      </c>
      <c r="B399" t="s">
        <v>103</v>
      </c>
      <c r="C399" t="s">
        <v>8</v>
      </c>
      <c r="D399">
        <v>6</v>
      </c>
      <c r="E399" s="1">
        <v>5683.3</v>
      </c>
      <c r="G399" s="1">
        <v>1341591</v>
      </c>
    </row>
    <row r="400" spans="1:10" x14ac:dyDescent="0.25">
      <c r="A400">
        <v>2012</v>
      </c>
      <c r="B400" t="s">
        <v>103</v>
      </c>
      <c r="C400" t="s">
        <v>8</v>
      </c>
      <c r="D400">
        <v>4</v>
      </c>
      <c r="E400" s="1">
        <v>15575</v>
      </c>
      <c r="G400" s="1">
        <v>1302527</v>
      </c>
    </row>
    <row r="401" spans="1:10" x14ac:dyDescent="0.25">
      <c r="A401">
        <v>2011</v>
      </c>
      <c r="B401" t="s">
        <v>103</v>
      </c>
      <c r="C401" t="s">
        <v>8</v>
      </c>
      <c r="D401">
        <v>5</v>
      </c>
      <c r="E401" s="1">
        <v>15775.7</v>
      </c>
      <c r="G401" s="1">
        <v>1234074</v>
      </c>
    </row>
    <row r="402" spans="1:10" x14ac:dyDescent="0.25">
      <c r="E402" s="1"/>
    </row>
    <row r="403" spans="1:10" x14ac:dyDescent="0.25">
      <c r="A403">
        <v>2014</v>
      </c>
      <c r="B403" t="s">
        <v>104</v>
      </c>
      <c r="C403" t="s">
        <v>8</v>
      </c>
      <c r="D403">
        <v>2</v>
      </c>
      <c r="E403" s="1">
        <v>34040.959999999999</v>
      </c>
      <c r="G403" s="1">
        <v>1404518</v>
      </c>
      <c r="I403">
        <f>CORREL(E403:E406,G403:G406)</f>
        <v>0.81682049177717597</v>
      </c>
      <c r="J403" s="3" t="str">
        <f>IF(I403&gt;0.9,"Yes","No")</f>
        <v>No</v>
      </c>
    </row>
    <row r="404" spans="1:10" x14ac:dyDescent="0.25">
      <c r="A404">
        <v>2012</v>
      </c>
      <c r="B404" t="s">
        <v>104</v>
      </c>
      <c r="C404" t="s">
        <v>8</v>
      </c>
      <c r="D404">
        <v>1</v>
      </c>
      <c r="E404" s="1">
        <v>5595</v>
      </c>
      <c r="G404" s="1">
        <v>1341591</v>
      </c>
    </row>
    <row r="405" spans="1:10" x14ac:dyDescent="0.25">
      <c r="A405">
        <v>2011</v>
      </c>
      <c r="B405" t="s">
        <v>104</v>
      </c>
      <c r="C405" t="s">
        <v>8</v>
      </c>
      <c r="D405">
        <v>1</v>
      </c>
      <c r="E405" s="1">
        <v>5295</v>
      </c>
      <c r="G405" s="1">
        <v>1302527</v>
      </c>
    </row>
    <row r="406" spans="1:10" x14ac:dyDescent="0.25">
      <c r="A406">
        <v>2010</v>
      </c>
      <c r="B406" t="s">
        <v>104</v>
      </c>
      <c r="C406" t="s">
        <v>8</v>
      </c>
      <c r="D406">
        <v>1</v>
      </c>
      <c r="E406" s="1">
        <v>3655.32</v>
      </c>
      <c r="G406" s="1">
        <v>1234074</v>
      </c>
    </row>
    <row r="407" spans="1:10" x14ac:dyDescent="0.25">
      <c r="E407" s="1"/>
    </row>
    <row r="408" spans="1:10" x14ac:dyDescent="0.25">
      <c r="A408">
        <v>2014</v>
      </c>
      <c r="B408" t="s">
        <v>105</v>
      </c>
      <c r="C408" t="s">
        <v>6</v>
      </c>
      <c r="D408">
        <v>20</v>
      </c>
      <c r="E408" s="1">
        <v>76452</v>
      </c>
      <c r="G408" s="1">
        <v>1404518</v>
      </c>
      <c r="I408">
        <f>CORREL(E408:E411,G408:G411)</f>
        <v>0.89599107754701812</v>
      </c>
      <c r="J408" s="3" t="str">
        <f>IF(I408&gt;0.9,"Yes","No")</f>
        <v>No</v>
      </c>
    </row>
    <row r="409" spans="1:10" x14ac:dyDescent="0.25">
      <c r="A409">
        <v>2013</v>
      </c>
      <c r="B409" t="s">
        <v>105</v>
      </c>
      <c r="C409" t="s">
        <v>6</v>
      </c>
      <c r="D409">
        <v>26</v>
      </c>
      <c r="E409" s="1">
        <v>61911</v>
      </c>
      <c r="G409" s="1">
        <v>1341591</v>
      </c>
    </row>
    <row r="410" spans="1:10" x14ac:dyDescent="0.25">
      <c r="A410">
        <v>2012</v>
      </c>
      <c r="B410" t="s">
        <v>105</v>
      </c>
      <c r="C410" t="s">
        <v>6</v>
      </c>
      <c r="D410">
        <v>25</v>
      </c>
      <c r="E410" s="1">
        <v>45586</v>
      </c>
      <c r="G410" s="1">
        <v>1302527</v>
      </c>
    </row>
    <row r="411" spans="1:10" x14ac:dyDescent="0.25">
      <c r="A411">
        <v>2011</v>
      </c>
      <c r="B411" t="s">
        <v>105</v>
      </c>
      <c r="C411" t="s">
        <v>6</v>
      </c>
      <c r="D411">
        <v>25</v>
      </c>
      <c r="E411" s="1">
        <v>47601</v>
      </c>
      <c r="G411" s="1">
        <v>1234074</v>
      </c>
    </row>
    <row r="412" spans="1:10" x14ac:dyDescent="0.25">
      <c r="E412" s="1"/>
    </row>
    <row r="413" spans="1:10" x14ac:dyDescent="0.25">
      <c r="A413">
        <v>2014</v>
      </c>
      <c r="B413" t="s">
        <v>106</v>
      </c>
      <c r="C413" t="s">
        <v>6</v>
      </c>
      <c r="D413">
        <v>19</v>
      </c>
      <c r="E413" s="1">
        <v>29034.36</v>
      </c>
      <c r="G413" s="1">
        <v>1404518</v>
      </c>
      <c r="I413">
        <f>CORREL(E413:E416,G413:G416)</f>
        <v>0.78684546852921777</v>
      </c>
      <c r="J413" s="3" t="str">
        <f>IF(I413&gt;0.9,"Yes","No")</f>
        <v>No</v>
      </c>
    </row>
    <row r="414" spans="1:10" x14ac:dyDescent="0.25">
      <c r="A414">
        <v>2013</v>
      </c>
      <c r="B414" t="s">
        <v>106</v>
      </c>
      <c r="C414" t="s">
        <v>6</v>
      </c>
      <c r="D414">
        <v>13</v>
      </c>
      <c r="E414" s="1">
        <v>13458</v>
      </c>
      <c r="G414" s="1">
        <v>1341591</v>
      </c>
    </row>
    <row r="415" spans="1:10" x14ac:dyDescent="0.25">
      <c r="A415">
        <v>2012</v>
      </c>
      <c r="B415" t="s">
        <v>106</v>
      </c>
      <c r="C415" t="s">
        <v>6</v>
      </c>
      <c r="D415">
        <v>11</v>
      </c>
      <c r="E415" s="1">
        <v>18069</v>
      </c>
      <c r="G415" s="1">
        <v>1302527</v>
      </c>
    </row>
    <row r="416" spans="1:10" x14ac:dyDescent="0.25">
      <c r="A416">
        <v>2011</v>
      </c>
      <c r="B416" t="s">
        <v>106</v>
      </c>
      <c r="C416" t="s">
        <v>6</v>
      </c>
      <c r="D416">
        <v>12</v>
      </c>
      <c r="E416" s="1">
        <v>13111</v>
      </c>
      <c r="G416" s="1">
        <v>1234074</v>
      </c>
    </row>
    <row r="417" spans="1:10" x14ac:dyDescent="0.25">
      <c r="E417" s="1"/>
    </row>
    <row r="418" spans="1:10" x14ac:dyDescent="0.25">
      <c r="A418">
        <v>2014</v>
      </c>
      <c r="B418" t="s">
        <v>107</v>
      </c>
      <c r="C418" t="s">
        <v>6</v>
      </c>
      <c r="D418">
        <v>32</v>
      </c>
      <c r="E418" s="1">
        <v>92337.25</v>
      </c>
      <c r="G418" s="1">
        <v>1404518</v>
      </c>
      <c r="I418">
        <f>CORREL(E418:E421,G418:G421)</f>
        <v>0.75617799145916187</v>
      </c>
      <c r="J418" s="3" t="str">
        <f>IF(I418&gt;0.9,"Yes","No")</f>
        <v>No</v>
      </c>
    </row>
    <row r="419" spans="1:10" x14ac:dyDescent="0.25">
      <c r="A419">
        <v>2013</v>
      </c>
      <c r="B419" t="s">
        <v>107</v>
      </c>
      <c r="C419" t="s">
        <v>6</v>
      </c>
      <c r="D419">
        <v>31</v>
      </c>
      <c r="E419" s="1">
        <v>70086.25</v>
      </c>
      <c r="G419" s="1">
        <v>1341591</v>
      </c>
    </row>
    <row r="420" spans="1:10" x14ac:dyDescent="0.25">
      <c r="A420">
        <v>2012</v>
      </c>
      <c r="B420" t="s">
        <v>107</v>
      </c>
      <c r="C420" t="s">
        <v>6</v>
      </c>
      <c r="D420">
        <v>36</v>
      </c>
      <c r="E420" s="1">
        <v>83034</v>
      </c>
      <c r="G420" s="1">
        <v>1302527</v>
      </c>
    </row>
    <row r="421" spans="1:10" x14ac:dyDescent="0.25">
      <c r="A421">
        <v>2011</v>
      </c>
      <c r="B421" t="s">
        <v>107</v>
      </c>
      <c r="C421" t="s">
        <v>6</v>
      </c>
      <c r="D421">
        <v>24</v>
      </c>
      <c r="E421" s="1">
        <v>66825.240000000005</v>
      </c>
      <c r="G421" s="1">
        <v>1234074</v>
      </c>
    </row>
    <row r="422" spans="1:10" x14ac:dyDescent="0.25">
      <c r="E422" s="1"/>
      <c r="H422" t="s">
        <v>110</v>
      </c>
      <c r="I422">
        <f>AVERAGE(I418,I413,I408,I403,I398,I388,I381,I374,I369,I364,I359,I354,I349,I344,I339,I334,I329,I318,I313,I308,I303,I298,I293,I288,I283,I278,I273,I268,I263,I258,I253,I248,I243,I238,I233,I228,I223,I218,I213,I208,I203,I198,I193,I188,I183,I178,I173,I168,I163,I158,I153,I148,I143,I138,I133,I128,I123,I118,I113,I108,I103,I98,I93,I88,I83,I78,I73,I68,I63,I58,I53,I48,I43,I38,I33,I28,I23,I18,I13,I8,I3)</f>
        <v>9.9921323267927839E-2</v>
      </c>
    </row>
    <row r="423" spans="1:10" x14ac:dyDescent="0.25">
      <c r="E4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0"/>
  <sheetViews>
    <sheetView workbookViewId="0">
      <selection activeCell="F281" sqref="F281"/>
    </sheetView>
  </sheetViews>
  <sheetFormatPr defaultRowHeight="15" x14ac:dyDescent="0.25"/>
  <cols>
    <col min="1" max="1" width="14" bestFit="1" customWidth="1"/>
    <col min="2" max="2" width="38.7109375" bestFit="1" customWidth="1"/>
    <col min="3" max="3" width="16.42578125" bestFit="1" customWidth="1"/>
    <col min="4" max="4" width="21.5703125" bestFit="1" customWidth="1"/>
    <col min="5" max="5" width="18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112</v>
      </c>
    </row>
    <row r="3" spans="1:6" x14ac:dyDescent="0.25">
      <c r="A3">
        <v>2014</v>
      </c>
      <c r="B3" t="s">
        <v>5</v>
      </c>
      <c r="C3" t="s">
        <v>6</v>
      </c>
      <c r="D3">
        <v>36</v>
      </c>
      <c r="E3" s="1">
        <v>53684.5</v>
      </c>
      <c r="F3" s="2">
        <f>_xlfn.STDEV.P(E3:E87)</f>
        <v>326197.95729449682</v>
      </c>
    </row>
    <row r="4" spans="1:6" x14ac:dyDescent="0.25">
      <c r="A4">
        <v>2014</v>
      </c>
      <c r="B4" t="s">
        <v>7</v>
      </c>
      <c r="C4" t="s">
        <v>8</v>
      </c>
      <c r="D4">
        <v>14</v>
      </c>
      <c r="E4" s="1">
        <v>17395</v>
      </c>
    </row>
    <row r="5" spans="1:6" x14ac:dyDescent="0.25">
      <c r="A5">
        <v>2014</v>
      </c>
      <c r="B5" t="s">
        <v>9</v>
      </c>
      <c r="C5" t="s">
        <v>6</v>
      </c>
      <c r="D5">
        <v>29</v>
      </c>
      <c r="E5" s="1">
        <v>35796.75</v>
      </c>
    </row>
    <row r="6" spans="1:6" x14ac:dyDescent="0.25">
      <c r="A6">
        <v>2014</v>
      </c>
      <c r="B6" t="s">
        <v>10</v>
      </c>
      <c r="C6" t="s">
        <v>6</v>
      </c>
      <c r="D6">
        <v>30</v>
      </c>
      <c r="E6" s="1">
        <v>63524.71</v>
      </c>
    </row>
    <row r="7" spans="1:6" x14ac:dyDescent="0.25">
      <c r="A7">
        <v>2014</v>
      </c>
      <c r="B7" t="s">
        <v>11</v>
      </c>
      <c r="C7" t="s">
        <v>6</v>
      </c>
      <c r="D7">
        <v>6</v>
      </c>
      <c r="E7" s="1">
        <v>7715</v>
      </c>
    </row>
    <row r="8" spans="1:6" x14ac:dyDescent="0.25">
      <c r="A8">
        <v>2014</v>
      </c>
      <c r="B8" t="s">
        <v>12</v>
      </c>
      <c r="C8" t="s">
        <v>6</v>
      </c>
      <c r="D8">
        <v>7</v>
      </c>
      <c r="E8" s="1">
        <v>13820</v>
      </c>
    </row>
    <row r="9" spans="1:6" x14ac:dyDescent="0.25">
      <c r="A9">
        <v>2014</v>
      </c>
      <c r="B9" t="s">
        <v>13</v>
      </c>
      <c r="C9" t="s">
        <v>8</v>
      </c>
      <c r="D9">
        <v>297</v>
      </c>
      <c r="E9" s="1">
        <v>331288</v>
      </c>
    </row>
    <row r="10" spans="1:6" x14ac:dyDescent="0.25">
      <c r="A10">
        <v>2014</v>
      </c>
      <c r="B10" t="s">
        <v>14</v>
      </c>
      <c r="C10" t="s">
        <v>6</v>
      </c>
      <c r="D10">
        <v>40</v>
      </c>
      <c r="E10" s="1">
        <v>65333.5</v>
      </c>
    </row>
    <row r="11" spans="1:6" x14ac:dyDescent="0.25">
      <c r="A11">
        <v>2014</v>
      </c>
      <c r="B11" t="s">
        <v>17</v>
      </c>
      <c r="C11" t="s">
        <v>16</v>
      </c>
      <c r="D11">
        <v>300</v>
      </c>
      <c r="E11" s="1">
        <v>245580.1</v>
      </c>
    </row>
    <row r="12" spans="1:6" x14ac:dyDescent="0.25">
      <c r="A12">
        <v>2014</v>
      </c>
      <c r="B12" t="s">
        <v>18</v>
      </c>
      <c r="C12" t="s">
        <v>19</v>
      </c>
      <c r="D12">
        <v>30</v>
      </c>
      <c r="E12" s="1">
        <v>54880.800000000003</v>
      </c>
    </row>
    <row r="13" spans="1:6" x14ac:dyDescent="0.25">
      <c r="A13">
        <v>2014</v>
      </c>
      <c r="B13" t="s">
        <v>20</v>
      </c>
      <c r="C13" t="s">
        <v>16</v>
      </c>
      <c r="D13">
        <v>263</v>
      </c>
      <c r="E13" s="1">
        <v>238438.27</v>
      </c>
    </row>
    <row r="14" spans="1:6" x14ac:dyDescent="0.25">
      <c r="A14">
        <v>2014</v>
      </c>
      <c r="B14" t="s">
        <v>22</v>
      </c>
      <c r="C14" t="s">
        <v>16</v>
      </c>
      <c r="D14">
        <v>551</v>
      </c>
      <c r="E14" s="1">
        <v>566515.35</v>
      </c>
    </row>
    <row r="15" spans="1:6" x14ac:dyDescent="0.25">
      <c r="A15">
        <v>2014</v>
      </c>
      <c r="B15" t="s">
        <v>24</v>
      </c>
      <c r="C15" t="s">
        <v>16</v>
      </c>
      <c r="D15">
        <v>124</v>
      </c>
      <c r="E15" s="1">
        <v>363132.72</v>
      </c>
    </row>
    <row r="16" spans="1:6" x14ac:dyDescent="0.25">
      <c r="A16">
        <v>2014</v>
      </c>
      <c r="B16" t="s">
        <v>25</v>
      </c>
      <c r="C16" t="s">
        <v>16</v>
      </c>
      <c r="D16">
        <v>11</v>
      </c>
      <c r="E16" s="1">
        <v>193030.66</v>
      </c>
    </row>
    <row r="17" spans="1:5" x14ac:dyDescent="0.25">
      <c r="A17">
        <v>2014</v>
      </c>
      <c r="B17" t="s">
        <v>26</v>
      </c>
      <c r="C17" t="s">
        <v>16</v>
      </c>
      <c r="D17">
        <v>7</v>
      </c>
      <c r="E17" s="1">
        <v>24386.38</v>
      </c>
    </row>
    <row r="18" spans="1:5" x14ac:dyDescent="0.25">
      <c r="A18">
        <v>2014</v>
      </c>
      <c r="B18" t="s">
        <v>27</v>
      </c>
      <c r="C18" t="s">
        <v>16</v>
      </c>
      <c r="D18">
        <v>137</v>
      </c>
      <c r="E18" s="1">
        <v>152747.78</v>
      </c>
    </row>
    <row r="19" spans="1:5" x14ac:dyDescent="0.25">
      <c r="A19">
        <v>2014</v>
      </c>
      <c r="B19" t="s">
        <v>29</v>
      </c>
      <c r="C19" t="s">
        <v>19</v>
      </c>
      <c r="D19">
        <v>29</v>
      </c>
      <c r="E19" s="1">
        <v>20076.68</v>
      </c>
    </row>
    <row r="20" spans="1:5" x14ac:dyDescent="0.25">
      <c r="A20">
        <v>2014</v>
      </c>
      <c r="B20" t="s">
        <v>30</v>
      </c>
      <c r="C20" t="s">
        <v>16</v>
      </c>
      <c r="D20">
        <v>552</v>
      </c>
      <c r="E20" s="1">
        <v>392464.12</v>
      </c>
    </row>
    <row r="21" spans="1:5" x14ac:dyDescent="0.25">
      <c r="A21">
        <v>2014</v>
      </c>
      <c r="B21" t="s">
        <v>31</v>
      </c>
      <c r="C21" t="s">
        <v>16</v>
      </c>
      <c r="D21">
        <v>3</v>
      </c>
      <c r="E21" s="1">
        <v>40919.160000000003</v>
      </c>
    </row>
    <row r="22" spans="1:5" x14ac:dyDescent="0.25">
      <c r="A22">
        <v>2014</v>
      </c>
      <c r="B22" t="s">
        <v>32</v>
      </c>
      <c r="C22" t="s">
        <v>16</v>
      </c>
      <c r="D22">
        <v>160</v>
      </c>
      <c r="E22" s="1">
        <v>247674.39</v>
      </c>
    </row>
    <row r="23" spans="1:5" x14ac:dyDescent="0.25">
      <c r="A23">
        <v>2014</v>
      </c>
      <c r="B23" t="s">
        <v>34</v>
      </c>
      <c r="C23" t="s">
        <v>19</v>
      </c>
      <c r="D23">
        <v>72</v>
      </c>
      <c r="E23" s="1">
        <v>136283.67000000001</v>
      </c>
    </row>
    <row r="24" spans="1:5" x14ac:dyDescent="0.25">
      <c r="A24">
        <v>2014</v>
      </c>
      <c r="B24" t="s">
        <v>35</v>
      </c>
      <c r="C24" t="s">
        <v>19</v>
      </c>
      <c r="D24">
        <v>45</v>
      </c>
      <c r="E24" s="1">
        <v>60889.35</v>
      </c>
    </row>
    <row r="25" spans="1:5" x14ac:dyDescent="0.25">
      <c r="A25">
        <v>2014</v>
      </c>
      <c r="B25" t="s">
        <v>36</v>
      </c>
      <c r="C25" t="s">
        <v>19</v>
      </c>
      <c r="D25">
        <v>89</v>
      </c>
      <c r="E25" s="1">
        <v>81493.25</v>
      </c>
    </row>
    <row r="26" spans="1:5" x14ac:dyDescent="0.25">
      <c r="A26">
        <v>2014</v>
      </c>
      <c r="B26" t="s">
        <v>37</v>
      </c>
      <c r="C26" t="s">
        <v>16</v>
      </c>
      <c r="D26">
        <v>37</v>
      </c>
      <c r="E26" s="1">
        <v>66534.350000000006</v>
      </c>
    </row>
    <row r="27" spans="1:5" x14ac:dyDescent="0.25">
      <c r="A27">
        <v>2014</v>
      </c>
      <c r="B27" t="s">
        <v>38</v>
      </c>
      <c r="C27" t="s">
        <v>16</v>
      </c>
      <c r="D27">
        <v>115</v>
      </c>
      <c r="E27" s="1">
        <v>120506.41</v>
      </c>
    </row>
    <row r="28" spans="1:5" x14ac:dyDescent="0.25">
      <c r="A28">
        <v>2014</v>
      </c>
      <c r="B28" t="s">
        <v>39</v>
      </c>
      <c r="C28" t="s">
        <v>16</v>
      </c>
      <c r="D28">
        <v>273</v>
      </c>
      <c r="E28" s="1">
        <v>382114.25</v>
      </c>
    </row>
    <row r="29" spans="1:5" x14ac:dyDescent="0.25">
      <c r="A29">
        <v>2014</v>
      </c>
      <c r="B29" t="s">
        <v>42</v>
      </c>
      <c r="C29" t="s">
        <v>19</v>
      </c>
      <c r="D29">
        <v>36</v>
      </c>
      <c r="E29" s="1">
        <v>51756.75</v>
      </c>
    </row>
    <row r="30" spans="1:5" x14ac:dyDescent="0.25">
      <c r="A30">
        <v>2014</v>
      </c>
      <c r="B30" t="s">
        <v>43</v>
      </c>
      <c r="C30" t="s">
        <v>16</v>
      </c>
      <c r="D30">
        <v>83</v>
      </c>
      <c r="E30" s="1">
        <v>81219.86</v>
      </c>
    </row>
    <row r="31" spans="1:5" x14ac:dyDescent="0.25">
      <c r="A31">
        <v>2014</v>
      </c>
      <c r="B31" t="s">
        <v>44</v>
      </c>
      <c r="C31" t="s">
        <v>6</v>
      </c>
      <c r="D31">
        <v>24</v>
      </c>
      <c r="E31" s="1">
        <v>55792.5</v>
      </c>
    </row>
    <row r="32" spans="1:5" x14ac:dyDescent="0.25">
      <c r="A32">
        <v>2014</v>
      </c>
      <c r="B32" t="s">
        <v>45</v>
      </c>
      <c r="C32" t="s">
        <v>6</v>
      </c>
      <c r="D32">
        <v>101</v>
      </c>
      <c r="E32" s="1">
        <v>179428.01</v>
      </c>
    </row>
    <row r="33" spans="1:5" x14ac:dyDescent="0.25">
      <c r="A33">
        <v>2014</v>
      </c>
      <c r="B33" t="s">
        <v>46</v>
      </c>
      <c r="C33" t="s">
        <v>6</v>
      </c>
      <c r="D33">
        <v>27</v>
      </c>
      <c r="E33" s="1">
        <v>63832.5</v>
      </c>
    </row>
    <row r="34" spans="1:5" x14ac:dyDescent="0.25">
      <c r="A34">
        <v>2014</v>
      </c>
      <c r="B34" t="s">
        <v>47</v>
      </c>
      <c r="C34" t="s">
        <v>6</v>
      </c>
      <c r="D34">
        <v>37</v>
      </c>
      <c r="E34" s="1">
        <v>30661.200000000001</v>
      </c>
    </row>
    <row r="35" spans="1:5" x14ac:dyDescent="0.25">
      <c r="A35">
        <v>2014</v>
      </c>
      <c r="B35" t="s">
        <v>48</v>
      </c>
      <c r="C35" t="s">
        <v>6</v>
      </c>
      <c r="D35">
        <v>41</v>
      </c>
      <c r="E35" s="1">
        <v>67587.7</v>
      </c>
    </row>
    <row r="36" spans="1:5" x14ac:dyDescent="0.25">
      <c r="A36">
        <v>2014</v>
      </c>
      <c r="B36" t="s">
        <v>49</v>
      </c>
      <c r="C36" t="s">
        <v>6</v>
      </c>
      <c r="D36">
        <v>12</v>
      </c>
      <c r="E36" s="1">
        <v>37739.199999999997</v>
      </c>
    </row>
    <row r="37" spans="1:5" x14ac:dyDescent="0.25">
      <c r="A37">
        <v>2014</v>
      </c>
      <c r="B37" t="s">
        <v>50</v>
      </c>
      <c r="C37" t="s">
        <v>6</v>
      </c>
      <c r="D37">
        <v>26</v>
      </c>
      <c r="E37" s="1">
        <v>45745.5</v>
      </c>
    </row>
    <row r="38" spans="1:5" x14ac:dyDescent="0.25">
      <c r="A38">
        <v>2014</v>
      </c>
      <c r="B38" t="s">
        <v>51</v>
      </c>
      <c r="C38" t="s">
        <v>6</v>
      </c>
      <c r="D38">
        <v>4</v>
      </c>
      <c r="E38" s="1">
        <v>4195</v>
      </c>
    </row>
    <row r="39" spans="1:5" x14ac:dyDescent="0.25">
      <c r="A39">
        <v>2014</v>
      </c>
      <c r="B39" t="s">
        <v>52</v>
      </c>
      <c r="C39" t="s">
        <v>6</v>
      </c>
      <c r="D39">
        <v>55</v>
      </c>
      <c r="E39" s="1">
        <v>59739.8</v>
      </c>
    </row>
    <row r="40" spans="1:5" x14ac:dyDescent="0.25">
      <c r="A40">
        <v>2014</v>
      </c>
      <c r="B40" t="s">
        <v>53</v>
      </c>
      <c r="C40" t="s">
        <v>6</v>
      </c>
      <c r="D40">
        <v>50</v>
      </c>
      <c r="E40" s="1">
        <v>60434.5</v>
      </c>
    </row>
    <row r="41" spans="1:5" x14ac:dyDescent="0.25">
      <c r="A41">
        <v>2014</v>
      </c>
      <c r="B41" t="s">
        <v>54</v>
      </c>
      <c r="C41" t="s">
        <v>6</v>
      </c>
      <c r="D41">
        <v>39</v>
      </c>
      <c r="E41" s="1">
        <v>67139.31</v>
      </c>
    </row>
    <row r="42" spans="1:5" x14ac:dyDescent="0.25">
      <c r="A42">
        <v>2014</v>
      </c>
      <c r="B42" t="s">
        <v>56</v>
      </c>
      <c r="C42" t="s">
        <v>6</v>
      </c>
      <c r="D42">
        <v>43</v>
      </c>
      <c r="E42" s="1">
        <v>48860</v>
      </c>
    </row>
    <row r="43" spans="1:5" x14ac:dyDescent="0.25">
      <c r="A43">
        <v>2014</v>
      </c>
      <c r="B43" t="s">
        <v>57</v>
      </c>
      <c r="C43" t="s">
        <v>6</v>
      </c>
      <c r="D43">
        <v>104</v>
      </c>
      <c r="E43" s="1">
        <v>127149</v>
      </c>
    </row>
    <row r="44" spans="1:5" x14ac:dyDescent="0.25">
      <c r="A44">
        <v>2014</v>
      </c>
      <c r="B44" t="s">
        <v>58</v>
      </c>
      <c r="C44" t="s">
        <v>8</v>
      </c>
      <c r="D44">
        <v>42</v>
      </c>
      <c r="E44" s="1">
        <v>114061</v>
      </c>
    </row>
    <row r="45" spans="1:5" x14ac:dyDescent="0.25">
      <c r="A45">
        <v>2014</v>
      </c>
      <c r="B45" t="s">
        <v>59</v>
      </c>
      <c r="C45" t="s">
        <v>6</v>
      </c>
      <c r="D45">
        <v>68</v>
      </c>
      <c r="E45" s="1">
        <v>221286.17</v>
      </c>
    </row>
    <row r="46" spans="1:5" x14ac:dyDescent="0.25">
      <c r="A46">
        <v>2014</v>
      </c>
      <c r="B46" t="s">
        <v>60</v>
      </c>
      <c r="C46" t="s">
        <v>6</v>
      </c>
      <c r="D46">
        <v>41</v>
      </c>
      <c r="E46" s="1">
        <v>67777.97</v>
      </c>
    </row>
    <row r="47" spans="1:5" x14ac:dyDescent="0.25">
      <c r="A47">
        <v>2014</v>
      </c>
      <c r="B47" t="s">
        <v>61</v>
      </c>
      <c r="C47" t="s">
        <v>6</v>
      </c>
      <c r="D47">
        <v>5</v>
      </c>
      <c r="E47" s="1">
        <v>5650</v>
      </c>
    </row>
    <row r="48" spans="1:5" x14ac:dyDescent="0.25">
      <c r="A48">
        <v>2014</v>
      </c>
      <c r="B48" t="s">
        <v>62</v>
      </c>
      <c r="C48" t="s">
        <v>6</v>
      </c>
      <c r="D48">
        <v>113</v>
      </c>
      <c r="E48" s="1">
        <v>248616</v>
      </c>
    </row>
    <row r="49" spans="1:5" x14ac:dyDescent="0.25">
      <c r="A49">
        <v>2014</v>
      </c>
      <c r="B49" t="s">
        <v>63</v>
      </c>
      <c r="C49" t="s">
        <v>6</v>
      </c>
      <c r="D49">
        <v>42</v>
      </c>
      <c r="E49" s="1">
        <v>92129.9</v>
      </c>
    </row>
    <row r="50" spans="1:5" x14ac:dyDescent="0.25">
      <c r="A50">
        <v>2014</v>
      </c>
      <c r="B50" t="s">
        <v>64</v>
      </c>
      <c r="C50" t="s">
        <v>6</v>
      </c>
      <c r="D50">
        <v>23</v>
      </c>
      <c r="E50" s="1">
        <v>76561.899999999994</v>
      </c>
    </row>
    <row r="51" spans="1:5" x14ac:dyDescent="0.25">
      <c r="A51">
        <v>2014</v>
      </c>
      <c r="B51" t="s">
        <v>65</v>
      </c>
      <c r="C51" t="s">
        <v>6</v>
      </c>
      <c r="D51">
        <v>14</v>
      </c>
      <c r="E51" s="1">
        <v>20057.5</v>
      </c>
    </row>
    <row r="52" spans="1:5" x14ac:dyDescent="0.25">
      <c r="A52">
        <v>2014</v>
      </c>
      <c r="B52" t="s">
        <v>66</v>
      </c>
      <c r="C52" t="s">
        <v>19</v>
      </c>
      <c r="D52">
        <v>2</v>
      </c>
      <c r="E52" s="1">
        <v>1000</v>
      </c>
    </row>
    <row r="53" spans="1:5" x14ac:dyDescent="0.25">
      <c r="A53">
        <v>2014</v>
      </c>
      <c r="B53" t="s">
        <v>67</v>
      </c>
      <c r="C53" t="s">
        <v>8</v>
      </c>
      <c r="D53">
        <v>176</v>
      </c>
      <c r="E53" s="1">
        <v>307421.67</v>
      </c>
    </row>
    <row r="54" spans="1:5" x14ac:dyDescent="0.25">
      <c r="A54">
        <v>2014</v>
      </c>
      <c r="B54" t="s">
        <v>69</v>
      </c>
      <c r="C54" t="s">
        <v>8</v>
      </c>
      <c r="D54">
        <v>176</v>
      </c>
      <c r="E54" s="1">
        <v>393168.94</v>
      </c>
    </row>
    <row r="55" spans="1:5" x14ac:dyDescent="0.25">
      <c r="A55">
        <v>2014</v>
      </c>
      <c r="B55" t="s">
        <v>71</v>
      </c>
      <c r="C55" t="s">
        <v>8</v>
      </c>
      <c r="D55">
        <v>115</v>
      </c>
      <c r="E55" s="1">
        <v>659818.75</v>
      </c>
    </row>
    <row r="56" spans="1:5" x14ac:dyDescent="0.25">
      <c r="A56">
        <v>2014</v>
      </c>
      <c r="B56" t="s">
        <v>72</v>
      </c>
      <c r="C56" t="s">
        <v>8</v>
      </c>
      <c r="D56">
        <v>158</v>
      </c>
      <c r="E56" s="1">
        <v>596481.07999999996</v>
      </c>
    </row>
    <row r="57" spans="1:5" x14ac:dyDescent="0.25">
      <c r="A57">
        <v>2014</v>
      </c>
      <c r="B57" t="s">
        <v>73</v>
      </c>
      <c r="C57" t="s">
        <v>8</v>
      </c>
      <c r="D57">
        <v>113</v>
      </c>
      <c r="E57" s="1">
        <v>276783.68</v>
      </c>
    </row>
    <row r="58" spans="1:5" x14ac:dyDescent="0.25">
      <c r="A58">
        <v>2014</v>
      </c>
      <c r="B58" t="s">
        <v>74</v>
      </c>
      <c r="C58" t="s">
        <v>8</v>
      </c>
      <c r="D58">
        <v>135</v>
      </c>
      <c r="E58" s="1">
        <v>234200.04</v>
      </c>
    </row>
    <row r="59" spans="1:5" x14ac:dyDescent="0.25">
      <c r="A59">
        <v>2014</v>
      </c>
      <c r="B59" t="s">
        <v>75</v>
      </c>
      <c r="C59" t="s">
        <v>8</v>
      </c>
      <c r="D59">
        <v>516</v>
      </c>
      <c r="E59" s="1">
        <v>843075.14</v>
      </c>
    </row>
    <row r="60" spans="1:5" x14ac:dyDescent="0.25">
      <c r="A60">
        <v>2014</v>
      </c>
      <c r="B60" t="s">
        <v>76</v>
      </c>
      <c r="C60" t="s">
        <v>8</v>
      </c>
      <c r="D60">
        <v>187</v>
      </c>
      <c r="E60" s="1">
        <v>480320.23</v>
      </c>
    </row>
    <row r="61" spans="1:5" x14ac:dyDescent="0.25">
      <c r="A61">
        <v>2014</v>
      </c>
      <c r="B61" t="s">
        <v>78</v>
      </c>
      <c r="C61" t="s">
        <v>8</v>
      </c>
      <c r="D61">
        <v>153</v>
      </c>
      <c r="E61" s="1">
        <v>537815.12</v>
      </c>
    </row>
    <row r="62" spans="1:5" x14ac:dyDescent="0.25">
      <c r="A62">
        <v>2014</v>
      </c>
      <c r="B62" t="s">
        <v>80</v>
      </c>
      <c r="C62" t="s">
        <v>8</v>
      </c>
      <c r="D62">
        <v>182</v>
      </c>
      <c r="E62" s="1">
        <v>388392.15</v>
      </c>
    </row>
    <row r="63" spans="1:5" x14ac:dyDescent="0.25">
      <c r="A63">
        <v>2014</v>
      </c>
      <c r="B63" t="s">
        <v>81</v>
      </c>
      <c r="C63" t="s">
        <v>8</v>
      </c>
      <c r="D63">
        <v>138</v>
      </c>
      <c r="E63" s="1">
        <v>246139.97</v>
      </c>
    </row>
    <row r="64" spans="1:5" x14ac:dyDescent="0.25">
      <c r="A64">
        <v>2014</v>
      </c>
      <c r="B64" t="s">
        <v>82</v>
      </c>
      <c r="C64" t="s">
        <v>8</v>
      </c>
      <c r="D64">
        <v>60</v>
      </c>
      <c r="E64" s="1">
        <v>215485.61</v>
      </c>
    </row>
    <row r="65" spans="1:5" x14ac:dyDescent="0.25">
      <c r="A65">
        <v>2014</v>
      </c>
      <c r="B65" t="s">
        <v>83</v>
      </c>
      <c r="C65" t="s">
        <v>6</v>
      </c>
      <c r="D65">
        <v>73</v>
      </c>
      <c r="E65" s="1">
        <v>284388.59999999998</v>
      </c>
    </row>
    <row r="66" spans="1:5" x14ac:dyDescent="0.25">
      <c r="A66">
        <v>2014</v>
      </c>
      <c r="B66" t="s">
        <v>84</v>
      </c>
      <c r="C66" t="s">
        <v>6</v>
      </c>
      <c r="D66">
        <v>5</v>
      </c>
      <c r="E66" s="1">
        <v>15189</v>
      </c>
    </row>
    <row r="67" spans="1:5" x14ac:dyDescent="0.25">
      <c r="A67">
        <v>2014</v>
      </c>
      <c r="B67" t="s">
        <v>85</v>
      </c>
      <c r="C67" t="s">
        <v>8</v>
      </c>
      <c r="D67">
        <v>348</v>
      </c>
      <c r="E67" s="1">
        <v>978876.45</v>
      </c>
    </row>
    <row r="68" spans="1:5" x14ac:dyDescent="0.25">
      <c r="A68">
        <v>2014</v>
      </c>
      <c r="B68" t="s">
        <v>86</v>
      </c>
      <c r="C68" t="s">
        <v>8</v>
      </c>
      <c r="D68">
        <v>2</v>
      </c>
      <c r="E68" s="1">
        <v>12390</v>
      </c>
    </row>
    <row r="69" spans="1:5" x14ac:dyDescent="0.25">
      <c r="A69">
        <v>2014</v>
      </c>
      <c r="B69" t="s">
        <v>87</v>
      </c>
      <c r="C69" t="s">
        <v>8</v>
      </c>
      <c r="D69">
        <v>985</v>
      </c>
      <c r="E69" s="1">
        <v>2046267.9</v>
      </c>
    </row>
    <row r="70" spans="1:5" x14ac:dyDescent="0.25">
      <c r="A70">
        <v>2014</v>
      </c>
      <c r="B70" t="s">
        <v>88</v>
      </c>
      <c r="C70" t="s">
        <v>8</v>
      </c>
      <c r="D70">
        <v>2</v>
      </c>
      <c r="E70" s="1">
        <v>40000</v>
      </c>
    </row>
    <row r="71" spans="1:5" x14ac:dyDescent="0.25">
      <c r="A71">
        <v>2014</v>
      </c>
      <c r="B71" t="s">
        <v>89</v>
      </c>
      <c r="C71" t="s">
        <v>8</v>
      </c>
      <c r="D71">
        <v>841</v>
      </c>
      <c r="E71" s="1">
        <v>1276268.1399999999</v>
      </c>
    </row>
    <row r="72" spans="1:5" x14ac:dyDescent="0.25">
      <c r="A72">
        <v>2014</v>
      </c>
      <c r="B72" t="s">
        <v>90</v>
      </c>
      <c r="C72" t="s">
        <v>8</v>
      </c>
      <c r="D72">
        <v>43</v>
      </c>
      <c r="E72" s="1">
        <v>191671.33</v>
      </c>
    </row>
    <row r="73" spans="1:5" x14ac:dyDescent="0.25">
      <c r="A73">
        <v>2014</v>
      </c>
      <c r="B73" t="s">
        <v>91</v>
      </c>
      <c r="C73" t="s">
        <v>8</v>
      </c>
      <c r="D73">
        <v>34</v>
      </c>
      <c r="E73" s="1">
        <v>78167</v>
      </c>
    </row>
    <row r="74" spans="1:5" x14ac:dyDescent="0.25">
      <c r="A74">
        <v>2014</v>
      </c>
      <c r="B74" t="s">
        <v>92</v>
      </c>
      <c r="C74" t="s">
        <v>8</v>
      </c>
      <c r="D74">
        <v>104</v>
      </c>
      <c r="E74" s="1">
        <v>209645.36</v>
      </c>
    </row>
    <row r="75" spans="1:5" x14ac:dyDescent="0.25">
      <c r="A75">
        <v>2014</v>
      </c>
      <c r="B75" t="s">
        <v>93</v>
      </c>
      <c r="C75" t="s">
        <v>8</v>
      </c>
      <c r="D75">
        <v>71</v>
      </c>
      <c r="E75" s="1">
        <v>146095.01999999999</v>
      </c>
    </row>
    <row r="76" spans="1:5" x14ac:dyDescent="0.25">
      <c r="A76">
        <v>2014</v>
      </c>
      <c r="B76" t="s">
        <v>94</v>
      </c>
      <c r="C76" t="s">
        <v>8</v>
      </c>
      <c r="D76">
        <v>38</v>
      </c>
      <c r="E76" s="1">
        <v>172381.7</v>
      </c>
    </row>
    <row r="77" spans="1:5" x14ac:dyDescent="0.25">
      <c r="A77">
        <v>2014</v>
      </c>
      <c r="B77" t="s">
        <v>95</v>
      </c>
      <c r="C77" t="s">
        <v>8</v>
      </c>
      <c r="D77">
        <v>76</v>
      </c>
      <c r="E77" s="1">
        <v>294007.08</v>
      </c>
    </row>
    <row r="78" spans="1:5" x14ac:dyDescent="0.25">
      <c r="A78">
        <v>2014</v>
      </c>
      <c r="B78" t="s">
        <v>97</v>
      </c>
      <c r="C78" t="s">
        <v>8</v>
      </c>
      <c r="D78">
        <v>1</v>
      </c>
      <c r="E78" s="1">
        <v>250</v>
      </c>
    </row>
    <row r="79" spans="1:5" x14ac:dyDescent="0.25">
      <c r="A79">
        <v>2014</v>
      </c>
      <c r="B79" t="s">
        <v>98</v>
      </c>
      <c r="C79" t="s">
        <v>8</v>
      </c>
      <c r="D79">
        <v>36</v>
      </c>
      <c r="E79" s="1">
        <v>298902.21000000002</v>
      </c>
    </row>
    <row r="80" spans="1:5" x14ac:dyDescent="0.25">
      <c r="A80">
        <v>2014</v>
      </c>
      <c r="B80" t="s">
        <v>99</v>
      </c>
      <c r="C80" t="s">
        <v>8</v>
      </c>
      <c r="D80">
        <v>112</v>
      </c>
      <c r="E80" s="1">
        <v>265256.21999999997</v>
      </c>
    </row>
    <row r="81" spans="1:6" x14ac:dyDescent="0.25">
      <c r="A81">
        <v>2014</v>
      </c>
      <c r="B81" t="s">
        <v>101</v>
      </c>
      <c r="C81" t="s">
        <v>8</v>
      </c>
      <c r="D81">
        <v>58</v>
      </c>
      <c r="E81" s="1">
        <v>206429.29</v>
      </c>
    </row>
    <row r="82" spans="1:6" x14ac:dyDescent="0.25">
      <c r="A82">
        <v>2014</v>
      </c>
      <c r="B82" t="s">
        <v>102</v>
      </c>
      <c r="C82" t="s">
        <v>8</v>
      </c>
      <c r="D82">
        <v>897</v>
      </c>
      <c r="E82" s="1">
        <v>1413336.7</v>
      </c>
    </row>
    <row r="83" spans="1:6" x14ac:dyDescent="0.25">
      <c r="A83">
        <v>2014</v>
      </c>
      <c r="B83" t="s">
        <v>103</v>
      </c>
      <c r="C83" t="s">
        <v>8</v>
      </c>
      <c r="D83">
        <v>3</v>
      </c>
      <c r="E83" s="1">
        <v>1625</v>
      </c>
    </row>
    <row r="84" spans="1:6" x14ac:dyDescent="0.25">
      <c r="A84">
        <v>2014</v>
      </c>
      <c r="B84" t="s">
        <v>104</v>
      </c>
      <c r="C84" t="s">
        <v>8</v>
      </c>
      <c r="D84">
        <v>2</v>
      </c>
      <c r="E84" s="1">
        <v>34040.959999999999</v>
      </c>
    </row>
    <row r="85" spans="1:6" x14ac:dyDescent="0.25">
      <c r="A85">
        <v>2014</v>
      </c>
      <c r="B85" t="s">
        <v>105</v>
      </c>
      <c r="C85" t="s">
        <v>6</v>
      </c>
      <c r="D85">
        <v>20</v>
      </c>
      <c r="E85" s="1">
        <v>76452</v>
      </c>
    </row>
    <row r="86" spans="1:6" x14ac:dyDescent="0.25">
      <c r="A86">
        <v>2014</v>
      </c>
      <c r="B86" t="s">
        <v>106</v>
      </c>
      <c r="C86" t="s">
        <v>6</v>
      </c>
      <c r="D86">
        <v>19</v>
      </c>
      <c r="E86" s="1">
        <v>29034.36</v>
      </c>
    </row>
    <row r="87" spans="1:6" x14ac:dyDescent="0.25">
      <c r="A87">
        <v>2014</v>
      </c>
      <c r="B87" t="s">
        <v>107</v>
      </c>
      <c r="C87" t="s">
        <v>6</v>
      </c>
      <c r="D87">
        <v>32</v>
      </c>
      <c r="E87" s="1">
        <v>92337.25</v>
      </c>
    </row>
    <row r="88" spans="1:6" x14ac:dyDescent="0.25">
      <c r="D88" t="s">
        <v>111</v>
      </c>
      <c r="E88" s="1">
        <v>19146760.370000001</v>
      </c>
    </row>
    <row r="90" spans="1:6" x14ac:dyDescent="0.25">
      <c r="A90">
        <v>2013</v>
      </c>
      <c r="B90" t="s">
        <v>5</v>
      </c>
      <c r="C90" t="s">
        <v>6</v>
      </c>
      <c r="D90">
        <v>37</v>
      </c>
      <c r="E90" s="1">
        <v>58965.4</v>
      </c>
      <c r="F90" s="2">
        <f>_xlfn.STDEV.S(E90:E176)</f>
        <v>222629.1424012972</v>
      </c>
    </row>
    <row r="91" spans="1:6" x14ac:dyDescent="0.25">
      <c r="A91">
        <v>2013</v>
      </c>
      <c r="B91" t="s">
        <v>7</v>
      </c>
      <c r="C91" t="s">
        <v>8</v>
      </c>
      <c r="D91">
        <v>17</v>
      </c>
      <c r="E91" s="1">
        <v>11375</v>
      </c>
    </row>
    <row r="92" spans="1:6" x14ac:dyDescent="0.25">
      <c r="A92">
        <v>2013</v>
      </c>
      <c r="B92" t="s">
        <v>9</v>
      </c>
      <c r="C92" t="s">
        <v>6</v>
      </c>
      <c r="D92">
        <v>32</v>
      </c>
      <c r="E92" s="1">
        <v>58750.6</v>
      </c>
    </row>
    <row r="93" spans="1:6" x14ac:dyDescent="0.25">
      <c r="A93">
        <v>2013</v>
      </c>
      <c r="B93" t="s">
        <v>10</v>
      </c>
      <c r="C93" t="s">
        <v>6</v>
      </c>
      <c r="D93">
        <v>35</v>
      </c>
      <c r="E93" s="1">
        <v>61018</v>
      </c>
    </row>
    <row r="94" spans="1:6" x14ac:dyDescent="0.25">
      <c r="A94">
        <v>2013</v>
      </c>
      <c r="B94" t="s">
        <v>11</v>
      </c>
      <c r="C94" t="s">
        <v>6</v>
      </c>
      <c r="D94">
        <v>8</v>
      </c>
      <c r="E94" s="1">
        <v>13020</v>
      </c>
    </row>
    <row r="95" spans="1:6" x14ac:dyDescent="0.25">
      <c r="A95">
        <v>2013</v>
      </c>
      <c r="B95" t="s">
        <v>12</v>
      </c>
      <c r="C95" t="s">
        <v>6</v>
      </c>
      <c r="D95">
        <v>6</v>
      </c>
      <c r="E95" s="1">
        <v>13970</v>
      </c>
    </row>
    <row r="96" spans="1:6" x14ac:dyDescent="0.25">
      <c r="A96">
        <v>2013</v>
      </c>
      <c r="B96" t="s">
        <v>13</v>
      </c>
      <c r="C96" t="s">
        <v>8</v>
      </c>
      <c r="D96">
        <v>467</v>
      </c>
      <c r="E96" s="1">
        <v>367750</v>
      </c>
    </row>
    <row r="97" spans="1:5" x14ac:dyDescent="0.25">
      <c r="A97">
        <v>2013</v>
      </c>
      <c r="B97" t="s">
        <v>14</v>
      </c>
      <c r="C97" t="s">
        <v>6</v>
      </c>
      <c r="D97">
        <v>52</v>
      </c>
      <c r="E97" s="1">
        <v>90232.9</v>
      </c>
    </row>
    <row r="98" spans="1:5" x14ac:dyDescent="0.25">
      <c r="A98">
        <v>2013</v>
      </c>
      <c r="B98" t="s">
        <v>15</v>
      </c>
      <c r="C98" t="s">
        <v>16</v>
      </c>
      <c r="D98">
        <v>1</v>
      </c>
      <c r="E98" s="1">
        <v>736.88</v>
      </c>
    </row>
    <row r="99" spans="1:5" x14ac:dyDescent="0.25">
      <c r="A99">
        <v>2013</v>
      </c>
      <c r="B99" t="s">
        <v>17</v>
      </c>
      <c r="C99" t="s">
        <v>16</v>
      </c>
      <c r="D99">
        <v>282</v>
      </c>
      <c r="E99" s="1">
        <v>285675.7</v>
      </c>
    </row>
    <row r="100" spans="1:5" x14ac:dyDescent="0.25">
      <c r="A100">
        <v>2013</v>
      </c>
      <c r="B100" t="s">
        <v>18</v>
      </c>
      <c r="C100" t="s">
        <v>19</v>
      </c>
      <c r="D100">
        <v>39</v>
      </c>
      <c r="E100" s="1">
        <v>34764.379999999997</v>
      </c>
    </row>
    <row r="101" spans="1:5" x14ac:dyDescent="0.25">
      <c r="A101">
        <v>2013</v>
      </c>
      <c r="B101" t="s">
        <v>20</v>
      </c>
      <c r="C101" t="s">
        <v>16</v>
      </c>
      <c r="D101">
        <v>234</v>
      </c>
      <c r="E101" s="1">
        <v>185076.56</v>
      </c>
    </row>
    <row r="102" spans="1:5" x14ac:dyDescent="0.25">
      <c r="A102">
        <v>2013</v>
      </c>
      <c r="B102" t="s">
        <v>22</v>
      </c>
      <c r="C102" t="s">
        <v>16</v>
      </c>
      <c r="D102">
        <v>545</v>
      </c>
      <c r="E102" s="1">
        <v>479096.57</v>
      </c>
    </row>
    <row r="103" spans="1:5" x14ac:dyDescent="0.25">
      <c r="A103">
        <v>2013</v>
      </c>
      <c r="B103" t="s">
        <v>24</v>
      </c>
      <c r="C103" t="s">
        <v>16</v>
      </c>
      <c r="D103">
        <v>112</v>
      </c>
      <c r="E103" s="1">
        <v>200212.21</v>
      </c>
    </row>
    <row r="104" spans="1:5" x14ac:dyDescent="0.25">
      <c r="A104">
        <v>2013</v>
      </c>
      <c r="B104" t="s">
        <v>25</v>
      </c>
      <c r="C104" t="s">
        <v>16</v>
      </c>
      <c r="D104">
        <v>7</v>
      </c>
      <c r="E104" s="1">
        <v>130102.2</v>
      </c>
    </row>
    <row r="105" spans="1:5" x14ac:dyDescent="0.25">
      <c r="A105">
        <v>2013</v>
      </c>
      <c r="B105" t="s">
        <v>26</v>
      </c>
      <c r="C105" t="s">
        <v>16</v>
      </c>
      <c r="D105">
        <v>5</v>
      </c>
      <c r="E105" s="1">
        <v>2735</v>
      </c>
    </row>
    <row r="106" spans="1:5" x14ac:dyDescent="0.25">
      <c r="A106">
        <v>2013</v>
      </c>
      <c r="B106" t="s">
        <v>27</v>
      </c>
      <c r="C106" t="s">
        <v>16</v>
      </c>
      <c r="D106">
        <v>134</v>
      </c>
      <c r="E106" s="1">
        <v>126524.68</v>
      </c>
    </row>
    <row r="107" spans="1:5" x14ac:dyDescent="0.25">
      <c r="A107">
        <v>2013</v>
      </c>
      <c r="B107" t="s">
        <v>29</v>
      </c>
      <c r="C107" t="s">
        <v>19</v>
      </c>
      <c r="D107">
        <v>27</v>
      </c>
      <c r="E107" s="1">
        <v>17645.400000000001</v>
      </c>
    </row>
    <row r="108" spans="1:5" x14ac:dyDescent="0.25">
      <c r="A108">
        <v>2013</v>
      </c>
      <c r="B108" t="s">
        <v>30</v>
      </c>
      <c r="C108" t="s">
        <v>16</v>
      </c>
      <c r="D108">
        <v>484</v>
      </c>
      <c r="E108" s="1">
        <v>363528.18</v>
      </c>
    </row>
    <row r="109" spans="1:5" x14ac:dyDescent="0.25">
      <c r="A109">
        <v>2013</v>
      </c>
      <c r="B109" t="s">
        <v>31</v>
      </c>
      <c r="C109" t="s">
        <v>16</v>
      </c>
      <c r="D109">
        <v>1</v>
      </c>
      <c r="E109" s="1">
        <v>20000</v>
      </c>
    </row>
    <row r="110" spans="1:5" x14ac:dyDescent="0.25">
      <c r="A110">
        <v>2013</v>
      </c>
      <c r="B110" t="s">
        <v>32</v>
      </c>
      <c r="C110" t="s">
        <v>16</v>
      </c>
      <c r="D110">
        <v>146</v>
      </c>
      <c r="E110" s="1">
        <v>180829.33</v>
      </c>
    </row>
    <row r="111" spans="1:5" x14ac:dyDescent="0.25">
      <c r="A111">
        <v>2013</v>
      </c>
      <c r="B111" t="s">
        <v>33</v>
      </c>
      <c r="C111" t="s">
        <v>16</v>
      </c>
      <c r="D111">
        <v>1</v>
      </c>
      <c r="E111" s="1">
        <v>1322.68</v>
      </c>
    </row>
    <row r="112" spans="1:5" x14ac:dyDescent="0.25">
      <c r="A112">
        <v>2013</v>
      </c>
      <c r="B112" t="s">
        <v>34</v>
      </c>
      <c r="C112" t="s">
        <v>19</v>
      </c>
      <c r="D112">
        <v>58</v>
      </c>
      <c r="E112" s="1">
        <v>109811</v>
      </c>
    </row>
    <row r="113" spans="1:5" x14ac:dyDescent="0.25">
      <c r="A113">
        <v>2013</v>
      </c>
      <c r="B113" t="s">
        <v>35</v>
      </c>
      <c r="C113" t="s">
        <v>19</v>
      </c>
      <c r="D113">
        <v>32</v>
      </c>
      <c r="E113" s="1">
        <v>66993.75</v>
      </c>
    </row>
    <row r="114" spans="1:5" x14ac:dyDescent="0.25">
      <c r="A114">
        <v>2013</v>
      </c>
      <c r="B114" t="s">
        <v>36</v>
      </c>
      <c r="C114" t="s">
        <v>19</v>
      </c>
      <c r="D114">
        <v>84</v>
      </c>
      <c r="E114" s="1">
        <v>84555.5</v>
      </c>
    </row>
    <row r="115" spans="1:5" x14ac:dyDescent="0.25">
      <c r="A115">
        <v>2013</v>
      </c>
      <c r="B115" t="s">
        <v>37</v>
      </c>
      <c r="C115" t="s">
        <v>16</v>
      </c>
      <c r="D115">
        <v>35</v>
      </c>
      <c r="E115" s="1">
        <v>40288.949999999997</v>
      </c>
    </row>
    <row r="116" spans="1:5" x14ac:dyDescent="0.25">
      <c r="A116">
        <v>2013</v>
      </c>
      <c r="B116" t="s">
        <v>38</v>
      </c>
      <c r="C116" t="s">
        <v>16</v>
      </c>
      <c r="D116">
        <v>104</v>
      </c>
      <c r="E116" s="1">
        <v>86298.49</v>
      </c>
    </row>
    <row r="117" spans="1:5" x14ac:dyDescent="0.25">
      <c r="A117">
        <v>2013</v>
      </c>
      <c r="B117" t="s">
        <v>39</v>
      </c>
      <c r="C117" t="s">
        <v>16</v>
      </c>
      <c r="D117">
        <v>262</v>
      </c>
      <c r="E117" s="1">
        <v>271358.59000000003</v>
      </c>
    </row>
    <row r="118" spans="1:5" x14ac:dyDescent="0.25">
      <c r="A118">
        <v>2013</v>
      </c>
      <c r="B118" t="s">
        <v>42</v>
      </c>
      <c r="C118" t="s">
        <v>19</v>
      </c>
      <c r="D118">
        <v>31</v>
      </c>
      <c r="E118" s="1">
        <v>39447.65</v>
      </c>
    </row>
    <row r="119" spans="1:5" x14ac:dyDescent="0.25">
      <c r="A119">
        <v>2013</v>
      </c>
      <c r="B119" t="s">
        <v>43</v>
      </c>
      <c r="C119" t="s">
        <v>16</v>
      </c>
      <c r="D119">
        <v>88</v>
      </c>
      <c r="E119" s="1">
        <v>66273.3</v>
      </c>
    </row>
    <row r="120" spans="1:5" x14ac:dyDescent="0.25">
      <c r="A120">
        <v>2013</v>
      </c>
      <c r="B120" t="s">
        <v>44</v>
      </c>
      <c r="C120" t="s">
        <v>6</v>
      </c>
      <c r="D120">
        <v>26</v>
      </c>
      <c r="E120" s="1">
        <v>48420</v>
      </c>
    </row>
    <row r="121" spans="1:5" x14ac:dyDescent="0.25">
      <c r="A121">
        <v>2013</v>
      </c>
      <c r="B121" t="s">
        <v>45</v>
      </c>
      <c r="C121" t="s">
        <v>6</v>
      </c>
      <c r="D121">
        <v>120</v>
      </c>
      <c r="E121" s="1">
        <v>212262.21</v>
      </c>
    </row>
    <row r="122" spans="1:5" x14ac:dyDescent="0.25">
      <c r="A122">
        <v>2013</v>
      </c>
      <c r="B122" t="s">
        <v>46</v>
      </c>
      <c r="C122" t="s">
        <v>6</v>
      </c>
      <c r="D122">
        <v>25</v>
      </c>
      <c r="E122" s="1">
        <v>62947.5</v>
      </c>
    </row>
    <row r="123" spans="1:5" x14ac:dyDescent="0.25">
      <c r="A123">
        <v>2013</v>
      </c>
      <c r="B123" t="s">
        <v>47</v>
      </c>
      <c r="C123" t="s">
        <v>6</v>
      </c>
      <c r="D123">
        <v>26</v>
      </c>
      <c r="E123" s="1">
        <v>27278.5</v>
      </c>
    </row>
    <row r="124" spans="1:5" x14ac:dyDescent="0.25">
      <c r="A124">
        <v>2013</v>
      </c>
      <c r="B124" t="s">
        <v>48</v>
      </c>
      <c r="C124" t="s">
        <v>6</v>
      </c>
      <c r="D124">
        <v>32</v>
      </c>
      <c r="E124" s="1">
        <v>57095.6</v>
      </c>
    </row>
    <row r="125" spans="1:5" x14ac:dyDescent="0.25">
      <c r="A125">
        <v>2013</v>
      </c>
      <c r="B125" t="s">
        <v>49</v>
      </c>
      <c r="C125" t="s">
        <v>6</v>
      </c>
      <c r="D125">
        <v>18</v>
      </c>
      <c r="E125" s="1">
        <v>48252.6</v>
      </c>
    </row>
    <row r="126" spans="1:5" x14ac:dyDescent="0.25">
      <c r="A126">
        <v>2013</v>
      </c>
      <c r="B126" t="s">
        <v>50</v>
      </c>
      <c r="C126" t="s">
        <v>6</v>
      </c>
      <c r="D126">
        <v>28</v>
      </c>
      <c r="E126" s="1">
        <v>38485</v>
      </c>
    </row>
    <row r="127" spans="1:5" x14ac:dyDescent="0.25">
      <c r="A127">
        <v>2013</v>
      </c>
      <c r="B127" t="s">
        <v>51</v>
      </c>
      <c r="C127" t="s">
        <v>6</v>
      </c>
      <c r="D127">
        <v>14</v>
      </c>
      <c r="E127" s="1">
        <v>11690</v>
      </c>
    </row>
    <row r="128" spans="1:5" x14ac:dyDescent="0.25">
      <c r="A128">
        <v>2013</v>
      </c>
      <c r="B128" t="s">
        <v>52</v>
      </c>
      <c r="C128" t="s">
        <v>6</v>
      </c>
      <c r="D128">
        <v>58</v>
      </c>
      <c r="E128" s="1">
        <v>76414.850000000006</v>
      </c>
    </row>
    <row r="129" spans="1:5" x14ac:dyDescent="0.25">
      <c r="A129">
        <v>2013</v>
      </c>
      <c r="B129" t="s">
        <v>53</v>
      </c>
      <c r="C129" t="s">
        <v>6</v>
      </c>
      <c r="D129">
        <v>50</v>
      </c>
      <c r="E129" s="1">
        <v>45643</v>
      </c>
    </row>
    <row r="130" spans="1:5" x14ac:dyDescent="0.25">
      <c r="A130">
        <v>2013</v>
      </c>
      <c r="B130" t="s">
        <v>54</v>
      </c>
      <c r="C130" t="s">
        <v>6</v>
      </c>
      <c r="D130">
        <v>41</v>
      </c>
      <c r="E130" s="1">
        <v>59867.1</v>
      </c>
    </row>
    <row r="131" spans="1:5" x14ac:dyDescent="0.25">
      <c r="A131">
        <v>2013</v>
      </c>
      <c r="B131" t="s">
        <v>56</v>
      </c>
      <c r="C131" t="s">
        <v>6</v>
      </c>
      <c r="D131">
        <v>52</v>
      </c>
      <c r="E131" s="1">
        <v>62710</v>
      </c>
    </row>
    <row r="132" spans="1:5" x14ac:dyDescent="0.25">
      <c r="A132">
        <v>2013</v>
      </c>
      <c r="B132" t="s">
        <v>57</v>
      </c>
      <c r="C132" t="s">
        <v>6</v>
      </c>
      <c r="D132">
        <v>129</v>
      </c>
      <c r="E132" s="1">
        <v>147213.5</v>
      </c>
    </row>
    <row r="133" spans="1:5" x14ac:dyDescent="0.25">
      <c r="A133">
        <v>2013</v>
      </c>
      <c r="B133" t="s">
        <v>58</v>
      </c>
      <c r="C133" t="s">
        <v>8</v>
      </c>
      <c r="D133">
        <v>32</v>
      </c>
      <c r="E133" s="1">
        <v>41588.68</v>
      </c>
    </row>
    <row r="134" spans="1:5" x14ac:dyDescent="0.25">
      <c r="A134">
        <v>2013</v>
      </c>
      <c r="B134" t="s">
        <v>59</v>
      </c>
      <c r="C134" t="s">
        <v>6</v>
      </c>
      <c r="D134">
        <v>52</v>
      </c>
      <c r="E134" s="1">
        <v>168871.88</v>
      </c>
    </row>
    <row r="135" spans="1:5" x14ac:dyDescent="0.25">
      <c r="A135">
        <v>2013</v>
      </c>
      <c r="B135" t="s">
        <v>60</v>
      </c>
      <c r="C135" t="s">
        <v>6</v>
      </c>
      <c r="D135">
        <v>45</v>
      </c>
      <c r="E135" s="1">
        <v>83029.27</v>
      </c>
    </row>
    <row r="136" spans="1:5" x14ac:dyDescent="0.25">
      <c r="A136">
        <v>2013</v>
      </c>
      <c r="B136" t="s">
        <v>61</v>
      </c>
      <c r="C136" t="s">
        <v>6</v>
      </c>
      <c r="D136">
        <v>11</v>
      </c>
      <c r="E136" s="1">
        <v>13575</v>
      </c>
    </row>
    <row r="137" spans="1:5" x14ac:dyDescent="0.25">
      <c r="A137">
        <v>2013</v>
      </c>
      <c r="B137" t="s">
        <v>62</v>
      </c>
      <c r="C137" t="s">
        <v>6</v>
      </c>
      <c r="D137">
        <v>111</v>
      </c>
      <c r="E137" s="1">
        <v>256249.01</v>
      </c>
    </row>
    <row r="138" spans="1:5" x14ac:dyDescent="0.25">
      <c r="A138">
        <v>2013</v>
      </c>
      <c r="B138" t="s">
        <v>63</v>
      </c>
      <c r="C138" t="s">
        <v>6</v>
      </c>
      <c r="D138">
        <v>43</v>
      </c>
      <c r="E138" s="1">
        <v>116439.22</v>
      </c>
    </row>
    <row r="139" spans="1:5" x14ac:dyDescent="0.25">
      <c r="A139">
        <v>2013</v>
      </c>
      <c r="B139" t="s">
        <v>64</v>
      </c>
      <c r="C139" t="s">
        <v>6</v>
      </c>
      <c r="D139">
        <v>20</v>
      </c>
      <c r="E139" s="1">
        <v>76068</v>
      </c>
    </row>
    <row r="140" spans="1:5" x14ac:dyDescent="0.25">
      <c r="A140">
        <v>2013</v>
      </c>
      <c r="B140" t="s">
        <v>65</v>
      </c>
      <c r="C140" t="s">
        <v>6</v>
      </c>
      <c r="D140">
        <v>14</v>
      </c>
      <c r="E140" s="1">
        <v>11436</v>
      </c>
    </row>
    <row r="141" spans="1:5" x14ac:dyDescent="0.25">
      <c r="A141">
        <v>2013</v>
      </c>
      <c r="B141" t="s">
        <v>66</v>
      </c>
      <c r="C141" t="s">
        <v>19</v>
      </c>
      <c r="D141">
        <v>2</v>
      </c>
      <c r="E141" s="1">
        <v>2000</v>
      </c>
    </row>
    <row r="142" spans="1:5" x14ac:dyDescent="0.25">
      <c r="A142">
        <v>2013</v>
      </c>
      <c r="B142" t="s">
        <v>67</v>
      </c>
      <c r="C142" t="s">
        <v>8</v>
      </c>
      <c r="D142">
        <v>162</v>
      </c>
      <c r="E142" s="1">
        <v>335573.06</v>
      </c>
    </row>
    <row r="143" spans="1:5" x14ac:dyDescent="0.25">
      <c r="A143">
        <v>2013</v>
      </c>
      <c r="B143" t="s">
        <v>68</v>
      </c>
      <c r="C143" t="s">
        <v>8</v>
      </c>
      <c r="D143">
        <v>1</v>
      </c>
      <c r="E143" s="1">
        <v>5895</v>
      </c>
    </row>
    <row r="144" spans="1:5" x14ac:dyDescent="0.25">
      <c r="A144">
        <v>2013</v>
      </c>
      <c r="B144" t="s">
        <v>69</v>
      </c>
      <c r="C144" t="s">
        <v>8</v>
      </c>
      <c r="D144">
        <v>189</v>
      </c>
      <c r="E144" s="1">
        <v>501447.54</v>
      </c>
    </row>
    <row r="145" spans="1:5" x14ac:dyDescent="0.25">
      <c r="A145">
        <v>2013</v>
      </c>
      <c r="B145" t="s">
        <v>71</v>
      </c>
      <c r="C145" t="s">
        <v>8</v>
      </c>
      <c r="D145">
        <v>115</v>
      </c>
      <c r="E145" s="1">
        <v>652515.81000000006</v>
      </c>
    </row>
    <row r="146" spans="1:5" x14ac:dyDescent="0.25">
      <c r="A146">
        <v>2013</v>
      </c>
      <c r="B146" t="s">
        <v>72</v>
      </c>
      <c r="C146" t="s">
        <v>8</v>
      </c>
      <c r="D146">
        <v>147</v>
      </c>
      <c r="E146" s="1">
        <v>559777.15</v>
      </c>
    </row>
    <row r="147" spans="1:5" x14ac:dyDescent="0.25">
      <c r="A147">
        <v>2013</v>
      </c>
      <c r="B147" t="s">
        <v>73</v>
      </c>
      <c r="C147" t="s">
        <v>8</v>
      </c>
      <c r="D147">
        <v>102</v>
      </c>
      <c r="E147" s="1">
        <v>169974.89</v>
      </c>
    </row>
    <row r="148" spans="1:5" x14ac:dyDescent="0.25">
      <c r="A148">
        <v>2013</v>
      </c>
      <c r="B148" t="s">
        <v>74</v>
      </c>
      <c r="C148" t="s">
        <v>8</v>
      </c>
      <c r="D148">
        <v>143</v>
      </c>
      <c r="E148" s="1">
        <v>195789</v>
      </c>
    </row>
    <row r="149" spans="1:5" x14ac:dyDescent="0.25">
      <c r="A149">
        <v>2013</v>
      </c>
      <c r="B149" t="s">
        <v>75</v>
      </c>
      <c r="C149" t="s">
        <v>8</v>
      </c>
      <c r="D149">
        <v>496</v>
      </c>
      <c r="E149" s="1">
        <v>565628.5</v>
      </c>
    </row>
    <row r="150" spans="1:5" x14ac:dyDescent="0.25">
      <c r="A150">
        <v>2013</v>
      </c>
      <c r="B150" t="s">
        <v>76</v>
      </c>
      <c r="C150" t="s">
        <v>8</v>
      </c>
      <c r="D150">
        <v>164</v>
      </c>
      <c r="E150" s="1">
        <v>349173.49</v>
      </c>
    </row>
    <row r="151" spans="1:5" x14ac:dyDescent="0.25">
      <c r="A151">
        <v>2013</v>
      </c>
      <c r="B151" t="s">
        <v>78</v>
      </c>
      <c r="C151" t="s">
        <v>8</v>
      </c>
      <c r="D151">
        <v>156</v>
      </c>
      <c r="E151" s="1">
        <v>535143.19999999995</v>
      </c>
    </row>
    <row r="152" spans="1:5" x14ac:dyDescent="0.25">
      <c r="A152">
        <v>2013</v>
      </c>
      <c r="B152" t="s">
        <v>80</v>
      </c>
      <c r="C152" t="s">
        <v>8</v>
      </c>
      <c r="D152">
        <v>155</v>
      </c>
      <c r="E152" s="1">
        <v>404390.25</v>
      </c>
    </row>
    <row r="153" spans="1:5" x14ac:dyDescent="0.25">
      <c r="A153">
        <v>2013</v>
      </c>
      <c r="B153" t="s">
        <v>81</v>
      </c>
      <c r="C153" t="s">
        <v>8</v>
      </c>
      <c r="D153">
        <v>141</v>
      </c>
      <c r="E153" s="1">
        <v>239225.25</v>
      </c>
    </row>
    <row r="154" spans="1:5" x14ac:dyDescent="0.25">
      <c r="A154">
        <v>2013</v>
      </c>
      <c r="B154" t="s">
        <v>82</v>
      </c>
      <c r="C154" t="s">
        <v>8</v>
      </c>
      <c r="D154">
        <v>64</v>
      </c>
      <c r="E154" s="1">
        <v>198687.5</v>
      </c>
    </row>
    <row r="155" spans="1:5" x14ac:dyDescent="0.25">
      <c r="A155">
        <v>2013</v>
      </c>
      <c r="B155" t="s">
        <v>83</v>
      </c>
      <c r="C155" t="s">
        <v>6</v>
      </c>
      <c r="D155">
        <v>86</v>
      </c>
      <c r="E155" s="1">
        <v>253054.32</v>
      </c>
    </row>
    <row r="156" spans="1:5" x14ac:dyDescent="0.25">
      <c r="A156">
        <v>2013</v>
      </c>
      <c r="B156" t="s">
        <v>84</v>
      </c>
      <c r="C156" t="s">
        <v>6</v>
      </c>
      <c r="D156">
        <v>6</v>
      </c>
      <c r="E156" s="1">
        <v>3691</v>
      </c>
    </row>
    <row r="157" spans="1:5" x14ac:dyDescent="0.25">
      <c r="A157">
        <v>2013</v>
      </c>
      <c r="B157" t="s">
        <v>85</v>
      </c>
      <c r="C157" t="s">
        <v>8</v>
      </c>
      <c r="D157">
        <v>331</v>
      </c>
      <c r="E157" s="1">
        <v>723302.65</v>
      </c>
    </row>
    <row r="158" spans="1:5" x14ac:dyDescent="0.25">
      <c r="A158">
        <v>2013</v>
      </c>
      <c r="B158" t="s">
        <v>87</v>
      </c>
      <c r="C158" t="s">
        <v>8</v>
      </c>
      <c r="D158">
        <v>833</v>
      </c>
      <c r="E158" s="1">
        <v>1181443.95</v>
      </c>
    </row>
    <row r="159" spans="1:5" x14ac:dyDescent="0.25">
      <c r="A159">
        <v>2013</v>
      </c>
      <c r="B159" t="s">
        <v>88</v>
      </c>
      <c r="C159" t="s">
        <v>8</v>
      </c>
      <c r="D159">
        <v>1</v>
      </c>
      <c r="E159" s="1">
        <v>19472.62</v>
      </c>
    </row>
    <row r="160" spans="1:5" x14ac:dyDescent="0.25">
      <c r="A160">
        <v>2013</v>
      </c>
      <c r="B160" t="s">
        <v>89</v>
      </c>
      <c r="C160" t="s">
        <v>8</v>
      </c>
      <c r="D160">
        <v>780</v>
      </c>
      <c r="E160" s="1">
        <v>970408.61</v>
      </c>
    </row>
    <row r="161" spans="1:5" x14ac:dyDescent="0.25">
      <c r="A161">
        <v>2013</v>
      </c>
      <c r="B161" t="s">
        <v>90</v>
      </c>
      <c r="C161" t="s">
        <v>8</v>
      </c>
      <c r="D161">
        <v>33</v>
      </c>
      <c r="E161" s="1">
        <v>116139.55</v>
      </c>
    </row>
    <row r="162" spans="1:5" x14ac:dyDescent="0.25">
      <c r="A162">
        <v>2013</v>
      </c>
      <c r="B162" t="s">
        <v>91</v>
      </c>
      <c r="C162" t="s">
        <v>8</v>
      </c>
      <c r="D162">
        <v>33</v>
      </c>
      <c r="E162" s="1">
        <v>50190.3</v>
      </c>
    </row>
    <row r="163" spans="1:5" x14ac:dyDescent="0.25">
      <c r="A163">
        <v>2013</v>
      </c>
      <c r="B163" t="s">
        <v>92</v>
      </c>
      <c r="C163" t="s">
        <v>8</v>
      </c>
      <c r="D163">
        <v>86</v>
      </c>
      <c r="E163" s="1">
        <v>155143.54999999999</v>
      </c>
    </row>
    <row r="164" spans="1:5" x14ac:dyDescent="0.25">
      <c r="A164">
        <v>2013</v>
      </c>
      <c r="B164" t="s">
        <v>93</v>
      </c>
      <c r="C164" t="s">
        <v>8</v>
      </c>
      <c r="D164">
        <v>66</v>
      </c>
      <c r="E164" s="1">
        <v>191219.89</v>
      </c>
    </row>
    <row r="165" spans="1:5" x14ac:dyDescent="0.25">
      <c r="A165">
        <v>2013</v>
      </c>
      <c r="B165" t="s">
        <v>94</v>
      </c>
      <c r="C165" t="s">
        <v>8</v>
      </c>
      <c r="D165">
        <v>34</v>
      </c>
      <c r="E165" s="1">
        <v>137348.19</v>
      </c>
    </row>
    <row r="166" spans="1:5" x14ac:dyDescent="0.25">
      <c r="A166">
        <v>2013</v>
      </c>
      <c r="B166" t="s">
        <v>95</v>
      </c>
      <c r="C166" t="s">
        <v>8</v>
      </c>
      <c r="D166">
        <v>74</v>
      </c>
      <c r="E166" s="1">
        <v>303152.62</v>
      </c>
    </row>
    <row r="167" spans="1:5" x14ac:dyDescent="0.25">
      <c r="A167">
        <v>2013</v>
      </c>
      <c r="B167" t="s">
        <v>97</v>
      </c>
      <c r="C167" t="s">
        <v>8</v>
      </c>
      <c r="D167">
        <v>3</v>
      </c>
      <c r="E167" s="1">
        <v>1500</v>
      </c>
    </row>
    <row r="168" spans="1:5" x14ac:dyDescent="0.25">
      <c r="A168">
        <v>2013</v>
      </c>
      <c r="B168" t="s">
        <v>98</v>
      </c>
      <c r="C168" t="s">
        <v>8</v>
      </c>
      <c r="D168">
        <v>38</v>
      </c>
      <c r="E168" s="1">
        <v>314156.5</v>
      </c>
    </row>
    <row r="169" spans="1:5" x14ac:dyDescent="0.25">
      <c r="A169">
        <v>2013</v>
      </c>
      <c r="B169" t="s">
        <v>99</v>
      </c>
      <c r="C169" t="s">
        <v>8</v>
      </c>
      <c r="D169">
        <v>108</v>
      </c>
      <c r="E169" s="1">
        <v>235721.29</v>
      </c>
    </row>
    <row r="170" spans="1:5" x14ac:dyDescent="0.25">
      <c r="A170">
        <v>2013</v>
      </c>
      <c r="B170" t="s">
        <v>100</v>
      </c>
      <c r="C170" t="s">
        <v>8</v>
      </c>
      <c r="D170">
        <v>1</v>
      </c>
      <c r="E170" s="1">
        <v>2947.5</v>
      </c>
    </row>
    <row r="171" spans="1:5" x14ac:dyDescent="0.25">
      <c r="A171">
        <v>2013</v>
      </c>
      <c r="B171" t="s">
        <v>101</v>
      </c>
      <c r="C171" t="s">
        <v>8</v>
      </c>
      <c r="D171">
        <v>49</v>
      </c>
      <c r="E171" s="1">
        <v>162743.39000000001</v>
      </c>
    </row>
    <row r="172" spans="1:5" x14ac:dyDescent="0.25">
      <c r="A172">
        <v>2013</v>
      </c>
      <c r="B172" t="s">
        <v>102</v>
      </c>
      <c r="C172" t="s">
        <v>8</v>
      </c>
      <c r="D172">
        <v>703</v>
      </c>
      <c r="E172" s="1">
        <v>709192.63</v>
      </c>
    </row>
    <row r="173" spans="1:5" x14ac:dyDescent="0.25">
      <c r="A173">
        <v>2013</v>
      </c>
      <c r="B173" t="s">
        <v>103</v>
      </c>
      <c r="C173" t="s">
        <v>8</v>
      </c>
      <c r="D173">
        <v>6</v>
      </c>
      <c r="E173" s="1">
        <v>5683.3</v>
      </c>
    </row>
    <row r="174" spans="1:5" x14ac:dyDescent="0.25">
      <c r="A174">
        <v>2013</v>
      </c>
      <c r="B174" t="s">
        <v>105</v>
      </c>
      <c r="C174" t="s">
        <v>6</v>
      </c>
      <c r="D174">
        <v>26</v>
      </c>
      <c r="E174" s="1">
        <v>61911</v>
      </c>
    </row>
    <row r="175" spans="1:5" x14ac:dyDescent="0.25">
      <c r="A175">
        <v>2013</v>
      </c>
      <c r="B175" t="s">
        <v>106</v>
      </c>
      <c r="C175" t="s">
        <v>6</v>
      </c>
      <c r="D175">
        <v>13</v>
      </c>
      <c r="E175" s="1">
        <v>13458</v>
      </c>
    </row>
    <row r="176" spans="1:5" x14ac:dyDescent="0.25">
      <c r="A176">
        <v>2013</v>
      </c>
      <c r="B176" t="s">
        <v>107</v>
      </c>
      <c r="C176" t="s">
        <v>6</v>
      </c>
      <c r="D176">
        <v>31</v>
      </c>
      <c r="E176" s="1">
        <v>70086.25</v>
      </c>
    </row>
    <row r="177" spans="1:6" x14ac:dyDescent="0.25">
      <c r="D177" t="s">
        <v>111</v>
      </c>
      <c r="E177" s="1">
        <v>15531083.57</v>
      </c>
    </row>
    <row r="179" spans="1:6" x14ac:dyDescent="0.25">
      <c r="A179">
        <v>2012</v>
      </c>
      <c r="B179" t="s">
        <v>5</v>
      </c>
      <c r="C179" t="s">
        <v>6</v>
      </c>
      <c r="D179">
        <v>19</v>
      </c>
      <c r="E179" s="1">
        <v>28575.8</v>
      </c>
      <c r="F179" s="2">
        <f>_xlfn.STDEV.S(E179:E278)</f>
        <v>214787.02980995001</v>
      </c>
    </row>
    <row r="180" spans="1:6" x14ac:dyDescent="0.25">
      <c r="A180">
        <v>2012</v>
      </c>
      <c r="B180" t="s">
        <v>7</v>
      </c>
      <c r="C180" t="s">
        <v>8</v>
      </c>
      <c r="D180">
        <v>19</v>
      </c>
      <c r="E180" s="1">
        <v>12000</v>
      </c>
    </row>
    <row r="181" spans="1:6" x14ac:dyDescent="0.25">
      <c r="A181">
        <v>2012</v>
      </c>
      <c r="B181" t="s">
        <v>9</v>
      </c>
      <c r="C181" t="s">
        <v>6</v>
      </c>
      <c r="D181">
        <v>28</v>
      </c>
      <c r="E181" s="1">
        <v>29948</v>
      </c>
    </row>
    <row r="182" spans="1:6" x14ac:dyDescent="0.25">
      <c r="A182">
        <v>2012</v>
      </c>
      <c r="B182" t="s">
        <v>10</v>
      </c>
      <c r="C182" t="s">
        <v>6</v>
      </c>
      <c r="D182">
        <v>29</v>
      </c>
      <c r="E182" s="1">
        <v>48150</v>
      </c>
    </row>
    <row r="183" spans="1:6" x14ac:dyDescent="0.25">
      <c r="A183">
        <v>2012</v>
      </c>
      <c r="B183" t="s">
        <v>11</v>
      </c>
      <c r="C183" t="s">
        <v>6</v>
      </c>
      <c r="D183">
        <v>9</v>
      </c>
      <c r="E183" s="1">
        <v>19664.5</v>
      </c>
    </row>
    <row r="184" spans="1:6" x14ac:dyDescent="0.25">
      <c r="A184">
        <v>2012</v>
      </c>
      <c r="B184" t="s">
        <v>12</v>
      </c>
      <c r="C184" t="s">
        <v>6</v>
      </c>
      <c r="D184">
        <v>10</v>
      </c>
      <c r="E184" s="1">
        <v>13454</v>
      </c>
    </row>
    <row r="185" spans="1:6" x14ac:dyDescent="0.25">
      <c r="A185">
        <v>2012</v>
      </c>
      <c r="B185" t="s">
        <v>13</v>
      </c>
      <c r="C185" t="s">
        <v>8</v>
      </c>
      <c r="D185">
        <v>78</v>
      </c>
      <c r="E185" s="1">
        <v>62750</v>
      </c>
    </row>
    <row r="186" spans="1:6" x14ac:dyDescent="0.25">
      <c r="A186">
        <v>2012</v>
      </c>
      <c r="B186" t="s">
        <v>14</v>
      </c>
      <c r="C186" t="s">
        <v>6</v>
      </c>
      <c r="D186">
        <v>46</v>
      </c>
      <c r="E186" s="1">
        <v>105432</v>
      </c>
    </row>
    <row r="187" spans="1:6" x14ac:dyDescent="0.25">
      <c r="A187">
        <v>2012</v>
      </c>
      <c r="B187" t="s">
        <v>15</v>
      </c>
      <c r="C187" t="s">
        <v>16</v>
      </c>
      <c r="D187">
        <v>8</v>
      </c>
      <c r="E187" s="1">
        <v>24476.13</v>
      </c>
    </row>
    <row r="188" spans="1:6" x14ac:dyDescent="0.25">
      <c r="A188">
        <v>2012</v>
      </c>
      <c r="B188" t="s">
        <v>17</v>
      </c>
      <c r="C188" t="s">
        <v>16</v>
      </c>
      <c r="D188">
        <v>311</v>
      </c>
      <c r="E188" s="1">
        <v>341354.64</v>
      </c>
    </row>
    <row r="189" spans="1:6" x14ac:dyDescent="0.25">
      <c r="A189">
        <v>2012</v>
      </c>
      <c r="B189" t="s">
        <v>18</v>
      </c>
      <c r="C189" t="s">
        <v>19</v>
      </c>
      <c r="D189">
        <v>34</v>
      </c>
      <c r="E189" s="1">
        <v>36115.699999999997</v>
      </c>
    </row>
    <row r="190" spans="1:6" x14ac:dyDescent="0.25">
      <c r="A190">
        <v>2012</v>
      </c>
      <c r="B190" t="s">
        <v>20</v>
      </c>
      <c r="C190" t="s">
        <v>16</v>
      </c>
      <c r="D190">
        <v>244</v>
      </c>
      <c r="E190" s="1">
        <v>202723.55</v>
      </c>
    </row>
    <row r="191" spans="1:6" x14ac:dyDescent="0.25">
      <c r="A191">
        <v>2012</v>
      </c>
      <c r="B191" t="s">
        <v>21</v>
      </c>
      <c r="C191" t="s">
        <v>16</v>
      </c>
      <c r="D191">
        <v>6</v>
      </c>
      <c r="E191" s="1">
        <v>14356.84</v>
      </c>
    </row>
    <row r="192" spans="1:6" x14ac:dyDescent="0.25">
      <c r="A192">
        <v>2012</v>
      </c>
      <c r="B192" t="s">
        <v>22</v>
      </c>
      <c r="C192" t="s">
        <v>16</v>
      </c>
      <c r="D192">
        <v>523</v>
      </c>
      <c r="E192" s="1">
        <v>456851.92</v>
      </c>
    </row>
    <row r="193" spans="1:5" x14ac:dyDescent="0.25">
      <c r="A193">
        <v>2012</v>
      </c>
      <c r="B193" t="s">
        <v>23</v>
      </c>
      <c r="C193" t="s">
        <v>16</v>
      </c>
      <c r="D193">
        <v>6</v>
      </c>
      <c r="E193" s="1">
        <v>15514.34</v>
      </c>
    </row>
    <row r="194" spans="1:5" x14ac:dyDescent="0.25">
      <c r="A194">
        <v>2012</v>
      </c>
      <c r="B194" t="s">
        <v>24</v>
      </c>
      <c r="C194" t="s">
        <v>16</v>
      </c>
      <c r="D194">
        <v>108</v>
      </c>
      <c r="E194" s="1">
        <v>168898.67</v>
      </c>
    </row>
    <row r="195" spans="1:5" x14ac:dyDescent="0.25">
      <c r="A195">
        <v>2012</v>
      </c>
      <c r="B195" t="s">
        <v>25</v>
      </c>
      <c r="C195" t="s">
        <v>16</v>
      </c>
      <c r="D195">
        <v>9</v>
      </c>
      <c r="E195" s="1">
        <v>86756.59</v>
      </c>
    </row>
    <row r="196" spans="1:5" x14ac:dyDescent="0.25">
      <c r="A196">
        <v>2012</v>
      </c>
      <c r="B196" t="s">
        <v>26</v>
      </c>
      <c r="C196" t="s">
        <v>16</v>
      </c>
      <c r="D196">
        <v>5</v>
      </c>
      <c r="E196" s="1">
        <v>9267</v>
      </c>
    </row>
    <row r="197" spans="1:5" x14ac:dyDescent="0.25">
      <c r="A197">
        <v>2012</v>
      </c>
      <c r="B197" t="s">
        <v>27</v>
      </c>
      <c r="C197" t="s">
        <v>16</v>
      </c>
      <c r="D197">
        <v>137</v>
      </c>
      <c r="E197" s="1">
        <v>109840.1</v>
      </c>
    </row>
    <row r="198" spans="1:5" x14ac:dyDescent="0.25">
      <c r="A198">
        <v>2012</v>
      </c>
      <c r="B198" t="s">
        <v>28</v>
      </c>
      <c r="C198" t="s">
        <v>16</v>
      </c>
      <c r="D198">
        <v>1</v>
      </c>
      <c r="E198" s="1">
        <v>1624.6</v>
      </c>
    </row>
    <row r="199" spans="1:5" x14ac:dyDescent="0.25">
      <c r="A199">
        <v>2012</v>
      </c>
      <c r="B199" t="s">
        <v>29</v>
      </c>
      <c r="C199" t="s">
        <v>19</v>
      </c>
      <c r="D199">
        <v>16</v>
      </c>
      <c r="E199" s="1">
        <v>13850</v>
      </c>
    </row>
    <row r="200" spans="1:5" x14ac:dyDescent="0.25">
      <c r="A200">
        <v>2012</v>
      </c>
      <c r="B200" t="s">
        <v>30</v>
      </c>
      <c r="C200" t="s">
        <v>16</v>
      </c>
      <c r="D200">
        <v>522</v>
      </c>
      <c r="E200" s="1">
        <v>400347.56</v>
      </c>
    </row>
    <row r="201" spans="1:5" x14ac:dyDescent="0.25">
      <c r="A201">
        <v>2012</v>
      </c>
      <c r="B201" t="s">
        <v>31</v>
      </c>
      <c r="C201" t="s">
        <v>16</v>
      </c>
      <c r="D201">
        <v>4</v>
      </c>
      <c r="E201" s="1">
        <v>39700.47</v>
      </c>
    </row>
    <row r="202" spans="1:5" x14ac:dyDescent="0.25">
      <c r="A202">
        <v>2012</v>
      </c>
      <c r="B202" t="s">
        <v>32</v>
      </c>
      <c r="C202" t="s">
        <v>16</v>
      </c>
      <c r="D202">
        <v>155</v>
      </c>
      <c r="E202" s="1">
        <v>204143.69</v>
      </c>
    </row>
    <row r="203" spans="1:5" x14ac:dyDescent="0.25">
      <c r="A203">
        <v>2012</v>
      </c>
      <c r="B203" t="s">
        <v>33</v>
      </c>
      <c r="C203" t="s">
        <v>16</v>
      </c>
      <c r="D203">
        <v>13</v>
      </c>
      <c r="E203" s="1">
        <v>33491.360000000001</v>
      </c>
    </row>
    <row r="204" spans="1:5" x14ac:dyDescent="0.25">
      <c r="A204">
        <v>2012</v>
      </c>
      <c r="B204" t="s">
        <v>34</v>
      </c>
      <c r="C204" t="s">
        <v>19</v>
      </c>
      <c r="D204">
        <v>58</v>
      </c>
      <c r="E204" s="1">
        <v>112065</v>
      </c>
    </row>
    <row r="205" spans="1:5" x14ac:dyDescent="0.25">
      <c r="A205">
        <v>2012</v>
      </c>
      <c r="B205" t="s">
        <v>35</v>
      </c>
      <c r="C205" t="s">
        <v>19</v>
      </c>
      <c r="D205">
        <v>50</v>
      </c>
      <c r="E205" s="1">
        <v>67203.05</v>
      </c>
    </row>
    <row r="206" spans="1:5" x14ac:dyDescent="0.25">
      <c r="A206">
        <v>2012</v>
      </c>
      <c r="B206" t="s">
        <v>36</v>
      </c>
      <c r="C206" t="s">
        <v>19</v>
      </c>
      <c r="D206">
        <v>75</v>
      </c>
      <c r="E206" s="1">
        <v>81448.5</v>
      </c>
    </row>
    <row r="207" spans="1:5" x14ac:dyDescent="0.25">
      <c r="A207">
        <v>2012</v>
      </c>
      <c r="B207" t="s">
        <v>37</v>
      </c>
      <c r="C207" t="s">
        <v>16</v>
      </c>
      <c r="D207">
        <v>37</v>
      </c>
      <c r="E207" s="1">
        <v>39044.699999999997</v>
      </c>
    </row>
    <row r="208" spans="1:5" x14ac:dyDescent="0.25">
      <c r="A208">
        <v>2012</v>
      </c>
      <c r="B208" t="s">
        <v>38</v>
      </c>
      <c r="C208" t="s">
        <v>16</v>
      </c>
      <c r="D208">
        <v>105</v>
      </c>
      <c r="E208" s="1">
        <v>92110.14</v>
      </c>
    </row>
    <row r="209" spans="1:5" x14ac:dyDescent="0.25">
      <c r="A209">
        <v>2012</v>
      </c>
      <c r="B209" t="s">
        <v>39</v>
      </c>
      <c r="C209" t="s">
        <v>16</v>
      </c>
      <c r="D209">
        <v>298</v>
      </c>
      <c r="E209" s="1">
        <v>273598.59000000003</v>
      </c>
    </row>
    <row r="210" spans="1:5" x14ac:dyDescent="0.25">
      <c r="A210">
        <v>2012</v>
      </c>
      <c r="B210" t="s">
        <v>40</v>
      </c>
      <c r="C210" t="s">
        <v>16</v>
      </c>
      <c r="D210">
        <v>5</v>
      </c>
      <c r="E210" s="1">
        <v>14132.62</v>
      </c>
    </row>
    <row r="211" spans="1:5" x14ac:dyDescent="0.25">
      <c r="A211">
        <v>2012</v>
      </c>
      <c r="B211" t="s">
        <v>41</v>
      </c>
      <c r="C211" t="s">
        <v>16</v>
      </c>
      <c r="D211">
        <v>1</v>
      </c>
      <c r="E211" s="1">
        <v>2760.34</v>
      </c>
    </row>
    <row r="212" spans="1:5" x14ac:dyDescent="0.25">
      <c r="A212">
        <v>2012</v>
      </c>
      <c r="B212" t="s">
        <v>42</v>
      </c>
      <c r="C212" t="s">
        <v>19</v>
      </c>
      <c r="D212">
        <v>30</v>
      </c>
      <c r="E212" s="1">
        <v>42879.25</v>
      </c>
    </row>
    <row r="213" spans="1:5" x14ac:dyDescent="0.25">
      <c r="A213">
        <v>2012</v>
      </c>
      <c r="B213" t="s">
        <v>43</v>
      </c>
      <c r="C213" t="s">
        <v>16</v>
      </c>
      <c r="D213">
        <v>80</v>
      </c>
      <c r="E213" s="1">
        <v>56636</v>
      </c>
    </row>
    <row r="214" spans="1:5" x14ac:dyDescent="0.25">
      <c r="A214">
        <v>2012</v>
      </c>
      <c r="B214" t="s">
        <v>44</v>
      </c>
      <c r="C214" t="s">
        <v>6</v>
      </c>
      <c r="D214">
        <v>26</v>
      </c>
      <c r="E214" s="1">
        <v>58327.8</v>
      </c>
    </row>
    <row r="215" spans="1:5" x14ac:dyDescent="0.25">
      <c r="A215">
        <v>2012</v>
      </c>
      <c r="B215" t="s">
        <v>45</v>
      </c>
      <c r="C215" t="s">
        <v>6</v>
      </c>
      <c r="D215">
        <v>134</v>
      </c>
      <c r="E215" s="1">
        <v>235609.48</v>
      </c>
    </row>
    <row r="216" spans="1:5" x14ac:dyDescent="0.25">
      <c r="A216">
        <v>2012</v>
      </c>
      <c r="B216" t="s">
        <v>46</v>
      </c>
      <c r="C216" t="s">
        <v>6</v>
      </c>
      <c r="D216">
        <v>23</v>
      </c>
      <c r="E216" s="1">
        <v>113630</v>
      </c>
    </row>
    <row r="217" spans="1:5" x14ac:dyDescent="0.25">
      <c r="A217">
        <v>2012</v>
      </c>
      <c r="B217" t="s">
        <v>47</v>
      </c>
      <c r="C217" t="s">
        <v>6</v>
      </c>
      <c r="D217">
        <v>29</v>
      </c>
      <c r="E217" s="1">
        <v>59869</v>
      </c>
    </row>
    <row r="218" spans="1:5" x14ac:dyDescent="0.25">
      <c r="A218">
        <v>2012</v>
      </c>
      <c r="B218" t="s">
        <v>48</v>
      </c>
      <c r="C218" t="s">
        <v>6</v>
      </c>
      <c r="D218">
        <v>38</v>
      </c>
      <c r="E218" s="1">
        <v>63411</v>
      </c>
    </row>
    <row r="219" spans="1:5" x14ac:dyDescent="0.25">
      <c r="A219">
        <v>2012</v>
      </c>
      <c r="B219" t="s">
        <v>49</v>
      </c>
      <c r="C219" t="s">
        <v>6</v>
      </c>
      <c r="D219">
        <v>14</v>
      </c>
      <c r="E219" s="1">
        <v>41978.2</v>
      </c>
    </row>
    <row r="220" spans="1:5" x14ac:dyDescent="0.25">
      <c r="A220">
        <v>2012</v>
      </c>
      <c r="B220" t="s">
        <v>50</v>
      </c>
      <c r="C220" t="s">
        <v>6</v>
      </c>
      <c r="D220">
        <v>21</v>
      </c>
      <c r="E220" s="1">
        <v>33100</v>
      </c>
    </row>
    <row r="221" spans="1:5" x14ac:dyDescent="0.25">
      <c r="A221">
        <v>2012</v>
      </c>
      <c r="B221" t="s">
        <v>51</v>
      </c>
      <c r="C221" t="s">
        <v>6</v>
      </c>
      <c r="D221">
        <v>24</v>
      </c>
      <c r="E221" s="1">
        <v>21038</v>
      </c>
    </row>
    <row r="222" spans="1:5" x14ac:dyDescent="0.25">
      <c r="A222">
        <v>2012</v>
      </c>
      <c r="B222" t="s">
        <v>52</v>
      </c>
      <c r="C222" t="s">
        <v>6</v>
      </c>
      <c r="D222">
        <v>44</v>
      </c>
      <c r="E222" s="1">
        <v>74157.45</v>
      </c>
    </row>
    <row r="223" spans="1:5" x14ac:dyDescent="0.25">
      <c r="A223">
        <v>2012</v>
      </c>
      <c r="B223" t="s">
        <v>53</v>
      </c>
      <c r="C223" t="s">
        <v>6</v>
      </c>
      <c r="D223">
        <v>43</v>
      </c>
      <c r="E223" s="1">
        <v>41679.5</v>
      </c>
    </row>
    <row r="224" spans="1:5" x14ac:dyDescent="0.25">
      <c r="A224">
        <v>2012</v>
      </c>
      <c r="B224" t="s">
        <v>54</v>
      </c>
      <c r="C224" t="s">
        <v>6</v>
      </c>
      <c r="D224">
        <v>40</v>
      </c>
      <c r="E224" s="1">
        <v>83259.7</v>
      </c>
    </row>
    <row r="225" spans="1:5" x14ac:dyDescent="0.25">
      <c r="A225">
        <v>2012</v>
      </c>
      <c r="B225" t="s">
        <v>56</v>
      </c>
      <c r="C225" t="s">
        <v>6</v>
      </c>
      <c r="D225">
        <v>58</v>
      </c>
      <c r="E225" s="1">
        <v>55910</v>
      </c>
    </row>
    <row r="226" spans="1:5" x14ac:dyDescent="0.25">
      <c r="A226">
        <v>2012</v>
      </c>
      <c r="B226" t="s">
        <v>57</v>
      </c>
      <c r="C226" t="s">
        <v>6</v>
      </c>
      <c r="D226">
        <v>121</v>
      </c>
      <c r="E226" s="1">
        <v>137655.01999999999</v>
      </c>
    </row>
    <row r="227" spans="1:5" x14ac:dyDescent="0.25">
      <c r="A227">
        <v>2012</v>
      </c>
      <c r="B227" t="s">
        <v>58</v>
      </c>
      <c r="C227" t="s">
        <v>8</v>
      </c>
      <c r="D227">
        <v>33</v>
      </c>
      <c r="E227" s="1">
        <v>49098.75</v>
      </c>
    </row>
    <row r="228" spans="1:5" x14ac:dyDescent="0.25">
      <c r="A228">
        <v>2012</v>
      </c>
      <c r="B228" t="s">
        <v>59</v>
      </c>
      <c r="C228" t="s">
        <v>6</v>
      </c>
      <c r="D228">
        <v>68</v>
      </c>
      <c r="E228" s="1">
        <v>306012.44</v>
      </c>
    </row>
    <row r="229" spans="1:5" x14ac:dyDescent="0.25">
      <c r="A229">
        <v>2012</v>
      </c>
      <c r="B229" t="s">
        <v>60</v>
      </c>
      <c r="C229" t="s">
        <v>6</v>
      </c>
      <c r="D229">
        <v>44</v>
      </c>
      <c r="E229" s="1">
        <v>81569.2</v>
      </c>
    </row>
    <row r="230" spans="1:5" x14ac:dyDescent="0.25">
      <c r="A230">
        <v>2012</v>
      </c>
      <c r="B230" t="s">
        <v>61</v>
      </c>
      <c r="C230" t="s">
        <v>6</v>
      </c>
      <c r="D230">
        <v>13</v>
      </c>
      <c r="E230" s="1">
        <v>10600</v>
      </c>
    </row>
    <row r="231" spans="1:5" x14ac:dyDescent="0.25">
      <c r="A231">
        <v>2012</v>
      </c>
      <c r="B231" t="s">
        <v>62</v>
      </c>
      <c r="C231" t="s">
        <v>6</v>
      </c>
      <c r="D231">
        <v>120</v>
      </c>
      <c r="E231" s="1">
        <v>287864.59999999998</v>
      </c>
    </row>
    <row r="232" spans="1:5" x14ac:dyDescent="0.25">
      <c r="A232">
        <v>2012</v>
      </c>
      <c r="B232" t="s">
        <v>63</v>
      </c>
      <c r="C232" t="s">
        <v>6</v>
      </c>
      <c r="D232">
        <v>25</v>
      </c>
      <c r="E232" s="1">
        <v>75778.100000000006</v>
      </c>
    </row>
    <row r="233" spans="1:5" x14ac:dyDescent="0.25">
      <c r="A233">
        <v>2012</v>
      </c>
      <c r="B233" t="s">
        <v>64</v>
      </c>
      <c r="C233" t="s">
        <v>6</v>
      </c>
      <c r="D233">
        <v>22</v>
      </c>
      <c r="E233" s="1">
        <v>98143.45</v>
      </c>
    </row>
    <row r="234" spans="1:5" x14ac:dyDescent="0.25">
      <c r="A234">
        <v>2012</v>
      </c>
      <c r="B234" t="s">
        <v>65</v>
      </c>
      <c r="C234" t="s">
        <v>6</v>
      </c>
      <c r="D234">
        <v>18</v>
      </c>
      <c r="E234" s="1">
        <v>12491</v>
      </c>
    </row>
    <row r="235" spans="1:5" x14ac:dyDescent="0.25">
      <c r="A235">
        <v>2012</v>
      </c>
      <c r="B235" t="s">
        <v>66</v>
      </c>
      <c r="C235" t="s">
        <v>19</v>
      </c>
      <c r="D235">
        <v>1</v>
      </c>
      <c r="E235" s="1">
        <v>250</v>
      </c>
    </row>
    <row r="236" spans="1:5" x14ac:dyDescent="0.25">
      <c r="A236">
        <v>2012</v>
      </c>
      <c r="B236" t="s">
        <v>67</v>
      </c>
      <c r="C236" t="s">
        <v>8</v>
      </c>
      <c r="D236">
        <v>188</v>
      </c>
      <c r="E236" s="1">
        <v>354566.59</v>
      </c>
    </row>
    <row r="237" spans="1:5" x14ac:dyDescent="0.25">
      <c r="A237">
        <v>2012</v>
      </c>
      <c r="B237" t="s">
        <v>68</v>
      </c>
      <c r="C237" t="s">
        <v>8</v>
      </c>
      <c r="D237">
        <v>8</v>
      </c>
      <c r="E237" s="1">
        <v>20652.48</v>
      </c>
    </row>
    <row r="238" spans="1:5" x14ac:dyDescent="0.25">
      <c r="A238">
        <v>2012</v>
      </c>
      <c r="B238" t="s">
        <v>69</v>
      </c>
      <c r="C238" t="s">
        <v>8</v>
      </c>
      <c r="D238">
        <v>196</v>
      </c>
      <c r="E238" s="1">
        <v>496544.42</v>
      </c>
    </row>
    <row r="239" spans="1:5" x14ac:dyDescent="0.25">
      <c r="A239">
        <v>2012</v>
      </c>
      <c r="B239" t="s">
        <v>70</v>
      </c>
      <c r="C239" t="s">
        <v>8</v>
      </c>
      <c r="D239">
        <v>1</v>
      </c>
      <c r="E239" s="1">
        <v>1879</v>
      </c>
    </row>
    <row r="240" spans="1:5" x14ac:dyDescent="0.25">
      <c r="A240">
        <v>2012</v>
      </c>
      <c r="B240" t="s">
        <v>71</v>
      </c>
      <c r="C240" t="s">
        <v>8</v>
      </c>
      <c r="D240">
        <v>137</v>
      </c>
      <c r="E240" s="1">
        <v>714221.82</v>
      </c>
    </row>
    <row r="241" spans="1:5" x14ac:dyDescent="0.25">
      <c r="A241">
        <v>2012</v>
      </c>
      <c r="B241" t="s">
        <v>72</v>
      </c>
      <c r="C241" t="s">
        <v>8</v>
      </c>
      <c r="D241">
        <v>159</v>
      </c>
      <c r="E241" s="1">
        <v>523119.13</v>
      </c>
    </row>
    <row r="242" spans="1:5" x14ac:dyDescent="0.25">
      <c r="A242">
        <v>2012</v>
      </c>
      <c r="B242" t="s">
        <v>73</v>
      </c>
      <c r="C242" t="s">
        <v>8</v>
      </c>
      <c r="D242">
        <v>108</v>
      </c>
      <c r="E242" s="1">
        <v>181078.15</v>
      </c>
    </row>
    <row r="243" spans="1:5" x14ac:dyDescent="0.25">
      <c r="A243">
        <v>2012</v>
      </c>
      <c r="B243" t="s">
        <v>74</v>
      </c>
      <c r="C243" t="s">
        <v>8</v>
      </c>
      <c r="D243">
        <v>159</v>
      </c>
      <c r="E243" s="1">
        <v>205673.60000000001</v>
      </c>
    </row>
    <row r="244" spans="1:5" x14ac:dyDescent="0.25">
      <c r="A244">
        <v>2012</v>
      </c>
      <c r="B244" t="s">
        <v>75</v>
      </c>
      <c r="C244" t="s">
        <v>8</v>
      </c>
      <c r="D244">
        <v>568</v>
      </c>
      <c r="E244" s="1">
        <v>595490.03</v>
      </c>
    </row>
    <row r="245" spans="1:5" x14ac:dyDescent="0.25">
      <c r="A245">
        <v>2012</v>
      </c>
      <c r="B245" t="s">
        <v>76</v>
      </c>
      <c r="C245" t="s">
        <v>8</v>
      </c>
      <c r="D245">
        <v>3</v>
      </c>
      <c r="E245" s="1">
        <v>11608.28</v>
      </c>
    </row>
    <row r="246" spans="1:5" x14ac:dyDescent="0.25">
      <c r="A246">
        <v>2012</v>
      </c>
      <c r="B246" t="s">
        <v>76</v>
      </c>
      <c r="C246" t="s">
        <v>8</v>
      </c>
      <c r="D246">
        <v>164</v>
      </c>
      <c r="E246" s="1">
        <v>303336.92</v>
      </c>
    </row>
    <row r="247" spans="1:5" x14ac:dyDescent="0.25">
      <c r="A247">
        <v>2012</v>
      </c>
      <c r="B247" t="s">
        <v>77</v>
      </c>
      <c r="C247" t="s">
        <v>8</v>
      </c>
      <c r="D247">
        <v>2</v>
      </c>
      <c r="E247" s="1">
        <v>7460.1</v>
      </c>
    </row>
    <row r="248" spans="1:5" x14ac:dyDescent="0.25">
      <c r="A248">
        <v>2012</v>
      </c>
      <c r="B248" t="s">
        <v>78</v>
      </c>
      <c r="C248" t="s">
        <v>8</v>
      </c>
      <c r="D248">
        <v>157</v>
      </c>
      <c r="E248" s="1">
        <v>452044</v>
      </c>
    </row>
    <row r="249" spans="1:5" x14ac:dyDescent="0.25">
      <c r="A249">
        <v>2012</v>
      </c>
      <c r="B249" t="s">
        <v>79</v>
      </c>
      <c r="C249" t="s">
        <v>8</v>
      </c>
      <c r="D249">
        <v>1</v>
      </c>
      <c r="E249" s="1">
        <v>699.38</v>
      </c>
    </row>
    <row r="250" spans="1:5" x14ac:dyDescent="0.25">
      <c r="A250">
        <v>2012</v>
      </c>
      <c r="B250" t="s">
        <v>80</v>
      </c>
      <c r="C250" t="s">
        <v>8</v>
      </c>
      <c r="D250">
        <v>181</v>
      </c>
      <c r="E250" s="1">
        <v>425023.83</v>
      </c>
    </row>
    <row r="251" spans="1:5" x14ac:dyDescent="0.25">
      <c r="A251">
        <v>2012</v>
      </c>
      <c r="B251" t="s">
        <v>81</v>
      </c>
      <c r="C251" t="s">
        <v>8</v>
      </c>
      <c r="D251">
        <v>155</v>
      </c>
      <c r="E251" s="1">
        <v>258039.91</v>
      </c>
    </row>
    <row r="252" spans="1:5" x14ac:dyDescent="0.25">
      <c r="A252">
        <v>2012</v>
      </c>
      <c r="B252" t="s">
        <v>82</v>
      </c>
      <c r="C252" t="s">
        <v>8</v>
      </c>
      <c r="D252">
        <v>68</v>
      </c>
      <c r="E252" s="1">
        <v>195113.74</v>
      </c>
    </row>
    <row r="253" spans="1:5" x14ac:dyDescent="0.25">
      <c r="A253">
        <v>2012</v>
      </c>
      <c r="B253" t="s">
        <v>83</v>
      </c>
      <c r="C253" t="s">
        <v>6</v>
      </c>
      <c r="D253">
        <v>87</v>
      </c>
      <c r="E253" s="1">
        <v>309481.07</v>
      </c>
    </row>
    <row r="254" spans="1:5" x14ac:dyDescent="0.25">
      <c r="A254">
        <v>2012</v>
      </c>
      <c r="B254" t="s">
        <v>84</v>
      </c>
      <c r="C254" t="s">
        <v>6</v>
      </c>
      <c r="D254">
        <v>8</v>
      </c>
      <c r="E254" s="1">
        <v>21351</v>
      </c>
    </row>
    <row r="255" spans="1:5" x14ac:dyDescent="0.25">
      <c r="A255">
        <v>2012</v>
      </c>
      <c r="B255" t="s">
        <v>85</v>
      </c>
      <c r="C255" t="s">
        <v>8</v>
      </c>
      <c r="D255">
        <v>358</v>
      </c>
      <c r="E255" s="1">
        <v>711510.44</v>
      </c>
    </row>
    <row r="256" spans="1:5" x14ac:dyDescent="0.25">
      <c r="A256">
        <v>2012</v>
      </c>
      <c r="B256" t="s">
        <v>86</v>
      </c>
      <c r="C256" t="s">
        <v>8</v>
      </c>
      <c r="D256">
        <v>8</v>
      </c>
      <c r="E256" s="1">
        <v>26056.560000000001</v>
      </c>
    </row>
    <row r="257" spans="1:5" x14ac:dyDescent="0.25">
      <c r="A257">
        <v>2012</v>
      </c>
      <c r="B257" t="s">
        <v>87</v>
      </c>
      <c r="C257" t="s">
        <v>8</v>
      </c>
      <c r="D257">
        <v>801</v>
      </c>
      <c r="E257" s="1">
        <v>1165996.58</v>
      </c>
    </row>
    <row r="258" spans="1:5" x14ac:dyDescent="0.25">
      <c r="A258">
        <v>2012</v>
      </c>
      <c r="B258" t="s">
        <v>88</v>
      </c>
      <c r="C258" t="s">
        <v>8</v>
      </c>
      <c r="D258">
        <v>4</v>
      </c>
      <c r="E258" s="1">
        <v>26919.1</v>
      </c>
    </row>
    <row r="259" spans="1:5" x14ac:dyDescent="0.25">
      <c r="A259">
        <v>2012</v>
      </c>
      <c r="B259" t="s">
        <v>89</v>
      </c>
      <c r="C259" t="s">
        <v>8</v>
      </c>
      <c r="D259">
        <v>789</v>
      </c>
      <c r="E259" s="1">
        <v>976060.21</v>
      </c>
    </row>
    <row r="260" spans="1:5" x14ac:dyDescent="0.25">
      <c r="A260">
        <v>2012</v>
      </c>
      <c r="B260" t="s">
        <v>90</v>
      </c>
      <c r="C260" t="s">
        <v>8</v>
      </c>
      <c r="D260">
        <v>39</v>
      </c>
      <c r="E260" s="1">
        <v>139962.75</v>
      </c>
    </row>
    <row r="261" spans="1:5" x14ac:dyDescent="0.25">
      <c r="A261">
        <v>2012</v>
      </c>
      <c r="B261" t="s">
        <v>91</v>
      </c>
      <c r="C261" t="s">
        <v>8</v>
      </c>
      <c r="D261">
        <v>40</v>
      </c>
      <c r="E261" s="1">
        <v>73955</v>
      </c>
    </row>
    <row r="262" spans="1:5" x14ac:dyDescent="0.25">
      <c r="A262">
        <v>2012</v>
      </c>
      <c r="B262" t="s">
        <v>92</v>
      </c>
      <c r="C262" t="s">
        <v>8</v>
      </c>
      <c r="D262">
        <v>81</v>
      </c>
      <c r="E262" s="1">
        <v>159772.29</v>
      </c>
    </row>
    <row r="263" spans="1:5" x14ac:dyDescent="0.25">
      <c r="A263">
        <v>2012</v>
      </c>
      <c r="B263" t="s">
        <v>93</v>
      </c>
      <c r="C263" t="s">
        <v>8</v>
      </c>
      <c r="D263">
        <v>62</v>
      </c>
      <c r="E263" s="1">
        <v>225292.65</v>
      </c>
    </row>
    <row r="264" spans="1:5" x14ac:dyDescent="0.25">
      <c r="A264">
        <v>2012</v>
      </c>
      <c r="B264" t="s">
        <v>94</v>
      </c>
      <c r="C264" t="s">
        <v>8</v>
      </c>
      <c r="D264">
        <v>29</v>
      </c>
      <c r="E264" s="1">
        <v>118728.28</v>
      </c>
    </row>
    <row r="265" spans="1:5" x14ac:dyDescent="0.25">
      <c r="A265">
        <v>2012</v>
      </c>
      <c r="B265" t="s">
        <v>95</v>
      </c>
      <c r="C265" t="s">
        <v>8</v>
      </c>
      <c r="D265">
        <v>56</v>
      </c>
      <c r="E265" s="1">
        <v>187873.16</v>
      </c>
    </row>
    <row r="266" spans="1:5" x14ac:dyDescent="0.25">
      <c r="A266">
        <v>2012</v>
      </c>
      <c r="B266" t="s">
        <v>96</v>
      </c>
      <c r="C266" t="s">
        <v>8</v>
      </c>
      <c r="D266">
        <v>1</v>
      </c>
      <c r="E266" s="1">
        <v>1398.75</v>
      </c>
    </row>
    <row r="267" spans="1:5" x14ac:dyDescent="0.25">
      <c r="A267">
        <v>2012</v>
      </c>
      <c r="B267" t="s">
        <v>97</v>
      </c>
      <c r="C267" t="s">
        <v>8</v>
      </c>
      <c r="D267">
        <v>2</v>
      </c>
      <c r="E267" s="1">
        <v>1961.75</v>
      </c>
    </row>
    <row r="268" spans="1:5" x14ac:dyDescent="0.25">
      <c r="A268">
        <v>2012</v>
      </c>
      <c r="B268" t="s">
        <v>98</v>
      </c>
      <c r="C268" t="s">
        <v>8</v>
      </c>
      <c r="D268">
        <v>1</v>
      </c>
      <c r="E268" s="1">
        <v>1398.76</v>
      </c>
    </row>
    <row r="269" spans="1:5" x14ac:dyDescent="0.25">
      <c r="A269">
        <v>2012</v>
      </c>
      <c r="B269" t="s">
        <v>98</v>
      </c>
      <c r="C269" t="s">
        <v>8</v>
      </c>
      <c r="D269">
        <v>33</v>
      </c>
      <c r="E269" s="1">
        <v>262835.19</v>
      </c>
    </row>
    <row r="270" spans="1:5" x14ac:dyDescent="0.25">
      <c r="A270">
        <v>2012</v>
      </c>
      <c r="B270" t="s">
        <v>99</v>
      </c>
      <c r="C270" t="s">
        <v>8</v>
      </c>
      <c r="D270">
        <v>143</v>
      </c>
      <c r="E270" s="1">
        <v>286102.56</v>
      </c>
    </row>
    <row r="271" spans="1:5" x14ac:dyDescent="0.25">
      <c r="A271">
        <v>2012</v>
      </c>
      <c r="B271" t="s">
        <v>100</v>
      </c>
      <c r="C271" t="s">
        <v>8</v>
      </c>
      <c r="D271">
        <v>2</v>
      </c>
      <c r="E271" s="1">
        <v>11190</v>
      </c>
    </row>
    <row r="272" spans="1:5" x14ac:dyDescent="0.25">
      <c r="A272">
        <v>2012</v>
      </c>
      <c r="B272" t="s">
        <v>101</v>
      </c>
      <c r="C272" t="s">
        <v>8</v>
      </c>
      <c r="D272">
        <v>48</v>
      </c>
      <c r="E272" s="1">
        <v>160299.78</v>
      </c>
    </row>
    <row r="273" spans="1:6" x14ac:dyDescent="0.25">
      <c r="A273">
        <v>2012</v>
      </c>
      <c r="B273" t="s">
        <v>102</v>
      </c>
      <c r="C273" t="s">
        <v>8</v>
      </c>
      <c r="D273">
        <v>681</v>
      </c>
      <c r="E273" s="1">
        <v>736256.73</v>
      </c>
    </row>
    <row r="274" spans="1:6" x14ac:dyDescent="0.25">
      <c r="A274">
        <v>2012</v>
      </c>
      <c r="B274" t="s">
        <v>103</v>
      </c>
      <c r="C274" t="s">
        <v>8</v>
      </c>
      <c r="D274">
        <v>4</v>
      </c>
      <c r="E274" s="1">
        <v>15575</v>
      </c>
    </row>
    <row r="275" spans="1:6" x14ac:dyDescent="0.25">
      <c r="A275">
        <v>2012</v>
      </c>
      <c r="B275" t="s">
        <v>104</v>
      </c>
      <c r="C275" t="s">
        <v>8</v>
      </c>
      <c r="D275">
        <v>1</v>
      </c>
      <c r="E275" s="1">
        <v>5595</v>
      </c>
    </row>
    <row r="276" spans="1:6" x14ac:dyDescent="0.25">
      <c r="A276">
        <v>2012</v>
      </c>
      <c r="B276" t="s">
        <v>105</v>
      </c>
      <c r="C276" t="s">
        <v>6</v>
      </c>
      <c r="D276">
        <v>25</v>
      </c>
      <c r="E276" s="1">
        <v>45586</v>
      </c>
    </row>
    <row r="277" spans="1:6" x14ac:dyDescent="0.25">
      <c r="A277">
        <v>2012</v>
      </c>
      <c r="B277" t="s">
        <v>106</v>
      </c>
      <c r="C277" t="s">
        <v>6</v>
      </c>
      <c r="D277">
        <v>11</v>
      </c>
      <c r="E277" s="1">
        <v>18069</v>
      </c>
    </row>
    <row r="278" spans="1:6" x14ac:dyDescent="0.25">
      <c r="A278">
        <v>2012</v>
      </c>
      <c r="B278" t="s">
        <v>107</v>
      </c>
      <c r="C278" t="s">
        <v>6</v>
      </c>
      <c r="D278">
        <v>36</v>
      </c>
      <c r="E278" s="1">
        <v>83034</v>
      </c>
    </row>
    <row r="279" spans="1:6" x14ac:dyDescent="0.25">
      <c r="D279" t="s">
        <v>111</v>
      </c>
      <c r="E279" s="1">
        <v>15721411.33</v>
      </c>
    </row>
    <row r="281" spans="1:6" x14ac:dyDescent="0.25">
      <c r="A281">
        <v>2011</v>
      </c>
      <c r="B281" t="s">
        <v>5</v>
      </c>
      <c r="C281" t="s">
        <v>6</v>
      </c>
      <c r="D281">
        <v>31</v>
      </c>
      <c r="E281" s="1">
        <v>48829.9</v>
      </c>
      <c r="F281" s="2">
        <f>_xlfn.STDEV.S(E281:E375)</f>
        <v>208738.61417824036</v>
      </c>
    </row>
    <row r="282" spans="1:6" x14ac:dyDescent="0.25">
      <c r="A282">
        <v>2011</v>
      </c>
      <c r="B282" t="s">
        <v>7</v>
      </c>
      <c r="C282" t="s">
        <v>8</v>
      </c>
      <c r="D282">
        <v>20</v>
      </c>
      <c r="E282" s="1">
        <v>13700</v>
      </c>
    </row>
    <row r="283" spans="1:6" x14ac:dyDescent="0.25">
      <c r="A283">
        <v>2011</v>
      </c>
      <c r="B283" t="s">
        <v>9</v>
      </c>
      <c r="C283" t="s">
        <v>6</v>
      </c>
      <c r="D283">
        <v>30</v>
      </c>
      <c r="E283" s="1">
        <v>46581.599999999999</v>
      </c>
    </row>
    <row r="284" spans="1:6" x14ac:dyDescent="0.25">
      <c r="A284">
        <v>2011</v>
      </c>
      <c r="B284" t="s">
        <v>10</v>
      </c>
      <c r="C284" t="s">
        <v>6</v>
      </c>
      <c r="D284">
        <v>26</v>
      </c>
      <c r="E284" s="1">
        <v>45369</v>
      </c>
    </row>
    <row r="285" spans="1:6" x14ac:dyDescent="0.25">
      <c r="A285">
        <v>2011</v>
      </c>
      <c r="B285" t="s">
        <v>11</v>
      </c>
      <c r="C285" t="s">
        <v>6</v>
      </c>
      <c r="D285">
        <v>8</v>
      </c>
      <c r="E285" s="1">
        <v>14235</v>
      </c>
    </row>
    <row r="286" spans="1:6" x14ac:dyDescent="0.25">
      <c r="A286">
        <v>2011</v>
      </c>
      <c r="B286" t="s">
        <v>12</v>
      </c>
      <c r="C286" t="s">
        <v>6</v>
      </c>
      <c r="D286">
        <v>5</v>
      </c>
      <c r="E286" s="1">
        <v>5300</v>
      </c>
    </row>
    <row r="287" spans="1:6" x14ac:dyDescent="0.25">
      <c r="A287">
        <v>2011</v>
      </c>
      <c r="B287" t="s">
        <v>13</v>
      </c>
      <c r="C287" t="s">
        <v>8</v>
      </c>
      <c r="D287">
        <v>554</v>
      </c>
      <c r="E287" s="1">
        <v>391950</v>
      </c>
    </row>
    <row r="288" spans="1:6" x14ac:dyDescent="0.25">
      <c r="A288">
        <v>2011</v>
      </c>
      <c r="B288" t="s">
        <v>14</v>
      </c>
      <c r="C288" t="s">
        <v>6</v>
      </c>
      <c r="D288">
        <v>51</v>
      </c>
      <c r="E288" s="1">
        <v>105041.5</v>
      </c>
    </row>
    <row r="289" spans="1:5" x14ac:dyDescent="0.25">
      <c r="A289">
        <v>2011</v>
      </c>
      <c r="B289" t="s">
        <v>15</v>
      </c>
      <c r="C289" t="s">
        <v>16</v>
      </c>
      <c r="D289">
        <v>7</v>
      </c>
      <c r="E289" s="1">
        <v>20847.990000000002</v>
      </c>
    </row>
    <row r="290" spans="1:5" x14ac:dyDescent="0.25">
      <c r="A290">
        <v>2011</v>
      </c>
      <c r="B290" t="s">
        <v>17</v>
      </c>
      <c r="C290" t="s">
        <v>16</v>
      </c>
      <c r="D290">
        <v>357</v>
      </c>
      <c r="E290" s="1">
        <v>390870.36</v>
      </c>
    </row>
    <row r="291" spans="1:5" x14ac:dyDescent="0.25">
      <c r="A291">
        <v>2011</v>
      </c>
      <c r="B291" t="s">
        <v>18</v>
      </c>
      <c r="C291" t="s">
        <v>19</v>
      </c>
      <c r="D291">
        <v>40</v>
      </c>
      <c r="E291" s="1">
        <v>31170.1</v>
      </c>
    </row>
    <row r="292" spans="1:5" x14ac:dyDescent="0.25">
      <c r="A292">
        <v>2011</v>
      </c>
      <c r="B292" t="s">
        <v>20</v>
      </c>
      <c r="C292" t="s">
        <v>16</v>
      </c>
      <c r="D292">
        <v>262</v>
      </c>
      <c r="E292" s="1">
        <v>208758.65</v>
      </c>
    </row>
    <row r="293" spans="1:5" x14ac:dyDescent="0.25">
      <c r="A293">
        <v>2011</v>
      </c>
      <c r="B293" t="s">
        <v>21</v>
      </c>
      <c r="C293" t="s">
        <v>16</v>
      </c>
      <c r="D293">
        <v>4</v>
      </c>
      <c r="E293" s="1">
        <v>14411.26</v>
      </c>
    </row>
    <row r="294" spans="1:5" x14ac:dyDescent="0.25">
      <c r="A294">
        <v>2011</v>
      </c>
      <c r="B294" t="s">
        <v>22</v>
      </c>
      <c r="C294" t="s">
        <v>16</v>
      </c>
      <c r="D294">
        <v>517</v>
      </c>
      <c r="E294" s="1">
        <v>412042.46</v>
      </c>
    </row>
    <row r="295" spans="1:5" x14ac:dyDescent="0.25">
      <c r="A295">
        <v>2011</v>
      </c>
      <c r="B295" t="s">
        <v>23</v>
      </c>
      <c r="C295" t="s">
        <v>16</v>
      </c>
      <c r="D295">
        <v>4</v>
      </c>
      <c r="E295" s="1">
        <v>10838.31</v>
      </c>
    </row>
    <row r="296" spans="1:5" x14ac:dyDescent="0.25">
      <c r="A296">
        <v>2011</v>
      </c>
      <c r="B296" t="s">
        <v>24</v>
      </c>
      <c r="C296" t="s">
        <v>16</v>
      </c>
      <c r="D296">
        <v>120</v>
      </c>
      <c r="E296" s="1">
        <v>263148.08</v>
      </c>
    </row>
    <row r="297" spans="1:5" x14ac:dyDescent="0.25">
      <c r="A297">
        <v>2011</v>
      </c>
      <c r="B297" t="s">
        <v>25</v>
      </c>
      <c r="C297" t="s">
        <v>16</v>
      </c>
      <c r="D297">
        <v>6</v>
      </c>
      <c r="E297" s="1">
        <v>60503.6</v>
      </c>
    </row>
    <row r="298" spans="1:5" x14ac:dyDescent="0.25">
      <c r="A298">
        <v>2011</v>
      </c>
      <c r="B298" t="s">
        <v>26</v>
      </c>
      <c r="C298" t="s">
        <v>16</v>
      </c>
      <c r="D298">
        <v>2</v>
      </c>
      <c r="E298" s="1">
        <v>7332</v>
      </c>
    </row>
    <row r="299" spans="1:5" x14ac:dyDescent="0.25">
      <c r="A299">
        <v>2011</v>
      </c>
      <c r="B299" t="s">
        <v>27</v>
      </c>
      <c r="C299" t="s">
        <v>16</v>
      </c>
      <c r="D299">
        <v>147</v>
      </c>
      <c r="E299" s="1">
        <v>126158.29</v>
      </c>
    </row>
    <row r="300" spans="1:5" x14ac:dyDescent="0.25">
      <c r="A300">
        <v>2011</v>
      </c>
      <c r="B300" t="s">
        <v>28</v>
      </c>
      <c r="C300" t="s">
        <v>16</v>
      </c>
      <c r="D300">
        <v>1</v>
      </c>
      <c r="E300" s="1">
        <v>1248.75</v>
      </c>
    </row>
    <row r="301" spans="1:5" x14ac:dyDescent="0.25">
      <c r="A301">
        <v>2011</v>
      </c>
      <c r="B301" t="s">
        <v>29</v>
      </c>
      <c r="C301" t="s">
        <v>19</v>
      </c>
      <c r="D301">
        <v>18</v>
      </c>
      <c r="E301" s="1">
        <v>18091.03</v>
      </c>
    </row>
    <row r="302" spans="1:5" x14ac:dyDescent="0.25">
      <c r="A302">
        <v>2011</v>
      </c>
      <c r="B302" t="s">
        <v>30</v>
      </c>
      <c r="C302" t="s">
        <v>16</v>
      </c>
      <c r="D302">
        <v>536</v>
      </c>
      <c r="E302" s="1">
        <v>430429.7</v>
      </c>
    </row>
    <row r="303" spans="1:5" x14ac:dyDescent="0.25">
      <c r="A303">
        <v>2011</v>
      </c>
      <c r="B303" t="s">
        <v>31</v>
      </c>
      <c r="C303" t="s">
        <v>16</v>
      </c>
      <c r="D303">
        <v>3</v>
      </c>
      <c r="E303" s="1">
        <v>29795.55</v>
      </c>
    </row>
    <row r="304" spans="1:5" x14ac:dyDescent="0.25">
      <c r="A304">
        <v>2011</v>
      </c>
      <c r="B304" t="s">
        <v>32</v>
      </c>
      <c r="C304" t="s">
        <v>16</v>
      </c>
      <c r="D304">
        <v>198</v>
      </c>
      <c r="E304" s="1">
        <v>335605.85</v>
      </c>
    </row>
    <row r="305" spans="1:5" x14ac:dyDescent="0.25">
      <c r="A305">
        <v>2011</v>
      </c>
      <c r="B305" t="s">
        <v>33</v>
      </c>
      <c r="C305" t="s">
        <v>16</v>
      </c>
      <c r="D305">
        <v>18</v>
      </c>
      <c r="E305" s="1">
        <v>51490.61</v>
      </c>
    </row>
    <row r="306" spans="1:5" x14ac:dyDescent="0.25">
      <c r="A306">
        <v>2011</v>
      </c>
      <c r="B306" t="s">
        <v>34</v>
      </c>
      <c r="C306" t="s">
        <v>19</v>
      </c>
      <c r="D306">
        <v>63</v>
      </c>
      <c r="E306" s="1">
        <v>110968.75</v>
      </c>
    </row>
    <row r="307" spans="1:5" x14ac:dyDescent="0.25">
      <c r="A307">
        <v>2011</v>
      </c>
      <c r="B307" t="s">
        <v>35</v>
      </c>
      <c r="C307" t="s">
        <v>19</v>
      </c>
      <c r="D307">
        <v>66</v>
      </c>
      <c r="E307" s="1">
        <v>121577.4</v>
      </c>
    </row>
    <row r="308" spans="1:5" x14ac:dyDescent="0.25">
      <c r="A308">
        <v>2011</v>
      </c>
      <c r="B308" t="s">
        <v>36</v>
      </c>
      <c r="C308" t="s">
        <v>19</v>
      </c>
      <c r="D308">
        <v>71</v>
      </c>
      <c r="E308" s="1">
        <v>86853.4</v>
      </c>
    </row>
    <row r="309" spans="1:5" x14ac:dyDescent="0.25">
      <c r="A309">
        <v>2011</v>
      </c>
      <c r="B309" t="s">
        <v>37</v>
      </c>
      <c r="C309" t="s">
        <v>16</v>
      </c>
      <c r="D309">
        <v>34</v>
      </c>
      <c r="E309" s="1">
        <v>26820</v>
      </c>
    </row>
    <row r="310" spans="1:5" x14ac:dyDescent="0.25">
      <c r="A310">
        <v>2011</v>
      </c>
      <c r="B310" t="s">
        <v>38</v>
      </c>
      <c r="C310" t="s">
        <v>16</v>
      </c>
      <c r="D310">
        <v>111</v>
      </c>
      <c r="E310" s="1">
        <v>97664.98</v>
      </c>
    </row>
    <row r="311" spans="1:5" x14ac:dyDescent="0.25">
      <c r="A311">
        <v>2011</v>
      </c>
      <c r="B311" t="s">
        <v>39</v>
      </c>
      <c r="C311" t="s">
        <v>16</v>
      </c>
      <c r="D311">
        <v>314</v>
      </c>
      <c r="E311" s="1">
        <v>290932.38</v>
      </c>
    </row>
    <row r="312" spans="1:5" x14ac:dyDescent="0.25">
      <c r="A312">
        <v>2011</v>
      </c>
      <c r="B312" t="s">
        <v>40</v>
      </c>
      <c r="C312" t="s">
        <v>16</v>
      </c>
      <c r="D312">
        <v>8</v>
      </c>
      <c r="E312" s="1">
        <v>18439.060000000001</v>
      </c>
    </row>
    <row r="313" spans="1:5" x14ac:dyDescent="0.25">
      <c r="A313">
        <v>2011</v>
      </c>
      <c r="B313" t="s">
        <v>41</v>
      </c>
      <c r="C313" t="s">
        <v>16</v>
      </c>
      <c r="D313">
        <v>2</v>
      </c>
      <c r="E313" s="1">
        <v>5274.52</v>
      </c>
    </row>
    <row r="314" spans="1:5" x14ac:dyDescent="0.25">
      <c r="A314">
        <v>2011</v>
      </c>
      <c r="B314" t="s">
        <v>42</v>
      </c>
      <c r="C314" t="s">
        <v>19</v>
      </c>
      <c r="D314">
        <v>46</v>
      </c>
      <c r="E314" s="1">
        <v>78337.490000000005</v>
      </c>
    </row>
    <row r="315" spans="1:5" x14ac:dyDescent="0.25">
      <c r="A315">
        <v>2011</v>
      </c>
      <c r="B315" t="s">
        <v>43</v>
      </c>
      <c r="C315" t="s">
        <v>16</v>
      </c>
      <c r="D315">
        <v>94</v>
      </c>
      <c r="E315" s="1">
        <v>63683.4</v>
      </c>
    </row>
    <row r="316" spans="1:5" x14ac:dyDescent="0.25">
      <c r="A316">
        <v>2011</v>
      </c>
      <c r="B316" t="s">
        <v>44</v>
      </c>
      <c r="C316" t="s">
        <v>6</v>
      </c>
      <c r="D316">
        <v>26</v>
      </c>
      <c r="E316" s="1">
        <v>47269.9</v>
      </c>
    </row>
    <row r="317" spans="1:5" x14ac:dyDescent="0.25">
      <c r="A317">
        <v>2011</v>
      </c>
      <c r="B317" t="s">
        <v>45</v>
      </c>
      <c r="C317" t="s">
        <v>6</v>
      </c>
      <c r="D317">
        <v>141</v>
      </c>
      <c r="E317" s="1">
        <v>242400.75</v>
      </c>
    </row>
    <row r="318" spans="1:5" x14ac:dyDescent="0.25">
      <c r="A318">
        <v>2011</v>
      </c>
      <c r="B318" t="s">
        <v>46</v>
      </c>
      <c r="C318" t="s">
        <v>6</v>
      </c>
      <c r="D318">
        <v>32</v>
      </c>
      <c r="E318" s="1">
        <v>94735.5</v>
      </c>
    </row>
    <row r="319" spans="1:5" x14ac:dyDescent="0.25">
      <c r="A319">
        <v>2011</v>
      </c>
      <c r="B319" t="s">
        <v>47</v>
      </c>
      <c r="C319" t="s">
        <v>6</v>
      </c>
      <c r="D319">
        <v>35</v>
      </c>
      <c r="E319" s="1">
        <v>88039</v>
      </c>
    </row>
    <row r="320" spans="1:5" x14ac:dyDescent="0.25">
      <c r="A320">
        <v>2011</v>
      </c>
      <c r="B320" t="s">
        <v>48</v>
      </c>
      <c r="C320" t="s">
        <v>6</v>
      </c>
      <c r="D320">
        <v>30</v>
      </c>
      <c r="E320" s="1">
        <v>84495.8</v>
      </c>
    </row>
    <row r="321" spans="1:5" x14ac:dyDescent="0.25">
      <c r="A321">
        <v>2011</v>
      </c>
      <c r="B321" t="s">
        <v>49</v>
      </c>
      <c r="C321" t="s">
        <v>6</v>
      </c>
      <c r="D321">
        <v>19</v>
      </c>
      <c r="E321" s="1">
        <v>41532.120000000003</v>
      </c>
    </row>
    <row r="322" spans="1:5" x14ac:dyDescent="0.25">
      <c r="A322">
        <v>2011</v>
      </c>
      <c r="B322" t="s">
        <v>50</v>
      </c>
      <c r="C322" t="s">
        <v>6</v>
      </c>
      <c r="D322">
        <v>26</v>
      </c>
      <c r="E322" s="1">
        <v>38880</v>
      </c>
    </row>
    <row r="323" spans="1:5" x14ac:dyDescent="0.25">
      <c r="A323">
        <v>2011</v>
      </c>
      <c r="B323" t="s">
        <v>51</v>
      </c>
      <c r="C323" t="s">
        <v>6</v>
      </c>
      <c r="D323">
        <v>17</v>
      </c>
      <c r="E323" s="1">
        <v>19634</v>
      </c>
    </row>
    <row r="324" spans="1:5" x14ac:dyDescent="0.25">
      <c r="A324">
        <v>2011</v>
      </c>
      <c r="B324" t="s">
        <v>52</v>
      </c>
      <c r="C324" t="s">
        <v>6</v>
      </c>
      <c r="D324">
        <v>51</v>
      </c>
      <c r="E324" s="1">
        <v>49724.2</v>
      </c>
    </row>
    <row r="325" spans="1:5" x14ac:dyDescent="0.25">
      <c r="A325">
        <v>2011</v>
      </c>
      <c r="B325" t="s">
        <v>53</v>
      </c>
      <c r="C325" t="s">
        <v>6</v>
      </c>
      <c r="D325">
        <v>39</v>
      </c>
      <c r="E325" s="1">
        <v>50901.2</v>
      </c>
    </row>
    <row r="326" spans="1:5" x14ac:dyDescent="0.25">
      <c r="A326">
        <v>2011</v>
      </c>
      <c r="B326" t="s">
        <v>54</v>
      </c>
      <c r="C326" t="s">
        <v>6</v>
      </c>
      <c r="D326">
        <v>47</v>
      </c>
      <c r="E326" s="1">
        <v>90429</v>
      </c>
    </row>
    <row r="327" spans="1:5" x14ac:dyDescent="0.25">
      <c r="A327">
        <v>2011</v>
      </c>
      <c r="B327" t="s">
        <v>55</v>
      </c>
      <c r="C327" t="s">
        <v>8</v>
      </c>
      <c r="D327">
        <v>1</v>
      </c>
      <c r="E327" s="1">
        <v>250</v>
      </c>
    </row>
    <row r="328" spans="1:5" x14ac:dyDescent="0.25">
      <c r="A328">
        <v>2011</v>
      </c>
      <c r="B328" t="s">
        <v>56</v>
      </c>
      <c r="C328" t="s">
        <v>6</v>
      </c>
      <c r="D328">
        <v>66</v>
      </c>
      <c r="E328" s="1">
        <v>103448</v>
      </c>
    </row>
    <row r="329" spans="1:5" x14ac:dyDescent="0.25">
      <c r="A329">
        <v>2011</v>
      </c>
      <c r="B329" t="s">
        <v>57</v>
      </c>
      <c r="C329" t="s">
        <v>6</v>
      </c>
      <c r="D329">
        <v>118</v>
      </c>
      <c r="E329" s="1">
        <v>146864.56</v>
      </c>
    </row>
    <row r="330" spans="1:5" x14ac:dyDescent="0.25">
      <c r="A330">
        <v>2011</v>
      </c>
      <c r="B330" t="s">
        <v>58</v>
      </c>
      <c r="C330" t="s">
        <v>8</v>
      </c>
      <c r="D330">
        <v>35</v>
      </c>
      <c r="E330" s="1">
        <v>104922.24000000001</v>
      </c>
    </row>
    <row r="331" spans="1:5" x14ac:dyDescent="0.25">
      <c r="A331">
        <v>2011</v>
      </c>
      <c r="B331" t="s">
        <v>59</v>
      </c>
      <c r="C331" t="s">
        <v>6</v>
      </c>
      <c r="D331">
        <v>63</v>
      </c>
      <c r="E331" s="1">
        <v>305399.13</v>
      </c>
    </row>
    <row r="332" spans="1:5" x14ac:dyDescent="0.25">
      <c r="A332">
        <v>2011</v>
      </c>
      <c r="B332" t="s">
        <v>60</v>
      </c>
      <c r="C332" t="s">
        <v>6</v>
      </c>
      <c r="D332">
        <v>40</v>
      </c>
      <c r="E332" s="1">
        <v>66033.81</v>
      </c>
    </row>
    <row r="333" spans="1:5" x14ac:dyDescent="0.25">
      <c r="A333">
        <v>2011</v>
      </c>
      <c r="B333" t="s">
        <v>61</v>
      </c>
      <c r="C333" t="s">
        <v>6</v>
      </c>
      <c r="D333">
        <v>8</v>
      </c>
      <c r="E333" s="1">
        <v>15300</v>
      </c>
    </row>
    <row r="334" spans="1:5" x14ac:dyDescent="0.25">
      <c r="A334">
        <v>2011</v>
      </c>
      <c r="B334" t="s">
        <v>62</v>
      </c>
      <c r="C334" t="s">
        <v>6</v>
      </c>
      <c r="D334">
        <v>130</v>
      </c>
      <c r="E334" s="1">
        <v>304651.76</v>
      </c>
    </row>
    <row r="335" spans="1:5" x14ac:dyDescent="0.25">
      <c r="A335">
        <v>2011</v>
      </c>
      <c r="B335" t="s">
        <v>63</v>
      </c>
      <c r="C335" t="s">
        <v>6</v>
      </c>
      <c r="D335">
        <v>35</v>
      </c>
      <c r="E335" s="1">
        <v>57877.2</v>
      </c>
    </row>
    <row r="336" spans="1:5" x14ac:dyDescent="0.25">
      <c r="A336">
        <v>2011</v>
      </c>
      <c r="B336" t="s">
        <v>64</v>
      </c>
      <c r="C336" t="s">
        <v>6</v>
      </c>
      <c r="D336">
        <v>18</v>
      </c>
      <c r="E336" s="1">
        <v>78673.570000000007</v>
      </c>
    </row>
    <row r="337" spans="1:5" x14ac:dyDescent="0.25">
      <c r="A337">
        <v>2011</v>
      </c>
      <c r="B337" t="s">
        <v>65</v>
      </c>
      <c r="C337" t="s">
        <v>6</v>
      </c>
      <c r="D337">
        <v>11</v>
      </c>
      <c r="E337" s="1">
        <v>23317</v>
      </c>
    </row>
    <row r="338" spans="1:5" x14ac:dyDescent="0.25">
      <c r="A338">
        <v>2011</v>
      </c>
      <c r="B338" t="s">
        <v>67</v>
      </c>
      <c r="C338" t="s">
        <v>8</v>
      </c>
      <c r="D338">
        <v>238</v>
      </c>
      <c r="E338" s="1">
        <v>439918.79</v>
      </c>
    </row>
    <row r="339" spans="1:5" x14ac:dyDescent="0.25">
      <c r="A339">
        <v>2011</v>
      </c>
      <c r="B339" t="s">
        <v>68</v>
      </c>
      <c r="C339" t="s">
        <v>8</v>
      </c>
      <c r="D339">
        <v>5</v>
      </c>
      <c r="E339" s="1">
        <v>18184.36</v>
      </c>
    </row>
    <row r="340" spans="1:5" x14ac:dyDescent="0.25">
      <c r="A340">
        <v>2011</v>
      </c>
      <c r="B340" t="s">
        <v>69</v>
      </c>
      <c r="C340" t="s">
        <v>8</v>
      </c>
      <c r="D340">
        <v>200</v>
      </c>
      <c r="E340" s="1">
        <v>439484.87</v>
      </c>
    </row>
    <row r="341" spans="1:5" x14ac:dyDescent="0.25">
      <c r="A341">
        <v>2011</v>
      </c>
      <c r="B341" t="s">
        <v>71</v>
      </c>
      <c r="C341" t="s">
        <v>8</v>
      </c>
      <c r="D341">
        <v>158</v>
      </c>
      <c r="E341" s="1">
        <v>570172.85</v>
      </c>
    </row>
    <row r="342" spans="1:5" x14ac:dyDescent="0.25">
      <c r="A342">
        <v>2011</v>
      </c>
      <c r="B342" t="s">
        <v>72</v>
      </c>
      <c r="C342" t="s">
        <v>8</v>
      </c>
      <c r="D342">
        <v>153</v>
      </c>
      <c r="E342" s="1">
        <v>432154.23</v>
      </c>
    </row>
    <row r="343" spans="1:5" x14ac:dyDescent="0.25">
      <c r="A343">
        <v>2011</v>
      </c>
      <c r="B343" t="s">
        <v>73</v>
      </c>
      <c r="C343" t="s">
        <v>8</v>
      </c>
      <c r="D343">
        <v>101</v>
      </c>
      <c r="E343" s="1">
        <v>170846</v>
      </c>
    </row>
    <row r="344" spans="1:5" x14ac:dyDescent="0.25">
      <c r="A344">
        <v>2011</v>
      </c>
      <c r="B344" t="s">
        <v>74</v>
      </c>
      <c r="C344" t="s">
        <v>8</v>
      </c>
      <c r="D344">
        <v>176</v>
      </c>
      <c r="E344" s="1">
        <v>255473.14</v>
      </c>
    </row>
    <row r="345" spans="1:5" x14ac:dyDescent="0.25">
      <c r="A345">
        <v>2011</v>
      </c>
      <c r="B345" t="s">
        <v>75</v>
      </c>
      <c r="C345" t="s">
        <v>8</v>
      </c>
      <c r="D345">
        <v>590</v>
      </c>
      <c r="E345" s="1">
        <v>636632.85</v>
      </c>
    </row>
    <row r="346" spans="1:5" x14ac:dyDescent="0.25">
      <c r="A346">
        <v>2011</v>
      </c>
      <c r="B346" t="s">
        <v>76</v>
      </c>
      <c r="C346" t="s">
        <v>8</v>
      </c>
      <c r="D346">
        <v>170</v>
      </c>
      <c r="E346" s="1">
        <v>321025.78000000003</v>
      </c>
    </row>
    <row r="347" spans="1:5" x14ac:dyDescent="0.25">
      <c r="A347">
        <v>2011</v>
      </c>
      <c r="B347" t="s">
        <v>78</v>
      </c>
      <c r="C347" t="s">
        <v>8</v>
      </c>
      <c r="D347">
        <v>194</v>
      </c>
      <c r="E347" s="1">
        <v>423436.38</v>
      </c>
    </row>
    <row r="348" spans="1:5" x14ac:dyDescent="0.25">
      <c r="A348">
        <v>2011</v>
      </c>
      <c r="B348" t="s">
        <v>79</v>
      </c>
      <c r="C348" t="s">
        <v>8</v>
      </c>
      <c r="D348">
        <v>6</v>
      </c>
      <c r="E348" s="1">
        <v>22753.14</v>
      </c>
    </row>
    <row r="349" spans="1:5" x14ac:dyDescent="0.25">
      <c r="A349">
        <v>2011</v>
      </c>
      <c r="B349" t="s">
        <v>80</v>
      </c>
      <c r="C349" t="s">
        <v>8</v>
      </c>
      <c r="D349">
        <v>212</v>
      </c>
      <c r="E349" s="1">
        <v>445391.95</v>
      </c>
    </row>
    <row r="350" spans="1:5" x14ac:dyDescent="0.25">
      <c r="A350">
        <v>2011</v>
      </c>
      <c r="B350" t="s">
        <v>81</v>
      </c>
      <c r="C350" t="s">
        <v>8</v>
      </c>
      <c r="D350">
        <v>186</v>
      </c>
      <c r="E350" s="1">
        <v>334122.23999999999</v>
      </c>
    </row>
    <row r="351" spans="1:5" x14ac:dyDescent="0.25">
      <c r="A351">
        <v>2011</v>
      </c>
      <c r="B351" t="s">
        <v>82</v>
      </c>
      <c r="C351" t="s">
        <v>8</v>
      </c>
      <c r="D351">
        <v>71</v>
      </c>
      <c r="E351" s="1">
        <v>229907.63</v>
      </c>
    </row>
    <row r="352" spans="1:5" x14ac:dyDescent="0.25">
      <c r="A352">
        <v>2011</v>
      </c>
      <c r="B352" t="s">
        <v>83</v>
      </c>
      <c r="C352" t="s">
        <v>6</v>
      </c>
      <c r="D352">
        <v>85</v>
      </c>
      <c r="E352" s="1">
        <v>282238.43</v>
      </c>
    </row>
    <row r="353" spans="1:5" x14ac:dyDescent="0.25">
      <c r="A353">
        <v>2011</v>
      </c>
      <c r="B353" t="s">
        <v>84</v>
      </c>
      <c r="C353" t="s">
        <v>6</v>
      </c>
      <c r="D353">
        <v>5</v>
      </c>
      <c r="E353" s="1">
        <v>6362</v>
      </c>
    </row>
    <row r="354" spans="1:5" x14ac:dyDescent="0.25">
      <c r="A354">
        <v>2011</v>
      </c>
      <c r="B354" t="s">
        <v>85</v>
      </c>
      <c r="C354" t="s">
        <v>8</v>
      </c>
      <c r="D354">
        <v>381</v>
      </c>
      <c r="E354" s="1">
        <v>749192.92</v>
      </c>
    </row>
    <row r="355" spans="1:5" x14ac:dyDescent="0.25">
      <c r="A355">
        <v>2011</v>
      </c>
      <c r="B355" t="s">
        <v>86</v>
      </c>
      <c r="C355" t="s">
        <v>8</v>
      </c>
      <c r="D355">
        <v>11</v>
      </c>
      <c r="E355" s="1">
        <v>34828.400000000001</v>
      </c>
    </row>
    <row r="356" spans="1:5" x14ac:dyDescent="0.25">
      <c r="A356">
        <v>2011</v>
      </c>
      <c r="B356" t="s">
        <v>87</v>
      </c>
      <c r="C356" t="s">
        <v>8</v>
      </c>
      <c r="D356">
        <v>836</v>
      </c>
      <c r="E356" s="1">
        <v>1005961.17</v>
      </c>
    </row>
    <row r="357" spans="1:5" x14ac:dyDescent="0.25">
      <c r="A357">
        <v>2011</v>
      </c>
      <c r="B357" t="s">
        <v>88</v>
      </c>
      <c r="C357" t="s">
        <v>8</v>
      </c>
      <c r="D357">
        <v>8</v>
      </c>
      <c r="E357" s="1">
        <v>36059.39</v>
      </c>
    </row>
    <row r="358" spans="1:5" x14ac:dyDescent="0.25">
      <c r="A358">
        <v>2011</v>
      </c>
      <c r="B358" t="s">
        <v>89</v>
      </c>
      <c r="C358" t="s">
        <v>8</v>
      </c>
      <c r="D358">
        <v>802</v>
      </c>
      <c r="E358" s="1">
        <v>854692.91</v>
      </c>
    </row>
    <row r="359" spans="1:5" x14ac:dyDescent="0.25">
      <c r="A359">
        <v>2011</v>
      </c>
      <c r="B359" t="s">
        <v>90</v>
      </c>
      <c r="C359" t="s">
        <v>8</v>
      </c>
      <c r="D359">
        <v>31</v>
      </c>
      <c r="E359" s="1">
        <v>102357.63</v>
      </c>
    </row>
    <row r="360" spans="1:5" x14ac:dyDescent="0.25">
      <c r="A360">
        <v>2011</v>
      </c>
      <c r="B360" t="s">
        <v>91</v>
      </c>
      <c r="C360" t="s">
        <v>8</v>
      </c>
      <c r="D360">
        <v>41</v>
      </c>
      <c r="E360" s="1">
        <v>85609</v>
      </c>
    </row>
    <row r="361" spans="1:5" x14ac:dyDescent="0.25">
      <c r="A361">
        <v>2011</v>
      </c>
      <c r="B361" t="s">
        <v>92</v>
      </c>
      <c r="C361" t="s">
        <v>8</v>
      </c>
      <c r="D361">
        <v>76</v>
      </c>
      <c r="E361" s="1">
        <v>112302.56</v>
      </c>
    </row>
    <row r="362" spans="1:5" x14ac:dyDescent="0.25">
      <c r="A362">
        <v>2011</v>
      </c>
      <c r="B362" t="s">
        <v>93</v>
      </c>
      <c r="C362" t="s">
        <v>8</v>
      </c>
      <c r="D362">
        <v>51</v>
      </c>
      <c r="E362" s="1">
        <v>169532.9</v>
      </c>
    </row>
    <row r="363" spans="1:5" x14ac:dyDescent="0.25">
      <c r="A363">
        <v>2011</v>
      </c>
      <c r="B363" t="s">
        <v>94</v>
      </c>
      <c r="C363" t="s">
        <v>8</v>
      </c>
      <c r="D363">
        <v>35</v>
      </c>
      <c r="E363" s="1">
        <v>155135.5</v>
      </c>
    </row>
    <row r="364" spans="1:5" x14ac:dyDescent="0.25">
      <c r="A364">
        <v>2011</v>
      </c>
      <c r="B364" t="s">
        <v>95</v>
      </c>
      <c r="C364" t="s">
        <v>8</v>
      </c>
      <c r="D364">
        <v>62</v>
      </c>
      <c r="E364" s="1">
        <v>202612.08</v>
      </c>
    </row>
    <row r="365" spans="1:5" x14ac:dyDescent="0.25">
      <c r="A365">
        <v>2011</v>
      </c>
      <c r="B365" t="s">
        <v>96</v>
      </c>
      <c r="C365" t="s">
        <v>8</v>
      </c>
      <c r="D365">
        <v>1</v>
      </c>
      <c r="E365" s="1">
        <v>5295</v>
      </c>
    </row>
    <row r="366" spans="1:5" x14ac:dyDescent="0.25">
      <c r="A366">
        <v>2011</v>
      </c>
      <c r="B366" t="s">
        <v>98</v>
      </c>
      <c r="C366" t="s">
        <v>8</v>
      </c>
      <c r="D366">
        <v>32</v>
      </c>
      <c r="E366" s="1">
        <v>260031.25</v>
      </c>
    </row>
    <row r="367" spans="1:5" x14ac:dyDescent="0.25">
      <c r="A367">
        <v>2011</v>
      </c>
      <c r="B367" t="s">
        <v>99</v>
      </c>
      <c r="C367" t="s">
        <v>8</v>
      </c>
      <c r="D367">
        <v>152</v>
      </c>
      <c r="E367" s="1">
        <v>302102.51</v>
      </c>
    </row>
    <row r="368" spans="1:5" x14ac:dyDescent="0.25">
      <c r="A368">
        <v>2011</v>
      </c>
      <c r="B368" t="s">
        <v>100</v>
      </c>
      <c r="C368" t="s">
        <v>8</v>
      </c>
      <c r="D368">
        <v>3</v>
      </c>
      <c r="E368" s="1">
        <v>15885</v>
      </c>
    </row>
    <row r="369" spans="1:5" x14ac:dyDescent="0.25">
      <c r="A369">
        <v>2011</v>
      </c>
      <c r="B369" t="s">
        <v>101</v>
      </c>
      <c r="C369" t="s">
        <v>8</v>
      </c>
      <c r="D369">
        <v>42</v>
      </c>
      <c r="E369" s="1">
        <v>109084.04</v>
      </c>
    </row>
    <row r="370" spans="1:5" x14ac:dyDescent="0.25">
      <c r="A370">
        <v>2011</v>
      </c>
      <c r="B370" t="s">
        <v>102</v>
      </c>
      <c r="C370" t="s">
        <v>8</v>
      </c>
      <c r="D370">
        <v>739</v>
      </c>
      <c r="E370" s="1">
        <v>857029.17</v>
      </c>
    </row>
    <row r="371" spans="1:5" x14ac:dyDescent="0.25">
      <c r="A371">
        <v>2011</v>
      </c>
      <c r="B371" t="s">
        <v>103</v>
      </c>
      <c r="C371" t="s">
        <v>8</v>
      </c>
      <c r="D371">
        <v>5</v>
      </c>
      <c r="E371" s="1">
        <v>15775.7</v>
      </c>
    </row>
    <row r="372" spans="1:5" x14ac:dyDescent="0.25">
      <c r="A372">
        <v>2011</v>
      </c>
      <c r="B372" t="s">
        <v>104</v>
      </c>
      <c r="C372" t="s">
        <v>8</v>
      </c>
      <c r="D372">
        <v>1</v>
      </c>
      <c r="E372" s="1">
        <v>5295</v>
      </c>
    </row>
    <row r="373" spans="1:5" x14ac:dyDescent="0.25">
      <c r="A373">
        <v>2011</v>
      </c>
      <c r="B373" t="s">
        <v>105</v>
      </c>
      <c r="C373" t="s">
        <v>6</v>
      </c>
      <c r="D373">
        <v>25</v>
      </c>
      <c r="E373" s="1">
        <v>47601</v>
      </c>
    </row>
    <row r="374" spans="1:5" x14ac:dyDescent="0.25">
      <c r="A374">
        <v>2011</v>
      </c>
      <c r="B374" t="s">
        <v>106</v>
      </c>
      <c r="C374" t="s">
        <v>6</v>
      </c>
      <c r="D374">
        <v>12</v>
      </c>
      <c r="E374" s="1">
        <v>13111</v>
      </c>
    </row>
    <row r="375" spans="1:5" x14ac:dyDescent="0.25">
      <c r="A375">
        <v>2011</v>
      </c>
      <c r="B375" t="s">
        <v>107</v>
      </c>
      <c r="C375" t="s">
        <v>6</v>
      </c>
      <c r="D375">
        <v>24</v>
      </c>
      <c r="E375" s="1">
        <v>66825.240000000005</v>
      </c>
    </row>
    <row r="376" spans="1:5" x14ac:dyDescent="0.25">
      <c r="D376" t="s">
        <v>111</v>
      </c>
      <c r="E376" s="1">
        <v>16273503.720000001</v>
      </c>
    </row>
    <row r="378" spans="1:5" x14ac:dyDescent="0.25">
      <c r="E378" s="1"/>
    </row>
    <row r="379" spans="1:5" x14ac:dyDescent="0.25">
      <c r="E379" s="1"/>
    </row>
    <row r="380" spans="1:5" x14ac:dyDescent="0.25">
      <c r="E380" s="1"/>
    </row>
    <row r="381" spans="1:5" x14ac:dyDescent="0.25">
      <c r="E381" s="1"/>
    </row>
    <row r="382" spans="1:5" x14ac:dyDescent="0.25">
      <c r="E382" s="1"/>
    </row>
    <row r="383" spans="1:5" x14ac:dyDescent="0.25">
      <c r="E383" s="1"/>
    </row>
    <row r="384" spans="1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1" sqref="A11"/>
    </sheetView>
  </sheetViews>
  <sheetFormatPr defaultRowHeight="15" x14ac:dyDescent="0.25"/>
  <cols>
    <col min="1" max="1" width="37" bestFit="1" customWidth="1"/>
    <col min="2" max="2" width="21.7109375" bestFit="1" customWidth="1"/>
  </cols>
  <sheetData>
    <row r="1" spans="1:2" x14ac:dyDescent="0.25">
      <c r="A1" t="s">
        <v>1</v>
      </c>
      <c r="B1" t="s">
        <v>109</v>
      </c>
    </row>
    <row r="2" spans="1:2" x14ac:dyDescent="0.25">
      <c r="A2" t="s">
        <v>72</v>
      </c>
      <c r="B2">
        <v>0.97970740737299455</v>
      </c>
    </row>
    <row r="3" spans="1:2" x14ac:dyDescent="0.25">
      <c r="A3" t="s">
        <v>101</v>
      </c>
      <c r="B3">
        <v>0.97954029250111596</v>
      </c>
    </row>
    <row r="4" spans="1:2" x14ac:dyDescent="0.25">
      <c r="A4" t="s">
        <v>25</v>
      </c>
      <c r="B4">
        <v>0.97476044380767524</v>
      </c>
    </row>
    <row r="5" spans="1:2" x14ac:dyDescent="0.25">
      <c r="A5" t="s">
        <v>22</v>
      </c>
      <c r="B5">
        <v>0.97406962904950667</v>
      </c>
    </row>
    <row r="6" spans="1:2" x14ac:dyDescent="0.25">
      <c r="A6" t="s">
        <v>92</v>
      </c>
      <c r="B6">
        <v>0.96038698460747118</v>
      </c>
    </row>
    <row r="7" spans="1:2" x14ac:dyDescent="0.25">
      <c r="A7" t="s">
        <v>37</v>
      </c>
      <c r="B7">
        <v>0.94641035442725518</v>
      </c>
    </row>
    <row r="8" spans="1:2" x14ac:dyDescent="0.25">
      <c r="A8" t="s">
        <v>10</v>
      </c>
      <c r="B8">
        <v>0.92435021479453494</v>
      </c>
    </row>
    <row r="9" spans="1:2" x14ac:dyDescent="0.25">
      <c r="A9" t="s">
        <v>89</v>
      </c>
      <c r="B9">
        <v>0.92139082559832741</v>
      </c>
    </row>
    <row r="10" spans="1:2" x14ac:dyDescent="0.25">
      <c r="A10" t="s">
        <v>78</v>
      </c>
      <c r="B10">
        <v>0.91488808058405824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NYSTEM-By School</vt:lpstr>
      <vt:lpstr>NYSTEM-By year</vt:lpstr>
      <vt:lpstr>Institutions Eligible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Vujcic, Vuk</cp:lastModifiedBy>
  <dcterms:created xsi:type="dcterms:W3CDTF">2016-12-13T03:20:07Z</dcterms:created>
  <dcterms:modified xsi:type="dcterms:W3CDTF">2016-12-13T23:22:52Z</dcterms:modified>
</cp:coreProperties>
</file>