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080" yWindow="-84" windowWidth="22932" windowHeight="9768" tabRatio="435"/>
  </bookViews>
  <sheets>
    <sheet name="new" sheetId="8" r:id="rId1"/>
    <sheet name="BACKUP_OLD" sheetId="5" r:id="rId2"/>
    <sheet name="log" sheetId="3" r:id="rId3"/>
    <sheet name="old" sheetId="7" r:id="rId4"/>
    <sheet name="empty" sheetId="9" r:id="rId5"/>
  </sheets>
  <calcPr calcId="124519"/>
</workbook>
</file>

<file path=xl/calcChain.xml><?xml version="1.0" encoding="utf-8"?>
<calcChain xmlns="http://schemas.openxmlformats.org/spreadsheetml/2006/main">
  <c r="A1" i="3"/>
  <c r="D1" s="1"/>
  <c r="F37" i="9"/>
  <c r="F36"/>
  <c r="F35"/>
  <c r="F34"/>
  <c r="F33"/>
  <c r="F32"/>
  <c r="F31"/>
  <c r="F30"/>
  <c r="F29"/>
  <c r="F28"/>
  <c r="F27"/>
  <c r="C34" i="7"/>
  <c r="C33"/>
  <c r="C32"/>
  <c r="C31"/>
  <c r="C30"/>
  <c r="C29"/>
  <c r="C28"/>
  <c r="C27"/>
  <c r="C26"/>
  <c r="C25"/>
  <c r="C24"/>
  <c r="C34" i="5"/>
  <c r="C33"/>
  <c r="C32"/>
  <c r="C31"/>
  <c r="C30"/>
  <c r="C29"/>
  <c r="C28"/>
  <c r="C27"/>
  <c r="C26"/>
  <c r="C25"/>
  <c r="C24"/>
  <c r="F27" i="8"/>
  <c r="F28"/>
  <c r="F34"/>
  <c r="F30"/>
  <c r="F35"/>
  <c r="F31"/>
  <c r="F36"/>
  <c r="F32"/>
  <c r="F37"/>
  <c r="F33"/>
  <c r="F29"/>
  <c r="F38" i="9" l="1"/>
  <c r="F38" i="8"/>
  <c r="C35" i="7"/>
  <c r="C35" i="5"/>
</calcChain>
</file>

<file path=xl/comments1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S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old map Avarice
</t>
        </r>
      </text>
    </comment>
    <comment ref="R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T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I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G
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D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H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J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K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O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J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K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S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K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S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J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T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
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K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M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S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H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W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O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F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O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R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R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M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T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U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E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V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B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J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K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O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W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F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R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G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O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S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</commentList>
</comments>
</file>

<file path=xl/comments2.xml><?xml version="1.0" encoding="utf-8"?>
<comments xmlns="http://schemas.openxmlformats.org/spreadsheetml/2006/main">
  <authors>
    <author>IVAN VUK</author>
  </authors>
  <commentList>
    <comment ref="B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F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H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O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U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D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G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R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N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S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E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G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R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
</t>
        </r>
      </text>
    </comment>
    <comment ref="D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G
</t>
        </r>
      </text>
    </comment>
    <comment ref="U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O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Q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E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U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E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F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F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K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D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Q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R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Q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R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</commentList>
</comments>
</file>

<file path=xl/comments3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</commentList>
</comments>
</file>

<file path=xl/comments4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</commentList>
</comments>
</file>

<file path=xl/sharedStrings.xml><?xml version="1.0" encoding="utf-8"?>
<sst xmlns="http://schemas.openxmlformats.org/spreadsheetml/2006/main" count="881" uniqueCount="344">
  <si>
    <t>y\x</t>
  </si>
  <si>
    <t>Kingdom End</t>
  </si>
  <si>
    <t>Rolk's Drift</t>
  </si>
  <si>
    <t>Queen's Space</t>
  </si>
  <si>
    <t>Menelaus' Frontier</t>
  </si>
  <si>
    <t>Ceo's Buckzoid</t>
  </si>
  <si>
    <t>Teladi Gain</t>
  </si>
  <si>
    <t>Family Whi</t>
  </si>
  <si>
    <t>Three Worlds</t>
  </si>
  <si>
    <t>Power Circle</t>
  </si>
  <si>
    <t>Antigone Memorial</t>
  </si>
  <si>
    <t>Rolk's Fate</t>
  </si>
  <si>
    <t>Profit Share</t>
  </si>
  <si>
    <t>Seizewell</t>
  </si>
  <si>
    <t>Family Zein</t>
  </si>
  <si>
    <t>Cloudbase North West</t>
  </si>
  <si>
    <t>Herron's Nebula</t>
  </si>
  <si>
    <t>The Hole</t>
  </si>
  <si>
    <t>Atreus' Clouds</t>
  </si>
  <si>
    <t>Spaceweed Drift</t>
  </si>
  <si>
    <t>Greater Profit</t>
  </si>
  <si>
    <t>Thuruk's Pride</t>
  </si>
  <si>
    <t>Family Pride</t>
  </si>
  <si>
    <t>Ringo Moon</t>
  </si>
  <si>
    <t>Argon Prime</t>
  </si>
  <si>
    <t>The Wall</t>
  </si>
  <si>
    <t>Farnaham's Legend</t>
  </si>
  <si>
    <t>Bala Gi's Joy</t>
  </si>
  <si>
    <t>Blue Profit</t>
  </si>
  <si>
    <t>Rhonkar's Fire</t>
  </si>
  <si>
    <t>Rhonkar's Clouds</t>
  </si>
  <si>
    <t>Red Light</t>
  </si>
  <si>
    <t>Home of Light</t>
  </si>
  <si>
    <t>President's End</t>
  </si>
  <si>
    <t>Elena's Fortune</t>
  </si>
  <si>
    <t>Olmancketslat's Treaty</t>
  </si>
  <si>
    <t>Ceo's Sprite</t>
  </si>
  <si>
    <t>Family Rhonkar</t>
  </si>
  <si>
    <t>Cloudbase South West</t>
  </si>
  <si>
    <t>Ore Belt</t>
  </si>
  <si>
    <t>Cloudbase South East</t>
  </si>
  <si>
    <t>Split Fire</t>
  </si>
  <si>
    <t>Brennan's Triumph</t>
  </si>
  <si>
    <t>Company Pride</t>
  </si>
  <si>
    <t>Thuruk's Beard</t>
  </si>
  <si>
    <t>Emperor Mines</t>
  </si>
  <si>
    <t>Paranid Prime</t>
  </si>
  <si>
    <t>Priest Rings</t>
  </si>
  <si>
    <t>Priest's Pity</t>
  </si>
  <si>
    <t>Danna's Chance</t>
  </si>
  <si>
    <t>Nopileos' Memorial</t>
  </si>
  <si>
    <t>Hatikvah's Faith</t>
  </si>
  <si>
    <t>Empire's Edge</t>
  </si>
  <si>
    <t>Duke's Domain</t>
  </si>
  <si>
    <t>Emperor's Ridge</t>
  </si>
  <si>
    <t>Savage Spur</t>
  </si>
  <si>
    <t>Ockracoke's Storm</t>
  </si>
  <si>
    <t>Senator's Badlands</t>
  </si>
  <si>
    <t>Weaver's Tempes</t>
  </si>
  <si>
    <t>Preacher's Void</t>
  </si>
  <si>
    <t>Pontifex' Realm</t>
  </si>
  <si>
    <t>Freedom's Reach</t>
  </si>
  <si>
    <t>Xenon Sector 101</t>
  </si>
  <si>
    <t>Duke's Vision</t>
  </si>
  <si>
    <t>Emperor's Wisdom</t>
  </si>
  <si>
    <t>Trinity Sanctum</t>
  </si>
  <si>
    <t>Preacher's Refuge</t>
  </si>
  <si>
    <t>Bad Debt</t>
  </si>
  <si>
    <t>Ministry of Finance</t>
  </si>
  <si>
    <t>Rhy's Crusade</t>
  </si>
  <si>
    <t>Rhy's Desire</t>
  </si>
  <si>
    <t>Rhonkar's Trial</t>
  </si>
  <si>
    <t>Family Rhy</t>
  </si>
  <si>
    <t>Wretched Skies</t>
  </si>
  <si>
    <t>The Shallows</t>
  </si>
  <si>
    <t>Overmasters</t>
  </si>
  <si>
    <t>Depths of Silence</t>
  </si>
  <si>
    <t>Dark Waters</t>
  </si>
  <si>
    <t>Reservoir of Tranquilty</t>
  </si>
  <si>
    <t>Barren Shores</t>
  </si>
  <si>
    <t>Shining Currents</t>
  </si>
  <si>
    <t>Great Reef</t>
  </si>
  <si>
    <t>Mists of Elysium</t>
  </si>
  <si>
    <t>Unknown Sector nu</t>
  </si>
  <si>
    <t>Vestibule of Creation</t>
  </si>
  <si>
    <t>Rhonkar's Might</t>
  </si>
  <si>
    <t>Patriarch's Retreat</t>
  </si>
  <si>
    <t>Tharka's Sun</t>
  </si>
  <si>
    <t>Cho's Defeat</t>
  </si>
  <si>
    <t>Patriarch's Keep</t>
  </si>
  <si>
    <t>Two Grand</t>
  </si>
  <si>
    <t>Profit Center Alpha</t>
  </si>
  <si>
    <t>Creditania</t>
  </si>
  <si>
    <t>PTNI Headquarters</t>
  </si>
  <si>
    <t>Scale Plate Green</t>
  </si>
  <si>
    <t>Xenon Sector 347</t>
  </si>
  <si>
    <t>Eighteen Billion</t>
  </si>
  <si>
    <t>Y beta</t>
  </si>
  <si>
    <t>Y alpha</t>
  </si>
  <si>
    <t>Unknown Sector beta</t>
  </si>
  <si>
    <t>Legend's Home</t>
  </si>
  <si>
    <t>Akeela's Beacon</t>
  </si>
  <si>
    <t>Aladna Hill</t>
  </si>
  <si>
    <t>Light of Heart</t>
  </si>
  <si>
    <t>Montalaar</t>
  </si>
  <si>
    <t>Ianamus Zura</t>
  </si>
  <si>
    <t>Y gamma</t>
  </si>
  <si>
    <t>New Income</t>
  </si>
  <si>
    <t>Unknown Sector epsilon</t>
  </si>
  <si>
    <t>Ceo's Doubt</t>
  </si>
  <si>
    <t>Great Trench</t>
  </si>
  <si>
    <t>Rolk's Legacy</t>
  </si>
  <si>
    <t>Lucky Planets</t>
  </si>
  <si>
    <t>Unknown Sector gamma</t>
  </si>
  <si>
    <t>Light Water</t>
  </si>
  <si>
    <t>Shore of Infinity</t>
  </si>
  <si>
    <t>Blue Storm</t>
  </si>
  <si>
    <t>Homily of Perpetuity</t>
  </si>
  <si>
    <t>Acquisition Repository</t>
  </si>
  <si>
    <t>Spaceweed Grove</t>
  </si>
  <si>
    <t>V delta</t>
  </si>
  <si>
    <t>LooMankStrat's Legacy</t>
  </si>
  <si>
    <t>Z alpha</t>
  </si>
  <si>
    <t>Gunne's Crusade</t>
  </si>
  <si>
    <t>Clarity's End</t>
  </si>
  <si>
    <t>Third Redemption</t>
  </si>
  <si>
    <t>Perditions End</t>
  </si>
  <si>
    <t>Leap of Faith</t>
  </si>
  <si>
    <t>Mi Ton's Refuge</t>
  </si>
  <si>
    <t>Desecrated Skies</t>
  </si>
  <si>
    <t>Moo-Kye's Revenge</t>
  </si>
  <si>
    <t xml:space="preserve">Priest Refuge </t>
  </si>
  <si>
    <t>Cardinal's Domain</t>
  </si>
  <si>
    <t>Sacred Relic</t>
  </si>
  <si>
    <t>Scionfire</t>
  </si>
  <si>
    <t>Spring of Belief</t>
  </si>
  <si>
    <t>Friar's Retreat</t>
  </si>
  <si>
    <t>Pontifex's Seclusion</t>
  </si>
  <si>
    <t>Duke's Citadel</t>
  </si>
  <si>
    <t>Perpetual Sin</t>
  </si>
  <si>
    <t>Emperor's Pride</t>
  </si>
  <si>
    <t>Unholy Decent</t>
  </si>
  <si>
    <t>Consecrated Fire</t>
  </si>
  <si>
    <t>Heaven's Assertion</t>
  </si>
  <si>
    <t>Unseen Domain</t>
  </si>
  <si>
    <t>Unknown Sector kappa</t>
  </si>
  <si>
    <t>Lasting Vengance</t>
  </si>
  <si>
    <t>Nyana's Hideout</t>
  </si>
  <si>
    <t>V beta</t>
  </si>
  <si>
    <t>Void of Opportunity</t>
  </si>
  <si>
    <t>Circle of Labour</t>
  </si>
  <si>
    <t>Omicron Lyrae</t>
  </si>
  <si>
    <t>V Gamma</t>
  </si>
  <si>
    <t>Tresure Chest</t>
  </si>
  <si>
    <t>Elysium of Light</t>
  </si>
  <si>
    <t>Avarice</t>
  </si>
  <si>
    <t>Black Hole Sun</t>
  </si>
  <si>
    <t>Nathan's Voyage</t>
  </si>
  <si>
    <t>Farpoint</t>
  </si>
  <si>
    <t>Argon Sector M148</t>
  </si>
  <si>
    <t>Wastelands</t>
  </si>
  <si>
    <t>Interworlds</t>
  </si>
  <si>
    <t>Midnight Star</t>
  </si>
  <si>
    <t>Belt of Aguilar</t>
  </si>
  <si>
    <t>Xenon Sector 472</t>
  </si>
  <si>
    <t>Thyn's Abyss</t>
  </si>
  <si>
    <t>Family Njy</t>
  </si>
  <si>
    <t>Ghinn's Escape</t>
  </si>
  <si>
    <t>Tkr's Deprivation</t>
  </si>
  <si>
    <t>Family Tkr</t>
  </si>
  <si>
    <t>Home of Opportuinty</t>
  </si>
  <si>
    <t>Mines of Fortune</t>
  </si>
  <si>
    <t>Shareholder's Fortune</t>
  </si>
  <si>
    <t>The Vault</t>
  </si>
  <si>
    <t>Njy's Deception</t>
  </si>
  <si>
    <t>Family Ryk</t>
  </si>
  <si>
    <t>Family Zyarth</t>
  </si>
  <si>
    <t>Zyarth's Dominion</t>
  </si>
  <si>
    <t>Zyarth's Stand</t>
  </si>
  <si>
    <t>Xenon Sector 598</t>
  </si>
  <si>
    <t>Grand Exchange</t>
  </si>
  <si>
    <t>Ocean of Fantasy</t>
  </si>
  <si>
    <t>Hila's Joy</t>
  </si>
  <si>
    <t>Bluish Snout</t>
  </si>
  <si>
    <t>Menelaus' Paradise</t>
  </si>
  <si>
    <t>Getsu Fune</t>
  </si>
  <si>
    <t>Xenon Sector 534</t>
  </si>
  <si>
    <t>Unknown Sector Alpha</t>
  </si>
  <si>
    <t>Xenon Sector 597</t>
  </si>
  <si>
    <t>Xenon Sector 596</t>
  </si>
  <si>
    <t>Xenon Sector 627</t>
  </si>
  <si>
    <t>Xenon Core 023</t>
  </si>
  <si>
    <t>Xenon Sector 695</t>
  </si>
  <si>
    <t>Tears of Greed</t>
  </si>
  <si>
    <t>Merchant Haven</t>
  </si>
  <si>
    <t>Maelstrom</t>
  </si>
  <si>
    <t>Mercenaries' Rift</t>
  </si>
  <si>
    <t>Gaian Star</t>
  </si>
  <si>
    <t>Lost Order</t>
  </si>
  <si>
    <t>Bright Profit</t>
  </si>
  <si>
    <t>Company Strength</t>
  </si>
  <si>
    <t>Sanctiry of Coruption</t>
  </si>
  <si>
    <t>Queen's Retribution</t>
  </si>
  <si>
    <t>Hollow Infinity</t>
  </si>
  <si>
    <t>Queen's Harbour</t>
  </si>
  <si>
    <t>Menelaus' Oasis</t>
  </si>
  <si>
    <t>Distant Clouds</t>
  </si>
  <si>
    <t>Faded Dreams</t>
  </si>
  <si>
    <t>Veil of Delusion</t>
  </si>
  <si>
    <t>Contorted Dominion</t>
  </si>
  <si>
    <t>Thyn's Excavation</t>
  </si>
  <si>
    <t>Patriarch's Conclusion</t>
  </si>
  <si>
    <t>Heretic's End</t>
  </si>
  <si>
    <t>Earth</t>
  </si>
  <si>
    <t>Mars</t>
  </si>
  <si>
    <t>Asteroid Belt</t>
  </si>
  <si>
    <t>Jupiter</t>
  </si>
  <si>
    <t>Venus</t>
  </si>
  <si>
    <t>The Moon</t>
  </si>
  <si>
    <t>Saturn 2</t>
  </si>
  <si>
    <t>Saturn 3</t>
  </si>
  <si>
    <t>Jupiter 2</t>
  </si>
  <si>
    <t>Jupiter 3</t>
  </si>
  <si>
    <t>Mercury</t>
  </si>
  <si>
    <t>Saturn</t>
  </si>
  <si>
    <t>Uranus</t>
  </si>
  <si>
    <t>Uranus 3</t>
  </si>
  <si>
    <t>Uranus 2</t>
  </si>
  <si>
    <t>Titan</t>
  </si>
  <si>
    <t>Neptune</t>
  </si>
  <si>
    <t>Pluto</t>
  </si>
  <si>
    <t>Kuiper Belt</t>
  </si>
  <si>
    <t>Oort Cloud</t>
  </si>
  <si>
    <t>Terran A</t>
  </si>
  <si>
    <t>Terran B</t>
  </si>
  <si>
    <t>Terran C</t>
  </si>
  <si>
    <t>Terran D</t>
  </si>
  <si>
    <t>V alpha</t>
  </si>
  <si>
    <t>Unknown Sector omega</t>
  </si>
  <si>
    <t>Tokyo</t>
  </si>
  <si>
    <t>Gannet</t>
  </si>
  <si>
    <t>Ares</t>
  </si>
  <si>
    <t>Tiger</t>
  </si>
  <si>
    <t>Kraken</t>
  </si>
  <si>
    <t>Magnetar</t>
  </si>
  <si>
    <t>Kea</t>
  </si>
  <si>
    <t>Helios</t>
  </si>
  <si>
    <t>Cobra</t>
  </si>
  <si>
    <t>Pike</t>
  </si>
  <si>
    <t>Cerberus</t>
  </si>
  <si>
    <t>Family Kao</t>
  </si>
  <si>
    <t>Aldrin</t>
  </si>
  <si>
    <t>Icarus</t>
  </si>
  <si>
    <t>Aurora</t>
  </si>
  <si>
    <t>Cinder</t>
  </si>
  <si>
    <t>Hive Remnant</t>
  </si>
  <si>
    <t>Asgard</t>
  </si>
  <si>
    <t>Old Realm</t>
  </si>
  <si>
    <t>Ancient Kingdom</t>
  </si>
  <si>
    <t>First Colony</t>
  </si>
  <si>
    <t>Federation Core</t>
  </si>
  <si>
    <t>Horizon</t>
  </si>
  <si>
    <t>Frontier Gate</t>
  </si>
  <si>
    <t>Nikonofune</t>
  </si>
  <si>
    <t>Harmony</t>
  </si>
  <si>
    <t>Arcturus Prime</t>
  </si>
  <si>
    <t>Eye of Colossus</t>
  </si>
  <si>
    <t>Brennan's Memorial</t>
  </si>
  <si>
    <t>Kho's Vengance</t>
  </si>
  <si>
    <t>Pilgrim's Relay</t>
  </si>
  <si>
    <t>Frozen Ocean</t>
  </si>
  <si>
    <t>Desert Moon</t>
  </si>
  <si>
    <t>Lost River</t>
  </si>
  <si>
    <t>Rhonkar's Mistake</t>
  </si>
  <si>
    <t>Unexpected Gift</t>
  </si>
  <si>
    <t>Green Market</t>
  </si>
  <si>
    <t>Open Space</t>
  </si>
  <si>
    <t>Queen's City</t>
  </si>
  <si>
    <t>Forgoten Realm</t>
  </si>
  <si>
    <t>Hidden Refuge</t>
  </si>
  <si>
    <t>Unlimited Stock</t>
  </si>
  <si>
    <t>Free Market</t>
  </si>
  <si>
    <t>Nividium Fortune</t>
  </si>
  <si>
    <t>Mining Core</t>
  </si>
  <si>
    <t>Traders Road</t>
  </si>
  <si>
    <t>Traders Peace</t>
  </si>
  <si>
    <t>Third Fortune</t>
  </si>
  <si>
    <t>Profit Guard</t>
  </si>
  <si>
    <t>Open Exchange</t>
  </si>
  <si>
    <t>Lost Profit</t>
  </si>
  <si>
    <t>Unholy Gift</t>
  </si>
  <si>
    <t>Emperor's Glory</t>
  </si>
  <si>
    <t>Imperial Frontier</t>
  </si>
  <si>
    <t>Three Moons</t>
  </si>
  <si>
    <t>Duke's Retreat</t>
  </si>
  <si>
    <t>Mines of Third Duke</t>
  </si>
  <si>
    <t>Nova Paranidia</t>
  </si>
  <si>
    <t>Grand Cathedral</t>
  </si>
  <si>
    <t>Xaar's Greatness</t>
  </si>
  <si>
    <t>Duke's Rebels</t>
  </si>
  <si>
    <t>Nomad's Gate</t>
  </si>
  <si>
    <t>Whi's Dragon</t>
  </si>
  <si>
    <t>Whi's Arrow</t>
  </si>
  <si>
    <t>Rhonkar's Defeat</t>
  </si>
  <si>
    <t>Endless Mines</t>
  </si>
  <si>
    <t>Kao's Wolf</t>
  </si>
  <si>
    <t>Rhy's Victory</t>
  </si>
  <si>
    <t>Family Lau</t>
  </si>
  <si>
    <t>Lau's Gamble</t>
  </si>
  <si>
    <t>Fervid Corona</t>
  </si>
  <si>
    <t>Cantera</t>
  </si>
  <si>
    <t>Reunion</t>
  </si>
  <si>
    <t>New Sky</t>
  </si>
  <si>
    <t>House of Yamato</t>
  </si>
  <si>
    <t>Odin's Moon</t>
  </si>
  <si>
    <t>Third Giant</t>
  </si>
  <si>
    <t>Atlantia</t>
  </si>
  <si>
    <t>Xenon Sector 502</t>
  </si>
  <si>
    <t>Xenon Sector 138</t>
  </si>
  <si>
    <t>Dreamer's Victory</t>
  </si>
  <si>
    <t>Xenon Sector 343</t>
  </si>
  <si>
    <t>Starkiller's Clan</t>
  </si>
  <si>
    <t>Minefield</t>
  </si>
  <si>
    <t xml:space="preserve">Unknown Sector </t>
  </si>
  <si>
    <t>Name</t>
  </si>
  <si>
    <t>Old X,Y</t>
  </si>
  <si>
    <t>New X,Y</t>
  </si>
  <si>
    <t>y</t>
  </si>
  <si>
    <t>Code Check</t>
  </si>
  <si>
    <t>Game Check</t>
  </si>
  <si>
    <t>New Gates</t>
  </si>
  <si>
    <t>Name set</t>
  </si>
  <si>
    <t>Argon Prime Cluster</t>
  </si>
  <si>
    <t>Descr</t>
  </si>
  <si>
    <t>Menelaus's Paradise</t>
  </si>
  <si>
    <t>Ocean of Fantasy Cluster</t>
  </si>
  <si>
    <t>Done</t>
  </si>
  <si>
    <t>Y Gamma</t>
  </si>
  <si>
    <t>Rhonkar's Trial Cluster</t>
  </si>
  <si>
    <t>Nopileo's Memorial</t>
  </si>
  <si>
    <t>Brennan's Triumph Cluster</t>
  </si>
  <si>
    <t>Farnham's Legend</t>
  </si>
  <si>
    <t>Family Njy Cluster</t>
  </si>
  <si>
    <t>Paranid Prime Cluster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</si>
</sst>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9"/>
      <color theme="0"/>
      <name val="Calibri"/>
      <family val="2"/>
      <charset val="238"/>
      <scheme val="minor"/>
    </font>
    <font>
      <u/>
      <sz val="9"/>
      <name val="Calibri"/>
      <family val="2"/>
      <charset val="238"/>
    </font>
    <font>
      <b/>
      <u/>
      <sz val="9"/>
      <color theme="0"/>
      <name val="Calibri"/>
      <family val="2"/>
      <charset val="238"/>
      <scheme val="minor"/>
    </font>
    <font>
      <b/>
      <u/>
      <sz val="9"/>
      <color theme="1"/>
      <name val="Calibri"/>
      <family val="2"/>
      <charset val="238"/>
      <scheme val="minor"/>
    </font>
    <font>
      <b/>
      <sz val="9"/>
      <color rgb="FFC00000"/>
      <name val="Calibri"/>
      <family val="2"/>
      <charset val="238"/>
      <scheme val="minor"/>
    </font>
    <font>
      <b/>
      <sz val="9"/>
      <color theme="3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</borders>
  <cellStyleXfs count="15">
    <xf numFmtId="0" fontId="0" fillId="0" borderId="1"/>
    <xf numFmtId="49" fontId="4" fillId="4" borderId="2">
      <alignment horizontal="center" vertical="center" wrapText="1"/>
    </xf>
    <xf numFmtId="49" fontId="1" fillId="2" borderId="2">
      <alignment horizontal="center" vertical="center" wrapText="1"/>
    </xf>
    <xf numFmtId="49" fontId="1" fillId="3" borderId="2">
      <alignment horizontal="center" vertical="center" wrapText="1"/>
    </xf>
    <xf numFmtId="49" fontId="1" fillId="5" borderId="2">
      <alignment horizontal="center" vertical="center" wrapText="1"/>
    </xf>
    <xf numFmtId="49" fontId="1" fillId="12" borderId="2">
      <alignment horizontal="center" vertical="center" wrapText="1"/>
    </xf>
    <xf numFmtId="49" fontId="4" fillId="7" borderId="2">
      <alignment horizontal="center" vertical="center" wrapText="1"/>
    </xf>
    <xf numFmtId="49" fontId="1" fillId="9" borderId="2">
      <alignment horizontal="center" vertical="center" wrapText="1"/>
    </xf>
    <xf numFmtId="49" fontId="1" fillId="6" borderId="2">
      <alignment horizontal="center" vertical="center" wrapText="1"/>
    </xf>
    <xf numFmtId="49" fontId="1" fillId="8" borderId="2">
      <alignment horizontal="center" vertical="center" wrapText="1"/>
    </xf>
    <xf numFmtId="49" fontId="1" fillId="11" borderId="2">
      <alignment horizontal="center" vertical="center" wrapText="1"/>
    </xf>
    <xf numFmtId="0" fontId="1" fillId="0" borderId="2">
      <alignment horizontal="center" vertical="center" wrapText="1"/>
    </xf>
    <xf numFmtId="49" fontId="1" fillId="10" borderId="2">
      <alignment horizontal="center" vertical="center" wrapText="1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1" xfId="0"/>
    <xf numFmtId="49" fontId="4" fillId="4" borderId="2" xfId="1">
      <alignment horizontal="center" vertical="center" wrapText="1"/>
    </xf>
    <xf numFmtId="49" fontId="1" fillId="9" borderId="2" xfId="7">
      <alignment horizontal="center" vertical="center" wrapText="1"/>
    </xf>
    <xf numFmtId="49" fontId="1" fillId="11" borderId="2" xfId="10">
      <alignment horizontal="center" vertical="center" wrapText="1"/>
    </xf>
    <xf numFmtId="49" fontId="4" fillId="7" borderId="2" xfId="6">
      <alignment horizontal="center" vertical="center" wrapText="1"/>
    </xf>
    <xf numFmtId="49" fontId="1" fillId="12" borderId="2" xfId="5">
      <alignment horizontal="center" vertical="center" wrapText="1"/>
    </xf>
    <xf numFmtId="0" fontId="1" fillId="0" borderId="2" xfId="11">
      <alignment horizontal="center" vertical="center" wrapText="1"/>
    </xf>
    <xf numFmtId="49" fontId="1" fillId="8" borderId="2" xfId="9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1" fillId="5" borderId="2" xfId="4">
      <alignment horizontal="center" vertical="center" wrapText="1"/>
    </xf>
    <xf numFmtId="49" fontId="1" fillId="6" borderId="2" xfId="8">
      <alignment horizontal="center" vertical="center" wrapText="1"/>
    </xf>
    <xf numFmtId="49" fontId="1" fillId="10" borderId="2" xfId="12">
      <alignment horizontal="center" vertical="center" wrapText="1"/>
    </xf>
    <xf numFmtId="1" fontId="0" fillId="0" borderId="1" xfId="0" applyNumberFormat="1"/>
    <xf numFmtId="1" fontId="1" fillId="0" borderId="2" xfId="11" applyNumberFormat="1">
      <alignment horizontal="center" vertical="center" wrapText="1"/>
    </xf>
    <xf numFmtId="0" fontId="1" fillId="13" borderId="2" xfId="11" applyFont="1" applyFill="1">
      <alignment horizontal="center" vertical="center" wrapText="1"/>
    </xf>
    <xf numFmtId="0" fontId="1" fillId="13" borderId="2" xfId="11" applyFill="1">
      <alignment horizontal="center" vertical="center" wrapText="1"/>
    </xf>
    <xf numFmtId="49" fontId="6" fillId="7" borderId="2" xfId="6" applyFont="1">
      <alignment horizontal="center" vertical="center" wrapText="1"/>
    </xf>
    <xf numFmtId="49" fontId="7" fillId="2" borderId="2" xfId="2" applyFont="1">
      <alignment horizontal="center" vertical="center" wrapText="1"/>
    </xf>
    <xf numFmtId="49" fontId="7" fillId="3" borderId="2" xfId="3" applyFont="1">
      <alignment horizontal="center" vertical="center" wrapText="1"/>
    </xf>
    <xf numFmtId="49" fontId="7" fillId="5" borderId="2" xfId="4" applyFont="1">
      <alignment horizontal="center" vertical="center" wrapText="1"/>
    </xf>
    <xf numFmtId="49" fontId="7" fillId="12" borderId="2" xfId="5" applyFont="1">
      <alignment horizontal="center" vertical="center" wrapText="1"/>
    </xf>
    <xf numFmtId="49" fontId="6" fillId="4" borderId="2" xfId="1" applyFont="1">
      <alignment horizontal="center" vertical="center" wrapText="1"/>
    </xf>
    <xf numFmtId="49" fontId="7" fillId="9" borderId="2" xfId="7" applyFont="1">
      <alignment horizontal="center" vertical="center" wrapText="1"/>
    </xf>
    <xf numFmtId="49" fontId="1" fillId="2" borderId="2" xfId="2">
      <alignment horizontal="center" vertical="center" wrapText="1"/>
    </xf>
    <xf numFmtId="0" fontId="0" fillId="13" borderId="1" xfId="0" applyFill="1"/>
    <xf numFmtId="49" fontId="8" fillId="2" borderId="2" xfId="2" applyFont="1">
      <alignment horizontal="center" vertical="center" wrapText="1"/>
    </xf>
    <xf numFmtId="49" fontId="1" fillId="3" borderId="2" xfId="3">
      <alignment horizontal="center" vertical="center" wrapText="1"/>
    </xf>
    <xf numFmtId="49" fontId="8" fillId="3" borderId="2" xfId="3" applyFont="1">
      <alignment horizontal="center" vertical="center" wrapText="1"/>
    </xf>
    <xf numFmtId="10" fontId="0" fillId="0" borderId="1" xfId="0" applyNumberFormat="1"/>
    <xf numFmtId="49" fontId="4" fillId="4" borderId="2" xfId="1">
      <alignment horizontal="center" vertical="center" wrapText="1"/>
    </xf>
    <xf numFmtId="49" fontId="8" fillId="4" borderId="2" xfId="1" applyFont="1">
      <alignment horizontal="center" vertical="center" wrapText="1"/>
    </xf>
    <xf numFmtId="49" fontId="8" fillId="11" borderId="2" xfId="10" applyFont="1">
      <alignment horizontal="center" vertical="center" wrapText="1"/>
    </xf>
    <xf numFmtId="49" fontId="8" fillId="6" borderId="2" xfId="8" applyFont="1">
      <alignment horizontal="center" vertical="center" wrapText="1"/>
    </xf>
    <xf numFmtId="49" fontId="8" fillId="9" borderId="2" xfId="7" applyFont="1">
      <alignment horizontal="center" vertical="center" wrapText="1"/>
    </xf>
    <xf numFmtId="49" fontId="1" fillId="6" borderId="4" xfId="8" applyBorder="1" applyAlignment="1">
      <alignment horizontal="center" vertical="center" wrapText="1"/>
    </xf>
    <xf numFmtId="49" fontId="1" fillId="6" borderId="0" xfId="8" applyBorder="1" applyAlignment="1">
      <alignment horizontal="center" vertical="center" wrapText="1"/>
    </xf>
    <xf numFmtId="49" fontId="1" fillId="6" borderId="3" xfId="8" applyBorder="1" applyAlignment="1">
      <alignment horizontal="center" vertical="center" wrapText="1"/>
    </xf>
    <xf numFmtId="49" fontId="1" fillId="13" borderId="3" xfId="8" applyFill="1" applyBorder="1" applyAlignment="1">
      <alignment horizontal="center" vertical="center" wrapText="1"/>
    </xf>
    <xf numFmtId="49" fontId="1" fillId="12" borderId="2" xfId="5">
      <alignment horizontal="center" vertical="center" wrapText="1"/>
    </xf>
    <xf numFmtId="49" fontId="9" fillId="12" borderId="2" xfId="5" applyFont="1">
      <alignment horizontal="center" vertical="center" wrapText="1"/>
    </xf>
  </cellXfs>
  <cellStyles count="15">
    <cellStyle name="Argon" xfId="2"/>
    <cellStyle name="Boron" xfId="3"/>
    <cellStyle name="Followed Hyperlink" xfId="14" builtinId="9" customBuiltin="1"/>
    <cellStyle name="Goner" xfId="9"/>
    <cellStyle name="Hyperlink" xfId="13" builtinId="8" customBuiltin="1"/>
    <cellStyle name="Normal" xfId="0" builtinId="0" customBuiltin="1"/>
    <cellStyle name="NOTHING" xfId="11"/>
    <cellStyle name="Paranid" xfId="5"/>
    <cellStyle name="Pirate" xfId="8"/>
    <cellStyle name="Split" xfId="1"/>
    <cellStyle name="Teladi" xfId="4"/>
    <cellStyle name="Terran" xfId="6"/>
    <cellStyle name="Unclaimed" xfId="10"/>
    <cellStyle name="Xenon" xfId="7"/>
    <cellStyle name="Yaki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Z38"/>
  <sheetViews>
    <sheetView tabSelected="1" topLeftCell="A7" zoomScale="80" zoomScaleNormal="80" workbookViewId="0">
      <selection activeCell="I32" sqref="I32"/>
    </sheetView>
  </sheetViews>
  <sheetFormatPr defaultRowHeight="42" customHeight="1" thickTop="1" thickBottom="1"/>
  <cols>
    <col min="1" max="1" width="4.109375" style="6" customWidth="1"/>
    <col min="2" max="25" width="8.88671875" style="6"/>
    <col min="26" max="26" width="8.88671875" style="16"/>
    <col min="27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D2" s="4" t="s">
        <v>231</v>
      </c>
      <c r="F2" s="4" t="s">
        <v>227</v>
      </c>
      <c r="G2" s="4" t="s">
        <v>228</v>
      </c>
      <c r="R2" s="21" t="s">
        <v>294</v>
      </c>
      <c r="S2" s="21" t="s">
        <v>293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C3" s="4" t="s">
        <v>232</v>
      </c>
      <c r="D3" s="4" t="s">
        <v>230</v>
      </c>
      <c r="E3" s="4" t="s">
        <v>229</v>
      </c>
      <c r="F3" s="4" t="s">
        <v>225</v>
      </c>
      <c r="G3" s="4" t="s">
        <v>224</v>
      </c>
      <c r="H3" s="4" t="s">
        <v>219</v>
      </c>
      <c r="I3" s="4" t="s">
        <v>220</v>
      </c>
      <c r="R3" s="5" t="s">
        <v>142</v>
      </c>
      <c r="S3" s="5" t="s">
        <v>143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E4" s="21" t="s">
        <v>292</v>
      </c>
      <c r="F4" s="4" t="s">
        <v>226</v>
      </c>
      <c r="G4" s="4" t="s">
        <v>216</v>
      </c>
      <c r="H4" s="4" t="s">
        <v>221</v>
      </c>
      <c r="I4" s="4" t="s">
        <v>222</v>
      </c>
      <c r="M4" s="40" t="s">
        <v>134</v>
      </c>
      <c r="N4" s="40" t="s">
        <v>135</v>
      </c>
      <c r="O4" s="40" t="s">
        <v>139</v>
      </c>
      <c r="P4" s="7" t="s">
        <v>264</v>
      </c>
      <c r="R4" s="10" t="s">
        <v>180</v>
      </c>
      <c r="S4" s="10" t="s">
        <v>193</v>
      </c>
      <c r="T4" s="8" t="s">
        <v>34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C5" s="31" t="s">
        <v>14</v>
      </c>
      <c r="D5" s="31" t="s">
        <v>175</v>
      </c>
      <c r="E5" s="21" t="s">
        <v>291</v>
      </c>
      <c r="F5" s="4" t="s">
        <v>217</v>
      </c>
      <c r="G5" s="4" t="s">
        <v>215</v>
      </c>
      <c r="H5" s="4" t="s">
        <v>213</v>
      </c>
      <c r="I5" s="31" t="s">
        <v>166</v>
      </c>
      <c r="J5" s="31" t="s">
        <v>174</v>
      </c>
      <c r="M5" s="40" t="s">
        <v>45</v>
      </c>
      <c r="N5" s="40" t="s">
        <v>46</v>
      </c>
      <c r="O5" s="40" t="s">
        <v>47</v>
      </c>
      <c r="P5" s="7" t="s">
        <v>154</v>
      </c>
      <c r="Q5" s="3" t="s">
        <v>113</v>
      </c>
      <c r="R5" s="10" t="s">
        <v>194</v>
      </c>
      <c r="S5" s="2" t="s">
        <v>95</v>
      </c>
      <c r="T5" s="5" t="s">
        <v>48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C6" s="32" t="s">
        <v>106</v>
      </c>
      <c r="D6" s="31" t="s">
        <v>71</v>
      </c>
      <c r="E6" s="21" t="s">
        <v>290</v>
      </c>
      <c r="F6" s="4" t="s">
        <v>223</v>
      </c>
      <c r="G6" s="4" t="s">
        <v>214</v>
      </c>
      <c r="H6" s="4" t="s">
        <v>218</v>
      </c>
      <c r="I6" s="31" t="s">
        <v>165</v>
      </c>
      <c r="J6" s="31" t="s">
        <v>211</v>
      </c>
      <c r="K6" s="31" t="s">
        <v>210</v>
      </c>
      <c r="L6" s="40" t="s">
        <v>144</v>
      </c>
      <c r="M6" s="40" t="s">
        <v>140</v>
      </c>
      <c r="N6" s="40" t="s">
        <v>141</v>
      </c>
      <c r="O6" s="10" t="s">
        <v>5</v>
      </c>
      <c r="P6" s="10" t="s">
        <v>6</v>
      </c>
      <c r="Q6" s="20" t="s">
        <v>286</v>
      </c>
      <c r="R6" s="19" t="s">
        <v>275</v>
      </c>
      <c r="S6" s="20" t="s">
        <v>289</v>
      </c>
      <c r="T6" s="5" t="s">
        <v>54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  <c r="B7" s="23" t="s">
        <v>317</v>
      </c>
      <c r="C7" s="31" t="s">
        <v>73</v>
      </c>
      <c r="D7" s="31" t="s">
        <v>74</v>
      </c>
      <c r="E7" s="31" t="s">
        <v>75</v>
      </c>
      <c r="F7" s="17" t="s">
        <v>252</v>
      </c>
      <c r="G7" s="4" t="s">
        <v>212</v>
      </c>
      <c r="H7" s="33" t="s">
        <v>26</v>
      </c>
      <c r="I7" s="33" t="s">
        <v>27</v>
      </c>
      <c r="J7" s="33" t="s">
        <v>35</v>
      </c>
      <c r="K7" s="31" t="s">
        <v>209</v>
      </c>
      <c r="L7" s="34" t="s">
        <v>164</v>
      </c>
      <c r="M7" s="21" t="s">
        <v>300</v>
      </c>
      <c r="N7" s="3" t="s">
        <v>145</v>
      </c>
      <c r="O7" s="10" t="s">
        <v>12</v>
      </c>
      <c r="P7" s="10" t="s">
        <v>13</v>
      </c>
      <c r="R7" s="19" t="s">
        <v>276</v>
      </c>
      <c r="S7" s="5" t="s">
        <v>138</v>
      </c>
      <c r="T7" s="5" t="s">
        <v>60</v>
      </c>
    </row>
    <row r="8" spans="1:25" ht="42" customHeight="1" thickTop="1" thickBot="1">
      <c r="A8" s="6">
        <v>6</v>
      </c>
      <c r="B8" s="23" t="s">
        <v>318</v>
      </c>
      <c r="D8" s="28" t="s">
        <v>114</v>
      </c>
      <c r="E8" s="28" t="s">
        <v>184</v>
      </c>
      <c r="F8" s="28" t="s">
        <v>111</v>
      </c>
      <c r="G8" s="28" t="s">
        <v>110</v>
      </c>
      <c r="H8" s="26" t="s">
        <v>15</v>
      </c>
      <c r="I8" s="26" t="s">
        <v>16</v>
      </c>
      <c r="J8" s="26" t="s">
        <v>17</v>
      </c>
      <c r="K8" s="33" t="s">
        <v>41</v>
      </c>
      <c r="L8" s="32" t="s">
        <v>61</v>
      </c>
      <c r="M8" s="34" t="s">
        <v>62</v>
      </c>
      <c r="N8" s="20" t="s">
        <v>287</v>
      </c>
      <c r="O8" s="10" t="s">
        <v>19</v>
      </c>
      <c r="P8" s="10" t="s">
        <v>20</v>
      </c>
      <c r="R8" s="19" t="s">
        <v>277</v>
      </c>
      <c r="S8" s="8" t="s">
        <v>8</v>
      </c>
      <c r="T8" s="8" t="s">
        <v>9</v>
      </c>
      <c r="U8" s="8" t="s">
        <v>10</v>
      </c>
    </row>
    <row r="9" spans="1:25" ht="42" customHeight="1" thickTop="1" thickBot="1">
      <c r="A9" s="6">
        <v>7</v>
      </c>
      <c r="D9" s="28" t="s">
        <v>115</v>
      </c>
      <c r="E9" s="28" t="s">
        <v>183</v>
      </c>
      <c r="F9" s="28" t="s">
        <v>182</v>
      </c>
      <c r="G9" s="28" t="s">
        <v>181</v>
      </c>
      <c r="H9" s="26" t="s">
        <v>23</v>
      </c>
      <c r="I9" s="26" t="s">
        <v>24</v>
      </c>
      <c r="J9" s="26" t="s">
        <v>25</v>
      </c>
      <c r="K9" s="33" t="s">
        <v>49</v>
      </c>
      <c r="L9" s="33" t="s">
        <v>50</v>
      </c>
      <c r="M9" s="33" t="s">
        <v>51</v>
      </c>
      <c r="N9" s="20" t="s">
        <v>288</v>
      </c>
      <c r="O9" s="22" t="s">
        <v>304</v>
      </c>
      <c r="S9" s="8" t="s">
        <v>31</v>
      </c>
      <c r="T9" s="8" t="s">
        <v>32</v>
      </c>
      <c r="U9" s="8" t="s">
        <v>33</v>
      </c>
    </row>
    <row r="10" spans="1:25" ht="42" customHeight="1" thickTop="1" thickBot="1">
      <c r="A10" s="6">
        <v>8</v>
      </c>
      <c r="D10" s="28" t="s">
        <v>116</v>
      </c>
      <c r="G10" s="26" t="s">
        <v>160</v>
      </c>
      <c r="H10" s="26" t="s">
        <v>162</v>
      </c>
      <c r="I10" s="26" t="s">
        <v>163</v>
      </c>
      <c r="J10" s="26" t="s">
        <v>147</v>
      </c>
      <c r="K10" s="33" t="s">
        <v>42</v>
      </c>
      <c r="L10" s="1" t="s">
        <v>69</v>
      </c>
      <c r="M10" s="1" t="s">
        <v>70</v>
      </c>
      <c r="N10" s="1" t="s">
        <v>22</v>
      </c>
      <c r="O10" s="22" t="s">
        <v>250</v>
      </c>
      <c r="P10" s="22" t="s">
        <v>305</v>
      </c>
      <c r="S10" s="8" t="s">
        <v>38</v>
      </c>
      <c r="T10" s="8" t="s">
        <v>39</v>
      </c>
      <c r="U10" s="8" t="s">
        <v>40</v>
      </c>
    </row>
    <row r="11" spans="1:25" ht="42" customHeight="1" thickTop="1" thickBot="1">
      <c r="A11" s="6">
        <v>9</v>
      </c>
      <c r="B11" s="4" t="s">
        <v>233</v>
      </c>
      <c r="C11" s="4" t="s">
        <v>234</v>
      </c>
      <c r="D11" s="17" t="s">
        <v>311</v>
      </c>
      <c r="E11" s="17" t="s">
        <v>251</v>
      </c>
      <c r="G11" s="26" t="s">
        <v>161</v>
      </c>
      <c r="K11" s="2" t="s">
        <v>189</v>
      </c>
      <c r="L11" s="22" t="s">
        <v>306</v>
      </c>
      <c r="M11" s="1" t="s">
        <v>72</v>
      </c>
      <c r="N11" s="1" t="s">
        <v>30</v>
      </c>
      <c r="O11" s="1" t="s">
        <v>87</v>
      </c>
      <c r="P11" s="17" t="s">
        <v>254</v>
      </c>
      <c r="Q11" s="17" t="s">
        <v>253</v>
      </c>
      <c r="S11" s="11" t="s">
        <v>146</v>
      </c>
      <c r="T11" s="11" t="s">
        <v>84</v>
      </c>
    </row>
    <row r="12" spans="1:25" ht="42" customHeight="1" thickTop="1" thickBot="1">
      <c r="A12" s="6">
        <v>10</v>
      </c>
      <c r="B12" s="4" t="s">
        <v>236</v>
      </c>
      <c r="C12" s="4" t="s">
        <v>235</v>
      </c>
      <c r="D12" s="17" t="s">
        <v>309</v>
      </c>
      <c r="E12" s="17" t="s">
        <v>310</v>
      </c>
      <c r="K12" s="2" t="s">
        <v>188</v>
      </c>
      <c r="L12" s="22" t="s">
        <v>307</v>
      </c>
      <c r="M12" s="22" t="s">
        <v>308</v>
      </c>
      <c r="N12" s="21" t="s">
        <v>297</v>
      </c>
      <c r="P12" s="17" t="s">
        <v>256</v>
      </c>
      <c r="Q12" s="17" t="s">
        <v>255</v>
      </c>
      <c r="R12" s="5" t="s">
        <v>64</v>
      </c>
      <c r="S12" s="5" t="s">
        <v>59</v>
      </c>
      <c r="T12" s="5" t="s">
        <v>124</v>
      </c>
      <c r="U12" s="3" t="s">
        <v>99</v>
      </c>
      <c r="W12" s="1" t="s">
        <v>86</v>
      </c>
    </row>
    <row r="13" spans="1:25" ht="42" customHeight="1" thickTop="1" thickBot="1">
      <c r="A13" s="6">
        <v>11</v>
      </c>
      <c r="C13" s="9" t="s">
        <v>202</v>
      </c>
      <c r="D13" s="9" t="s">
        <v>203</v>
      </c>
      <c r="E13" s="11" t="s">
        <v>129</v>
      </c>
      <c r="F13" s="11" t="s">
        <v>123</v>
      </c>
      <c r="H13" s="10" t="s">
        <v>90</v>
      </c>
      <c r="I13" s="20" t="s">
        <v>282</v>
      </c>
      <c r="J13" s="3" t="s">
        <v>237</v>
      </c>
      <c r="K13" s="10" t="s">
        <v>170</v>
      </c>
      <c r="M13" s="21" t="s">
        <v>298</v>
      </c>
      <c r="N13" s="21" t="s">
        <v>296</v>
      </c>
      <c r="O13" s="21" t="s">
        <v>295</v>
      </c>
      <c r="P13" s="17" t="s">
        <v>257</v>
      </c>
      <c r="Q13" s="17" t="s">
        <v>258</v>
      </c>
      <c r="R13" s="17" t="s">
        <v>259</v>
      </c>
      <c r="S13" s="5" t="s">
        <v>63</v>
      </c>
      <c r="T13" s="5" t="s">
        <v>125</v>
      </c>
      <c r="U13" s="22" t="s">
        <v>303</v>
      </c>
      <c r="V13" s="1" t="s">
        <v>7</v>
      </c>
      <c r="W13" s="1" t="s">
        <v>88</v>
      </c>
    </row>
    <row r="14" spans="1:25" ht="42" customHeight="1" thickTop="1" thickBot="1">
      <c r="A14" s="6">
        <v>12</v>
      </c>
      <c r="B14" s="9" t="s">
        <v>207</v>
      </c>
      <c r="C14" s="9" t="s">
        <v>204</v>
      </c>
      <c r="D14" s="9" t="s">
        <v>205</v>
      </c>
      <c r="F14" s="11" t="s">
        <v>121</v>
      </c>
      <c r="G14" s="10" t="s">
        <v>92</v>
      </c>
      <c r="H14" s="10" t="s">
        <v>91</v>
      </c>
      <c r="I14" s="10" t="s">
        <v>93</v>
      </c>
      <c r="J14" s="3" t="s">
        <v>55</v>
      </c>
      <c r="K14" s="10" t="s">
        <v>94</v>
      </c>
      <c r="M14" s="1" t="s">
        <v>176</v>
      </c>
      <c r="N14" s="1" t="s">
        <v>177</v>
      </c>
      <c r="O14" s="1" t="s">
        <v>178</v>
      </c>
      <c r="P14" s="11" t="s">
        <v>321</v>
      </c>
      <c r="Q14" s="17" t="s">
        <v>313</v>
      </c>
      <c r="R14" s="5" t="s">
        <v>53</v>
      </c>
      <c r="S14" s="5" t="s">
        <v>52</v>
      </c>
      <c r="T14" s="5" t="s">
        <v>126</v>
      </c>
      <c r="U14" s="22" t="s">
        <v>302</v>
      </c>
      <c r="V14" s="22" t="s">
        <v>301</v>
      </c>
      <c r="W14" s="1" t="s">
        <v>89</v>
      </c>
    </row>
    <row r="15" spans="1:25" ht="42" customHeight="1" thickTop="1" thickBot="1">
      <c r="A15" s="6">
        <v>13</v>
      </c>
      <c r="B15" s="11" t="s">
        <v>208</v>
      </c>
      <c r="C15" s="3" t="s">
        <v>122</v>
      </c>
      <c r="D15" s="9" t="s">
        <v>206</v>
      </c>
      <c r="E15" s="19" t="s">
        <v>278</v>
      </c>
      <c r="F15" s="11" t="s">
        <v>128</v>
      </c>
      <c r="G15" s="10" t="s">
        <v>107</v>
      </c>
      <c r="H15" s="20" t="s">
        <v>280</v>
      </c>
      <c r="I15" s="20" t="s">
        <v>281</v>
      </c>
      <c r="J15" s="12" t="s">
        <v>56</v>
      </c>
      <c r="K15" s="17" t="s">
        <v>316</v>
      </c>
      <c r="M15" s="1" t="s">
        <v>169</v>
      </c>
      <c r="N15" s="1" t="s">
        <v>168</v>
      </c>
      <c r="O15" s="1" t="s">
        <v>167</v>
      </c>
      <c r="P15" s="11" t="s">
        <v>322</v>
      </c>
      <c r="Q15" s="17" t="s">
        <v>312</v>
      </c>
      <c r="R15" s="8" t="s">
        <v>102</v>
      </c>
      <c r="S15" s="8" t="s">
        <v>101</v>
      </c>
      <c r="U15" s="11" t="s">
        <v>197</v>
      </c>
      <c r="V15" s="11" t="s">
        <v>196</v>
      </c>
      <c r="W15" s="11" t="s">
        <v>195</v>
      </c>
    </row>
    <row r="16" spans="1:25" ht="42" customHeight="1" thickTop="1" thickBot="1">
      <c r="A16" s="6">
        <v>14</v>
      </c>
      <c r="D16" s="11" t="s">
        <v>118</v>
      </c>
      <c r="F16" s="11" t="s">
        <v>130</v>
      </c>
      <c r="G16" s="10" t="s">
        <v>109</v>
      </c>
      <c r="H16" s="3" t="s">
        <v>148</v>
      </c>
      <c r="I16" s="3" t="s">
        <v>152</v>
      </c>
      <c r="J16" s="12" t="s">
        <v>57</v>
      </c>
      <c r="K16" s="17" t="s">
        <v>315</v>
      </c>
      <c r="L16" s="17" t="s">
        <v>319</v>
      </c>
      <c r="M16" s="3" t="s">
        <v>323</v>
      </c>
      <c r="N16" s="3" t="s">
        <v>323</v>
      </c>
      <c r="O16" s="3" t="s">
        <v>323</v>
      </c>
      <c r="P16" s="23" t="s">
        <v>320</v>
      </c>
      <c r="R16" s="8" t="s">
        <v>103</v>
      </c>
      <c r="S16" s="8" t="s">
        <v>100</v>
      </c>
      <c r="V16" s="11" t="s">
        <v>198</v>
      </c>
    </row>
    <row r="17" spans="1:23" ht="42" customHeight="1" thickTop="1" thickBot="1">
      <c r="A17" s="6">
        <v>15</v>
      </c>
      <c r="D17" s="11" t="s">
        <v>119</v>
      </c>
      <c r="H17" s="3" t="s">
        <v>120</v>
      </c>
      <c r="J17" s="12" t="s">
        <v>58</v>
      </c>
      <c r="K17" s="17" t="s">
        <v>314</v>
      </c>
      <c r="L17" s="19" t="s">
        <v>279</v>
      </c>
      <c r="M17" s="9" t="s">
        <v>76</v>
      </c>
      <c r="N17" s="9" t="s">
        <v>77</v>
      </c>
      <c r="O17" s="9" t="s">
        <v>112</v>
      </c>
      <c r="Q17" s="18" t="s">
        <v>263</v>
      </c>
      <c r="R17" s="8" t="s">
        <v>104</v>
      </c>
      <c r="T17" s="5" t="s">
        <v>65</v>
      </c>
      <c r="U17" s="5" t="s">
        <v>66</v>
      </c>
    </row>
    <row r="18" spans="1:23" ht="42" customHeight="1" thickTop="1" thickBot="1">
      <c r="A18" s="6">
        <v>16</v>
      </c>
      <c r="B18" s="1" t="s">
        <v>21</v>
      </c>
      <c r="C18" s="19" t="s">
        <v>272</v>
      </c>
      <c r="D18" s="3" t="s">
        <v>108</v>
      </c>
      <c r="E18" s="9" t="s">
        <v>1</v>
      </c>
      <c r="F18" s="9" t="s">
        <v>2</v>
      </c>
      <c r="G18" s="9" t="s">
        <v>3</v>
      </c>
      <c r="H18" s="9" t="s">
        <v>4</v>
      </c>
      <c r="I18" s="18" t="s">
        <v>261</v>
      </c>
      <c r="J18" s="8" t="s">
        <v>150</v>
      </c>
      <c r="K18" s="10" t="s">
        <v>67</v>
      </c>
      <c r="N18" s="9" t="s">
        <v>80</v>
      </c>
      <c r="O18" s="9" t="s">
        <v>11</v>
      </c>
      <c r="P18" s="11" t="s">
        <v>149</v>
      </c>
      <c r="Q18" s="8" t="s">
        <v>185</v>
      </c>
      <c r="R18" s="7" t="s">
        <v>127</v>
      </c>
      <c r="S18" s="20" t="s">
        <v>283</v>
      </c>
      <c r="T18" s="10" t="s">
        <v>199</v>
      </c>
      <c r="U18" s="5" t="s">
        <v>131</v>
      </c>
      <c r="V18" s="5" t="s">
        <v>132</v>
      </c>
      <c r="W18" s="5" t="s">
        <v>133</v>
      </c>
    </row>
    <row r="19" spans="1:23" ht="42" customHeight="1" thickTop="1" thickBot="1">
      <c r="A19" s="6">
        <v>17</v>
      </c>
      <c r="B19" s="1" t="s">
        <v>29</v>
      </c>
      <c r="C19" s="19" t="s">
        <v>273</v>
      </c>
      <c r="D19" s="19" t="s">
        <v>274</v>
      </c>
      <c r="E19" s="19" t="s">
        <v>270</v>
      </c>
      <c r="F19" s="9" t="s">
        <v>78</v>
      </c>
      <c r="G19" s="9" t="s">
        <v>79</v>
      </c>
      <c r="I19" s="18" t="s">
        <v>260</v>
      </c>
      <c r="J19" s="8" t="s">
        <v>151</v>
      </c>
      <c r="K19" s="10" t="s">
        <v>68</v>
      </c>
      <c r="N19" s="2" t="s">
        <v>192</v>
      </c>
      <c r="O19" s="9" t="s">
        <v>18</v>
      </c>
      <c r="P19" s="18" t="s">
        <v>268</v>
      </c>
      <c r="Q19" s="18" t="s">
        <v>267</v>
      </c>
      <c r="R19" s="10" t="s">
        <v>28</v>
      </c>
      <c r="S19" s="10" t="s">
        <v>201</v>
      </c>
      <c r="T19" s="10" t="s">
        <v>200</v>
      </c>
      <c r="V19" s="5" t="s">
        <v>136</v>
      </c>
      <c r="W19" s="5" t="s">
        <v>137</v>
      </c>
    </row>
    <row r="20" spans="1:23" ht="42" customHeight="1" thickTop="1" thickBot="1">
      <c r="A20" s="6">
        <v>18</v>
      </c>
      <c r="B20" s="1" t="s">
        <v>37</v>
      </c>
      <c r="C20" s="1" t="s">
        <v>85</v>
      </c>
      <c r="E20" s="19" t="s">
        <v>271</v>
      </c>
      <c r="F20" s="9" t="s">
        <v>81</v>
      </c>
      <c r="G20" s="3" t="s">
        <v>187</v>
      </c>
      <c r="H20" s="2" t="s">
        <v>186</v>
      </c>
      <c r="I20" s="8" t="s">
        <v>156</v>
      </c>
      <c r="J20" s="8" t="s">
        <v>153</v>
      </c>
      <c r="K20" s="10" t="s">
        <v>117</v>
      </c>
      <c r="L20" s="2" t="s">
        <v>179</v>
      </c>
      <c r="M20" s="2" t="s">
        <v>190</v>
      </c>
      <c r="N20" s="2" t="s">
        <v>191</v>
      </c>
      <c r="O20" s="8" t="s">
        <v>158</v>
      </c>
      <c r="P20" s="18" t="s">
        <v>265</v>
      </c>
      <c r="Q20" s="18" t="s">
        <v>266</v>
      </c>
      <c r="R20" s="10" t="s">
        <v>36</v>
      </c>
      <c r="S20" s="10" t="s">
        <v>96</v>
      </c>
    </row>
    <row r="21" spans="1:23" ht="42" customHeight="1" thickTop="1" thickBot="1">
      <c r="A21" s="6">
        <v>19</v>
      </c>
      <c r="B21" s="1" t="s">
        <v>44</v>
      </c>
      <c r="F21" s="9" t="s">
        <v>82</v>
      </c>
      <c r="G21" s="3" t="s">
        <v>83</v>
      </c>
      <c r="H21" s="18" t="s">
        <v>262</v>
      </c>
      <c r="I21" s="8" t="s">
        <v>157</v>
      </c>
      <c r="J21" s="20" t="s">
        <v>285</v>
      </c>
      <c r="K21" s="20" t="s">
        <v>284</v>
      </c>
      <c r="L21" s="10" t="s">
        <v>173</v>
      </c>
      <c r="O21" s="8" t="s">
        <v>159</v>
      </c>
      <c r="Q21" s="18" t="s">
        <v>269</v>
      </c>
      <c r="R21" s="10" t="s">
        <v>43</v>
      </c>
      <c r="S21" s="10" t="s">
        <v>105</v>
      </c>
      <c r="T21" s="3" t="s">
        <v>98</v>
      </c>
      <c r="U21" s="3" t="s">
        <v>97</v>
      </c>
    </row>
    <row r="22" spans="1:23" ht="42" customHeight="1" thickTop="1" thickBot="1">
      <c r="A22" s="6">
        <v>20</v>
      </c>
      <c r="K22" s="21" t="s">
        <v>299</v>
      </c>
      <c r="L22" s="10" t="s">
        <v>172</v>
      </c>
      <c r="M22" s="10" t="s">
        <v>171</v>
      </c>
    </row>
    <row r="23" spans="1:23" ht="42" customHeight="1" thickTop="1" thickBot="1">
      <c r="A23" s="6">
        <v>21</v>
      </c>
    </row>
    <row r="24" spans="1:23" s="15" customFormat="1" ht="42" customHeight="1" thickTop="1" thickBot="1"/>
    <row r="27" spans="1:23" ht="42" customHeight="1" thickTop="1" thickBot="1">
      <c r="E27" s="8"/>
      <c r="F27" s="13">
        <f>COUNTCCOLOR(B2:Y23,E27)</f>
        <v>46</v>
      </c>
    </row>
    <row r="28" spans="1:23" ht="42" customHeight="1" thickTop="1" thickBot="1">
      <c r="E28" s="9"/>
      <c r="F28" s="13">
        <f>COUNTCCOLOR(B2:Y23,E28)</f>
        <v>41</v>
      </c>
    </row>
    <row r="29" spans="1:23" ht="42" customHeight="1" thickTop="1" thickBot="1">
      <c r="E29" s="10"/>
      <c r="F29" s="13">
        <f>COUNTCCOLOR(B2:Y23,E29)</f>
        <v>43</v>
      </c>
    </row>
    <row r="30" spans="1:23" ht="42" customHeight="1" thickTop="1" thickBot="1">
      <c r="E30" s="5"/>
      <c r="F30" s="13">
        <f>COUNTCCOLOR(B2:Y23,E30)</f>
        <v>43</v>
      </c>
    </row>
    <row r="31" spans="1:23" ht="42" customHeight="1" thickTop="1" thickBot="1">
      <c r="E31" s="1"/>
      <c r="F31" s="13">
        <f>COUNTCCOLOR(B2:Y23,E31)</f>
        <v>44</v>
      </c>
    </row>
    <row r="32" spans="1:23" ht="42" customHeight="1" thickTop="1" thickBot="1">
      <c r="E32" s="4"/>
      <c r="F32" s="13">
        <f>COUNTCCOLOR(B2:Y23,E32)</f>
        <v>43</v>
      </c>
    </row>
    <row r="33" spans="5:6" ht="42" customHeight="1" thickTop="1" thickBot="1">
      <c r="E33" s="2"/>
      <c r="F33" s="13">
        <f>COUNTCCOLOR(B2:Y23,E33)</f>
        <v>14</v>
      </c>
    </row>
    <row r="34" spans="5:6" ht="42" customHeight="1" thickTop="1" thickBot="1">
      <c r="E34" s="11"/>
      <c r="F34" s="13">
        <f>COUNTCCOLOR(B2:Y23,E34)</f>
        <v>25</v>
      </c>
    </row>
    <row r="35" spans="5:6" ht="42" customHeight="1" thickTop="1" thickBot="1">
      <c r="E35" s="12"/>
      <c r="F35" s="13">
        <f>COUNTCCOLOR(B2:Y23,E35)</f>
        <v>3</v>
      </c>
    </row>
    <row r="36" spans="5:6" ht="42" customHeight="1" thickTop="1" thickBot="1">
      <c r="E36" s="7"/>
      <c r="F36" s="13">
        <f>COUNTCCOLOR(B2:Y23,E36)</f>
        <v>3</v>
      </c>
    </row>
    <row r="37" spans="5:6" ht="42" customHeight="1" thickTop="1" thickBot="1">
      <c r="E37" s="3"/>
      <c r="F37" s="13">
        <f>COUNTCCOLOR(B2:Y23,E37)</f>
        <v>19</v>
      </c>
    </row>
    <row r="38" spans="5:6" ht="42" customHeight="1" thickTop="1" thickBot="1">
      <c r="F38" s="14">
        <f>SUM(F27:F37)</f>
        <v>324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Y35"/>
  <sheetViews>
    <sheetView zoomScale="90" zoomScaleNormal="90" workbookViewId="0">
      <pane ySplit="1" topLeftCell="A5" activePane="bottomLeft" state="frozen"/>
      <selection pane="bottomLeft" activeCell="N16" sqref="N16"/>
    </sheetView>
  </sheetViews>
  <sheetFormatPr defaultRowHeight="42" customHeight="1" thickTop="1" thickBottom="1"/>
  <cols>
    <col min="1" max="1" width="4.109375" style="6" customWidth="1"/>
    <col min="2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0" t="s">
        <v>6</v>
      </c>
      <c r="H2" s="1" t="s">
        <v>7</v>
      </c>
      <c r="J2" s="4" t="s">
        <v>231</v>
      </c>
      <c r="L2" s="4" t="s">
        <v>227</v>
      </c>
      <c r="M2" s="4" t="s">
        <v>228</v>
      </c>
      <c r="O2" s="10" t="s">
        <v>173</v>
      </c>
      <c r="R2" s="3" t="s">
        <v>187</v>
      </c>
      <c r="S2" s="2" t="s">
        <v>186</v>
      </c>
      <c r="U2" s="2" t="s">
        <v>189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B3" s="8" t="s">
        <v>8</v>
      </c>
      <c r="C3" s="8" t="s">
        <v>9</v>
      </c>
      <c r="D3" s="8" t="s">
        <v>10</v>
      </c>
      <c r="E3" s="9" t="s">
        <v>11</v>
      </c>
      <c r="F3" s="10" t="s">
        <v>12</v>
      </c>
      <c r="G3" s="10" t="s">
        <v>13</v>
      </c>
      <c r="H3" s="1" t="s">
        <v>14</v>
      </c>
      <c r="I3" s="4" t="s">
        <v>232</v>
      </c>
      <c r="J3" s="4" t="s">
        <v>230</v>
      </c>
      <c r="K3" s="4" t="s">
        <v>229</v>
      </c>
      <c r="L3" s="4" t="s">
        <v>225</v>
      </c>
      <c r="M3" s="4" t="s">
        <v>224</v>
      </c>
      <c r="N3" s="4" t="s">
        <v>223</v>
      </c>
      <c r="O3" s="10" t="s">
        <v>172</v>
      </c>
      <c r="P3" s="10" t="s">
        <v>171</v>
      </c>
      <c r="Q3" s="4" t="s">
        <v>219</v>
      </c>
      <c r="R3" s="4" t="s">
        <v>220</v>
      </c>
      <c r="S3" s="8" t="s">
        <v>185</v>
      </c>
      <c r="T3" s="9" t="s">
        <v>184</v>
      </c>
      <c r="U3" s="2" t="s">
        <v>188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B4" s="8" t="s">
        <v>15</v>
      </c>
      <c r="C4" s="8" t="s">
        <v>16</v>
      </c>
      <c r="D4" s="8" t="s">
        <v>17</v>
      </c>
      <c r="E4" s="9" t="s">
        <v>18</v>
      </c>
      <c r="F4" s="10" t="s">
        <v>19</v>
      </c>
      <c r="G4" s="10" t="s">
        <v>20</v>
      </c>
      <c r="H4" s="1" t="s">
        <v>21</v>
      </c>
      <c r="I4" s="1" t="s">
        <v>22</v>
      </c>
      <c r="J4" s="1" t="s">
        <v>85</v>
      </c>
      <c r="K4" s="1" t="s">
        <v>86</v>
      </c>
      <c r="L4" s="4" t="s">
        <v>226</v>
      </c>
      <c r="M4" s="4" t="s">
        <v>216</v>
      </c>
      <c r="N4" s="4" t="s">
        <v>217</v>
      </c>
      <c r="O4" s="4" t="s">
        <v>218</v>
      </c>
      <c r="P4" s="10" t="s">
        <v>170</v>
      </c>
      <c r="Q4" s="4" t="s">
        <v>221</v>
      </c>
      <c r="R4" s="4" t="s">
        <v>222</v>
      </c>
      <c r="T4" s="9" t="s">
        <v>183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B5" s="8" t="s">
        <v>23</v>
      </c>
      <c r="C5" s="8" t="s">
        <v>24</v>
      </c>
      <c r="D5" s="8" t="s">
        <v>25</v>
      </c>
      <c r="E5" s="11" t="s">
        <v>26</v>
      </c>
      <c r="F5" s="11" t="s">
        <v>27</v>
      </c>
      <c r="G5" s="10" t="s">
        <v>28</v>
      </c>
      <c r="H5" s="1" t="s">
        <v>29</v>
      </c>
      <c r="I5" s="1" t="s">
        <v>30</v>
      </c>
      <c r="J5" s="1" t="s">
        <v>87</v>
      </c>
      <c r="K5" s="1" t="s">
        <v>88</v>
      </c>
      <c r="M5" s="4" t="s">
        <v>215</v>
      </c>
      <c r="N5" s="4" t="s">
        <v>214</v>
      </c>
      <c r="O5" s="4" t="s">
        <v>213</v>
      </c>
      <c r="P5" s="1" t="s">
        <v>169</v>
      </c>
      <c r="Q5" s="1" t="s">
        <v>168</v>
      </c>
      <c r="R5" s="1" t="s">
        <v>167</v>
      </c>
      <c r="S5" s="9" t="s">
        <v>182</v>
      </c>
      <c r="T5" s="9" t="s">
        <v>181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B6" s="8" t="s">
        <v>31</v>
      </c>
      <c r="C6" s="8" t="s">
        <v>32</v>
      </c>
      <c r="D6" s="8" t="s">
        <v>33</v>
      </c>
      <c r="E6" s="8" t="s">
        <v>34</v>
      </c>
      <c r="F6" s="11" t="s">
        <v>35</v>
      </c>
      <c r="G6" s="10" t="s">
        <v>36</v>
      </c>
      <c r="H6" s="1" t="s">
        <v>37</v>
      </c>
      <c r="I6" s="4" t="s">
        <v>233</v>
      </c>
      <c r="J6" s="4" t="s">
        <v>234</v>
      </c>
      <c r="K6" s="1" t="s">
        <v>89</v>
      </c>
      <c r="L6" s="10" t="s">
        <v>90</v>
      </c>
      <c r="M6" s="3" t="s">
        <v>237</v>
      </c>
      <c r="O6" s="4" t="s">
        <v>212</v>
      </c>
      <c r="P6" s="7" t="s">
        <v>155</v>
      </c>
      <c r="R6" s="1" t="s">
        <v>166</v>
      </c>
      <c r="S6" s="1" t="s">
        <v>174</v>
      </c>
      <c r="T6" s="1" t="s">
        <v>175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  <c r="B7" s="8" t="s">
        <v>38</v>
      </c>
      <c r="C7" s="8" t="s">
        <v>39</v>
      </c>
      <c r="D7" s="8" t="s">
        <v>40</v>
      </c>
      <c r="E7" s="11" t="s">
        <v>41</v>
      </c>
      <c r="F7" s="11" t="s">
        <v>42</v>
      </c>
      <c r="G7" s="10" t="s">
        <v>43</v>
      </c>
      <c r="H7" s="1" t="s">
        <v>44</v>
      </c>
      <c r="I7" s="4" t="s">
        <v>236</v>
      </c>
      <c r="J7" s="4" t="s">
        <v>235</v>
      </c>
      <c r="K7" s="10" t="s">
        <v>92</v>
      </c>
      <c r="L7" s="10" t="s">
        <v>91</v>
      </c>
      <c r="M7" s="10" t="s">
        <v>93</v>
      </c>
      <c r="N7" s="11" t="s">
        <v>149</v>
      </c>
      <c r="O7" s="8" t="s">
        <v>150</v>
      </c>
      <c r="P7" s="7" t="s">
        <v>154</v>
      </c>
      <c r="Q7" s="2" t="s">
        <v>164</v>
      </c>
      <c r="R7" s="1" t="s">
        <v>165</v>
      </c>
      <c r="T7" s="1" t="s">
        <v>176</v>
      </c>
      <c r="U7" s="1" t="s">
        <v>177</v>
      </c>
      <c r="V7" s="1" t="s">
        <v>178</v>
      </c>
      <c r="W7" s="2" t="s">
        <v>192</v>
      </c>
    </row>
    <row r="8" spans="1:25" ht="42" customHeight="1" thickTop="1" thickBot="1">
      <c r="A8" s="6">
        <v>6</v>
      </c>
      <c r="B8" s="5" t="s">
        <v>45</v>
      </c>
      <c r="C8" s="5" t="s">
        <v>46</v>
      </c>
      <c r="D8" s="5" t="s">
        <v>47</v>
      </c>
      <c r="E8" s="5" t="s">
        <v>48</v>
      </c>
      <c r="F8" s="11" t="s">
        <v>49</v>
      </c>
      <c r="G8" s="11" t="s">
        <v>50</v>
      </c>
      <c r="H8" s="11" t="s">
        <v>51</v>
      </c>
      <c r="I8" s="8" t="s">
        <v>102</v>
      </c>
      <c r="J8" s="8" t="s">
        <v>101</v>
      </c>
      <c r="K8" s="3" t="s">
        <v>98</v>
      </c>
      <c r="L8" s="3" t="s">
        <v>97</v>
      </c>
      <c r="M8" s="10" t="s">
        <v>94</v>
      </c>
      <c r="N8" s="8" t="s">
        <v>147</v>
      </c>
      <c r="O8" s="8" t="s">
        <v>151</v>
      </c>
      <c r="P8" s="8" t="s">
        <v>153</v>
      </c>
      <c r="Q8" s="8" t="s">
        <v>156</v>
      </c>
      <c r="U8" s="2" t="s">
        <v>179</v>
      </c>
      <c r="V8" s="2" t="s">
        <v>190</v>
      </c>
      <c r="W8" s="2" t="s">
        <v>191</v>
      </c>
    </row>
    <row r="9" spans="1:25" ht="42" customHeight="1" thickTop="1" thickBot="1">
      <c r="A9" s="6">
        <v>7</v>
      </c>
      <c r="B9" s="3" t="s">
        <v>55</v>
      </c>
      <c r="C9" s="5" t="s">
        <v>52</v>
      </c>
      <c r="D9" s="5" t="s">
        <v>53</v>
      </c>
      <c r="E9" s="5" t="s">
        <v>54</v>
      </c>
      <c r="F9" s="3" t="s">
        <v>61</v>
      </c>
      <c r="G9" s="2" t="s">
        <v>62</v>
      </c>
      <c r="I9" s="8" t="s">
        <v>103</v>
      </c>
      <c r="J9" s="8" t="s">
        <v>100</v>
      </c>
      <c r="K9" s="3" t="s">
        <v>99</v>
      </c>
      <c r="L9" s="10" t="s">
        <v>96</v>
      </c>
      <c r="M9" s="2" t="s">
        <v>95</v>
      </c>
      <c r="N9" s="3" t="s">
        <v>148</v>
      </c>
      <c r="O9" s="3" t="s">
        <v>152</v>
      </c>
      <c r="P9" s="8" t="s">
        <v>158</v>
      </c>
      <c r="Q9" s="8" t="s">
        <v>157</v>
      </c>
      <c r="R9" s="8" t="s">
        <v>160</v>
      </c>
      <c r="S9" s="8" t="s">
        <v>162</v>
      </c>
      <c r="T9" s="8" t="s">
        <v>163</v>
      </c>
      <c r="U9" s="10" t="s">
        <v>180</v>
      </c>
      <c r="V9" s="10" t="s">
        <v>193</v>
      </c>
    </row>
    <row r="10" spans="1:25" ht="42" customHeight="1" thickTop="1" thickBot="1">
      <c r="A10" s="6">
        <v>8</v>
      </c>
      <c r="B10" s="12" t="s">
        <v>56</v>
      </c>
      <c r="C10" s="5" t="s">
        <v>59</v>
      </c>
      <c r="E10" s="5" t="s">
        <v>60</v>
      </c>
      <c r="G10" s="9" t="s">
        <v>114</v>
      </c>
      <c r="H10" s="3" t="s">
        <v>113</v>
      </c>
      <c r="I10" s="8" t="s">
        <v>104</v>
      </c>
      <c r="J10" s="3" t="s">
        <v>108</v>
      </c>
      <c r="K10" s="10" t="s">
        <v>107</v>
      </c>
      <c r="L10" s="10" t="s">
        <v>105</v>
      </c>
      <c r="M10" s="10" t="s">
        <v>117</v>
      </c>
      <c r="N10" s="3" t="s">
        <v>120</v>
      </c>
      <c r="P10" s="8" t="s">
        <v>159</v>
      </c>
      <c r="R10" s="8" t="s">
        <v>161</v>
      </c>
      <c r="U10" s="10" t="s">
        <v>194</v>
      </c>
    </row>
    <row r="11" spans="1:25" ht="42" customHeight="1" thickTop="1" thickBot="1">
      <c r="A11" s="6">
        <v>9</v>
      </c>
      <c r="B11" s="12" t="s">
        <v>57</v>
      </c>
      <c r="C11" s="5" t="s">
        <v>63</v>
      </c>
      <c r="D11" s="5" t="s">
        <v>64</v>
      </c>
      <c r="E11" s="5" t="s">
        <v>65</v>
      </c>
      <c r="F11" s="5" t="s">
        <v>66</v>
      </c>
      <c r="G11" s="9" t="s">
        <v>115</v>
      </c>
      <c r="H11" s="9" t="s">
        <v>112</v>
      </c>
      <c r="I11" s="9" t="s">
        <v>111</v>
      </c>
      <c r="J11" s="9" t="s">
        <v>110</v>
      </c>
      <c r="K11" s="10" t="s">
        <v>109</v>
      </c>
      <c r="L11" s="3" t="s">
        <v>106</v>
      </c>
      <c r="M11" s="11" t="s">
        <v>118</v>
      </c>
      <c r="S11" s="11" t="s">
        <v>197</v>
      </c>
      <c r="T11" s="11" t="s">
        <v>196</v>
      </c>
      <c r="U11" s="11" t="s">
        <v>195</v>
      </c>
    </row>
    <row r="12" spans="1:25" ht="42" customHeight="1" thickTop="1" thickBot="1">
      <c r="A12" s="6">
        <v>10</v>
      </c>
      <c r="B12" s="12" t="s">
        <v>58</v>
      </c>
      <c r="E12" s="10" t="s">
        <v>67</v>
      </c>
      <c r="G12" s="9" t="s">
        <v>116</v>
      </c>
      <c r="I12" s="11" t="s">
        <v>123</v>
      </c>
      <c r="J12" s="3" t="s">
        <v>122</v>
      </c>
      <c r="K12" s="11" t="s">
        <v>121</v>
      </c>
      <c r="M12" s="11" t="s">
        <v>119</v>
      </c>
      <c r="T12" s="11" t="s">
        <v>198</v>
      </c>
    </row>
    <row r="13" spans="1:25" ht="42" customHeight="1" thickTop="1" thickBot="1">
      <c r="A13" s="6">
        <v>11</v>
      </c>
      <c r="C13" s="1" t="s">
        <v>69</v>
      </c>
      <c r="D13" s="1" t="s">
        <v>70</v>
      </c>
      <c r="E13" s="10" t="s">
        <v>68</v>
      </c>
      <c r="F13" s="1" t="s">
        <v>71</v>
      </c>
      <c r="H13" s="5" t="s">
        <v>124</v>
      </c>
      <c r="I13" s="5" t="s">
        <v>125</v>
      </c>
      <c r="J13" s="5" t="s">
        <v>126</v>
      </c>
      <c r="K13" s="11" t="s">
        <v>128</v>
      </c>
    </row>
    <row r="14" spans="1:25" ht="42" customHeight="1" thickTop="1" thickBot="1">
      <c r="A14" s="6">
        <v>12</v>
      </c>
      <c r="D14" s="1" t="s">
        <v>72</v>
      </c>
      <c r="E14" s="1" t="s">
        <v>73</v>
      </c>
      <c r="F14" s="1" t="s">
        <v>74</v>
      </c>
      <c r="G14" s="1" t="s">
        <v>75</v>
      </c>
      <c r="I14" s="7" t="s">
        <v>127</v>
      </c>
      <c r="J14" s="11" t="s">
        <v>129</v>
      </c>
      <c r="K14" s="11" t="s">
        <v>130</v>
      </c>
      <c r="T14" s="10" t="s">
        <v>199</v>
      </c>
    </row>
    <row r="15" spans="1:25" ht="42" customHeight="1" thickTop="1" thickBot="1">
      <c r="A15" s="6">
        <v>13</v>
      </c>
      <c r="B15" s="9" t="s">
        <v>76</v>
      </c>
      <c r="C15" s="9" t="s">
        <v>77</v>
      </c>
      <c r="D15" s="9" t="s">
        <v>78</v>
      </c>
      <c r="E15" s="9" t="s">
        <v>79</v>
      </c>
      <c r="J15" s="5" t="s">
        <v>131</v>
      </c>
      <c r="K15" s="5" t="s">
        <v>132</v>
      </c>
      <c r="L15" s="5" t="s">
        <v>133</v>
      </c>
      <c r="S15" s="10" t="s">
        <v>201</v>
      </c>
      <c r="T15" s="10" t="s">
        <v>200</v>
      </c>
    </row>
    <row r="16" spans="1:25" ht="42" customHeight="1" thickTop="1" thickBot="1">
      <c r="A16" s="6">
        <v>14</v>
      </c>
      <c r="C16" s="9" t="s">
        <v>80</v>
      </c>
      <c r="D16" s="9" t="s">
        <v>81</v>
      </c>
      <c r="I16" s="5" t="s">
        <v>134</v>
      </c>
      <c r="J16" s="5" t="s">
        <v>135</v>
      </c>
      <c r="K16" s="5" t="s">
        <v>136</v>
      </c>
      <c r="L16" s="5" t="s">
        <v>137</v>
      </c>
      <c r="M16" s="5" t="s">
        <v>138</v>
      </c>
      <c r="N16" s="5" t="s">
        <v>139</v>
      </c>
      <c r="S16" s="9" t="s">
        <v>202</v>
      </c>
      <c r="T16" s="9" t="s">
        <v>203</v>
      </c>
    </row>
    <row r="17" spans="1:20" ht="42" customHeight="1" thickTop="1" thickBot="1">
      <c r="A17" s="6">
        <v>15</v>
      </c>
      <c r="D17" s="9" t="s">
        <v>82</v>
      </c>
      <c r="E17" s="3" t="s">
        <v>83</v>
      </c>
      <c r="I17" s="5" t="s">
        <v>140</v>
      </c>
      <c r="J17" s="5" t="s">
        <v>141</v>
      </c>
      <c r="K17" s="5" t="s">
        <v>142</v>
      </c>
      <c r="L17" s="5" t="s">
        <v>143</v>
      </c>
      <c r="P17" s="1" t="s">
        <v>211</v>
      </c>
      <c r="Q17" s="1" t="s">
        <v>209</v>
      </c>
      <c r="R17" s="9" t="s">
        <v>207</v>
      </c>
      <c r="S17" s="9" t="s">
        <v>204</v>
      </c>
      <c r="T17" s="9" t="s">
        <v>205</v>
      </c>
    </row>
    <row r="18" spans="1:20" ht="42" customHeight="1" thickTop="1" thickBot="1">
      <c r="A18" s="6">
        <v>16</v>
      </c>
      <c r="D18" s="11" t="s">
        <v>84</v>
      </c>
      <c r="I18" s="5" t="s">
        <v>144</v>
      </c>
      <c r="J18" s="3" t="s">
        <v>145</v>
      </c>
      <c r="L18" s="11" t="s">
        <v>146</v>
      </c>
      <c r="Q18" s="1" t="s">
        <v>210</v>
      </c>
      <c r="R18" s="11" t="s">
        <v>208</v>
      </c>
      <c r="T18" s="9" t="s">
        <v>206</v>
      </c>
    </row>
    <row r="19" spans="1:20" ht="42" customHeight="1" thickTop="1" thickBot="1">
      <c r="A19" s="6">
        <v>17</v>
      </c>
    </row>
    <row r="20" spans="1:20" ht="42" customHeight="1" thickTop="1" thickBot="1">
      <c r="A20" s="6">
        <v>18</v>
      </c>
    </row>
    <row r="21" spans="1:20" ht="42" customHeight="1" thickTop="1" thickBot="1">
      <c r="A21" s="6">
        <v>19</v>
      </c>
    </row>
    <row r="22" spans="1:20" ht="42" customHeight="1" thickTop="1" thickBot="1">
      <c r="A22" s="6">
        <v>20</v>
      </c>
    </row>
    <row r="24" spans="1:20" ht="42" customHeight="1" thickTop="1" thickBot="1">
      <c r="B24" s="8"/>
      <c r="C24" s="13">
        <f>COUNTCCOLOR(B2:Y22,B24)</f>
        <v>37</v>
      </c>
    </row>
    <row r="25" spans="1:20" ht="42" customHeight="1" thickTop="1" thickBot="1">
      <c r="B25" s="9"/>
      <c r="C25" s="13">
        <f>COUNTCCOLOR(B2:Y22,B25)</f>
        <v>31</v>
      </c>
    </row>
    <row r="26" spans="1:20" ht="42" customHeight="1" thickTop="1" thickBot="1">
      <c r="B26" s="10"/>
      <c r="C26" s="13">
        <f>COUNTCCOLOR(B2:Y22,B26)</f>
        <v>33</v>
      </c>
    </row>
    <row r="27" spans="1:20" ht="42" customHeight="1" thickTop="1" thickBot="1">
      <c r="B27" s="5"/>
      <c r="C27" s="13">
        <f>COUNTCCOLOR(B2:Y22,B27)</f>
        <v>32</v>
      </c>
    </row>
    <row r="28" spans="1:20" ht="42" customHeight="1" thickTop="1" thickBot="1">
      <c r="B28" s="1"/>
      <c r="C28" s="13">
        <f>COUNTCCOLOR(B2:Y22,B28)</f>
        <v>35</v>
      </c>
    </row>
    <row r="29" spans="1:20" ht="42" customHeight="1" thickTop="1" thickBot="1">
      <c r="B29" s="4"/>
      <c r="C29" s="13">
        <f>COUNTCCOLOR(B2:Y22,B29)</f>
        <v>25</v>
      </c>
    </row>
    <row r="30" spans="1:20" ht="42" customHeight="1" thickTop="1" thickBot="1">
      <c r="B30" s="2"/>
      <c r="C30" s="13">
        <f>COUNTCCOLOR(B2:Y22,B30)</f>
        <v>11</v>
      </c>
    </row>
    <row r="31" spans="1:20" ht="42" customHeight="1" thickTop="1" thickBot="1">
      <c r="B31" s="11"/>
      <c r="C31" s="13">
        <f>COUNTCCOLOR(B2:Y22,B31)</f>
        <v>23</v>
      </c>
    </row>
    <row r="32" spans="1:20" ht="42" customHeight="1" thickTop="1" thickBot="1">
      <c r="B32" s="12"/>
      <c r="C32" s="13">
        <f>COUNTCCOLOR(B2:Y22,B32)</f>
        <v>3</v>
      </c>
    </row>
    <row r="33" spans="2:3" ht="42" customHeight="1" thickTop="1" thickBot="1">
      <c r="B33" s="7"/>
      <c r="C33" s="13">
        <f>COUNTCCOLOR(B2:Y22,B33)</f>
        <v>3</v>
      </c>
    </row>
    <row r="34" spans="2:3" ht="42" customHeight="1" thickTop="1" thickBot="1">
      <c r="B34" s="3"/>
      <c r="C34" s="13">
        <f>COUNTCCOLOR(B2:Y22,B34)</f>
        <v>16</v>
      </c>
    </row>
    <row r="35" spans="2:3" ht="42" customHeight="1" thickTop="1" thickBot="1">
      <c r="C35" s="14">
        <f>SUM(C24:C34)</f>
        <v>249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61"/>
  <sheetViews>
    <sheetView workbookViewId="0">
      <pane ySplit="2" topLeftCell="A18" activePane="bottomLeft" state="frozen"/>
      <selection pane="bottomLeft" activeCell="I61" sqref="I61"/>
    </sheetView>
  </sheetViews>
  <sheetFormatPr defaultRowHeight="14.4"/>
  <cols>
    <col min="1" max="1" width="26.6640625" customWidth="1"/>
    <col min="3" max="3" width="9.109375" customWidth="1"/>
    <col min="4" max="4" width="14.109375" customWidth="1"/>
    <col min="5" max="5" width="12.77734375" customWidth="1"/>
    <col min="6" max="7" width="17.21875" customWidth="1"/>
    <col min="8" max="8" width="13" customWidth="1"/>
  </cols>
  <sheetData>
    <row r="1" spans="1:10">
      <c r="A1">
        <f>COUNTA(D3:D600)</f>
        <v>53</v>
      </c>
      <c r="B1">
        <v>326</v>
      </c>
      <c r="C1" t="s">
        <v>336</v>
      </c>
      <c r="D1" s="29">
        <f>A1/B1</f>
        <v>0.16257668711656442</v>
      </c>
    </row>
    <row r="2" spans="1:10" ht="15" thickBot="1">
      <c r="A2" t="s">
        <v>324</v>
      </c>
      <c r="B2" t="s">
        <v>325</v>
      </c>
      <c r="C2" t="s">
        <v>326</v>
      </c>
      <c r="D2" t="s">
        <v>328</v>
      </c>
      <c r="E2" t="s">
        <v>330</v>
      </c>
      <c r="F2" t="s">
        <v>331</v>
      </c>
      <c r="G2" t="s">
        <v>333</v>
      </c>
      <c r="H2" t="s">
        <v>329</v>
      </c>
    </row>
    <row r="3" spans="1:10" ht="15.6" thickTop="1" thickBot="1">
      <c r="A3" t="s">
        <v>24</v>
      </c>
      <c r="B3">
        <v>1.3</v>
      </c>
      <c r="C3">
        <v>7.7</v>
      </c>
      <c r="D3" t="s">
        <v>327</v>
      </c>
      <c r="E3" t="s">
        <v>327</v>
      </c>
      <c r="F3" t="s">
        <v>327</v>
      </c>
      <c r="H3" t="s">
        <v>327</v>
      </c>
      <c r="I3" s="24" t="s">
        <v>332</v>
      </c>
      <c r="J3" s="24"/>
    </row>
    <row r="4" spans="1:10" ht="15.6" thickTop="1" thickBot="1">
      <c r="A4" t="s">
        <v>23</v>
      </c>
      <c r="B4">
        <v>0.3</v>
      </c>
      <c r="C4">
        <v>6.7</v>
      </c>
      <c r="D4" t="s">
        <v>327</v>
      </c>
      <c r="E4" t="s">
        <v>327</v>
      </c>
      <c r="F4" t="s">
        <v>327</v>
      </c>
      <c r="H4" t="s">
        <v>327</v>
      </c>
      <c r="I4" s="24"/>
      <c r="J4" s="24"/>
    </row>
    <row r="5" spans="1:10" ht="15.6" thickTop="1" thickBot="1">
      <c r="A5" t="s">
        <v>15</v>
      </c>
      <c r="B5">
        <v>0.2</v>
      </c>
      <c r="C5">
        <v>6.6</v>
      </c>
      <c r="D5" t="s">
        <v>327</v>
      </c>
      <c r="E5" t="s">
        <v>327</v>
      </c>
      <c r="F5" t="s">
        <v>327</v>
      </c>
      <c r="H5" t="s">
        <v>327</v>
      </c>
      <c r="I5" s="24"/>
      <c r="J5" s="24"/>
    </row>
    <row r="6" spans="1:10" ht="15.6" thickTop="1" thickBot="1">
      <c r="A6" t="s">
        <v>16</v>
      </c>
      <c r="B6">
        <v>1.2</v>
      </c>
      <c r="C6">
        <v>7.6</v>
      </c>
      <c r="D6" t="s">
        <v>327</v>
      </c>
      <c r="E6" t="s">
        <v>327</v>
      </c>
      <c r="F6" t="s">
        <v>327</v>
      </c>
      <c r="H6" t="s">
        <v>327</v>
      </c>
      <c r="I6" s="24"/>
      <c r="J6" s="24"/>
    </row>
    <row r="7" spans="1:10" ht="15.6" thickTop="1" thickBot="1">
      <c r="A7" t="s">
        <v>17</v>
      </c>
      <c r="B7">
        <v>2.2000000000000002</v>
      </c>
      <c r="C7">
        <v>8.6</v>
      </c>
      <c r="D7" t="s">
        <v>327</v>
      </c>
      <c r="E7" t="s">
        <v>327</v>
      </c>
      <c r="F7" t="s">
        <v>327</v>
      </c>
      <c r="H7" t="s">
        <v>327</v>
      </c>
      <c r="I7" s="24"/>
      <c r="J7" s="24"/>
    </row>
    <row r="8" spans="1:10" ht="15.6" thickTop="1" thickBot="1">
      <c r="A8" t="s">
        <v>25</v>
      </c>
      <c r="B8">
        <v>2.2999999999999998</v>
      </c>
      <c r="C8">
        <v>8.6999999999999993</v>
      </c>
      <c r="D8" t="s">
        <v>327</v>
      </c>
      <c r="E8" t="s">
        <v>327</v>
      </c>
      <c r="F8" t="s">
        <v>327</v>
      </c>
      <c r="H8" t="s">
        <v>327</v>
      </c>
      <c r="I8" s="24"/>
      <c r="J8" s="24"/>
    </row>
    <row r="9" spans="1:10" ht="15.6" thickTop="1" thickBot="1">
      <c r="A9" t="s">
        <v>147</v>
      </c>
      <c r="B9">
        <v>12.6</v>
      </c>
      <c r="C9">
        <v>8.8000000000000007</v>
      </c>
      <c r="D9" t="s">
        <v>327</v>
      </c>
      <c r="E9" t="s">
        <v>327</v>
      </c>
      <c r="F9" t="s">
        <v>327</v>
      </c>
      <c r="H9" t="s">
        <v>327</v>
      </c>
      <c r="I9" s="24"/>
      <c r="J9" s="24"/>
    </row>
    <row r="10" spans="1:10" ht="15.6" thickTop="1" thickBot="1">
      <c r="A10" t="s">
        <v>163</v>
      </c>
      <c r="B10">
        <v>18.7</v>
      </c>
      <c r="C10">
        <v>7.8</v>
      </c>
      <c r="D10" t="s">
        <v>327</v>
      </c>
      <c r="E10" t="s">
        <v>327</v>
      </c>
      <c r="F10" t="s">
        <v>327</v>
      </c>
      <c r="H10" t="s">
        <v>327</v>
      </c>
      <c r="I10" s="24"/>
      <c r="J10" s="24"/>
    </row>
    <row r="11" spans="1:10" ht="15.6" thickTop="1" thickBot="1">
      <c r="A11" t="s">
        <v>162</v>
      </c>
      <c r="B11">
        <v>17.7</v>
      </c>
      <c r="C11">
        <v>6.8</v>
      </c>
      <c r="D11" t="s">
        <v>327</v>
      </c>
      <c r="E11" t="s">
        <v>327</v>
      </c>
      <c r="F11" t="s">
        <v>327</v>
      </c>
      <c r="H11" t="s">
        <v>327</v>
      </c>
      <c r="I11" s="24"/>
      <c r="J11" s="24"/>
    </row>
    <row r="12" spans="1:10" ht="15.6" thickTop="1" thickBot="1">
      <c r="A12" t="s">
        <v>160</v>
      </c>
      <c r="B12">
        <v>16.7</v>
      </c>
      <c r="C12">
        <v>5.8</v>
      </c>
      <c r="D12" t="s">
        <v>327</v>
      </c>
      <c r="E12" t="s">
        <v>327</v>
      </c>
      <c r="F12" t="s">
        <v>327</v>
      </c>
      <c r="H12" t="s">
        <v>327</v>
      </c>
      <c r="I12" s="24"/>
      <c r="J12" s="24"/>
    </row>
    <row r="13" spans="1:10" ht="15.6" thickTop="1" thickBot="1">
      <c r="A13" t="s">
        <v>161</v>
      </c>
      <c r="B13">
        <v>16.8</v>
      </c>
      <c r="C13">
        <v>5.9</v>
      </c>
      <c r="D13" t="s">
        <v>327</v>
      </c>
      <c r="E13" t="s">
        <v>327</v>
      </c>
      <c r="F13" t="s">
        <v>327</v>
      </c>
      <c r="H13" t="s">
        <v>327</v>
      </c>
      <c r="I13" s="24"/>
      <c r="J13" s="24"/>
    </row>
    <row r="14" spans="1:10" s="25" customFormat="1" ht="15.6" thickTop="1" thickBot="1"/>
    <row r="15" spans="1:10" ht="15.6" thickTop="1" thickBot="1">
      <c r="A15" t="s">
        <v>110</v>
      </c>
      <c r="B15">
        <v>8.9</v>
      </c>
      <c r="C15">
        <v>5.6</v>
      </c>
      <c r="D15" t="s">
        <v>327</v>
      </c>
      <c r="E15" t="s">
        <v>327</v>
      </c>
      <c r="F15" t="s">
        <v>327</v>
      </c>
      <c r="H15" t="s">
        <v>327</v>
      </c>
      <c r="I15" s="27" t="s">
        <v>335</v>
      </c>
      <c r="J15" s="27"/>
    </row>
    <row r="16" spans="1:10" ht="15.6" thickTop="1" thickBot="1">
      <c r="A16" t="s">
        <v>181</v>
      </c>
      <c r="B16">
        <v>18.3</v>
      </c>
      <c r="C16">
        <v>5.7</v>
      </c>
      <c r="D16" t="s">
        <v>327</v>
      </c>
      <c r="E16" t="s">
        <v>327</v>
      </c>
      <c r="F16" t="s">
        <v>327</v>
      </c>
      <c r="H16" t="s">
        <v>327</v>
      </c>
      <c r="I16" s="27"/>
      <c r="J16" s="27"/>
    </row>
    <row r="17" spans="1:10" ht="15.6" thickTop="1" thickBot="1">
      <c r="A17" t="s">
        <v>182</v>
      </c>
      <c r="B17">
        <v>17.3</v>
      </c>
      <c r="C17">
        <v>4.7</v>
      </c>
      <c r="D17" t="s">
        <v>327</v>
      </c>
      <c r="E17" t="s">
        <v>327</v>
      </c>
      <c r="F17" t="s">
        <v>327</v>
      </c>
      <c r="H17" t="s">
        <v>327</v>
      </c>
      <c r="I17" s="27"/>
      <c r="J17" s="27"/>
    </row>
    <row r="18" spans="1:10" ht="15.6" thickTop="1" thickBot="1">
      <c r="A18" t="s">
        <v>111</v>
      </c>
      <c r="B18">
        <v>7.9</v>
      </c>
      <c r="C18">
        <v>4.5999999999999996</v>
      </c>
      <c r="D18" t="s">
        <v>327</v>
      </c>
      <c r="E18" t="s">
        <v>327</v>
      </c>
      <c r="F18" t="s">
        <v>327</v>
      </c>
      <c r="H18" t="s">
        <v>327</v>
      </c>
      <c r="I18" s="27"/>
      <c r="J18" s="27"/>
    </row>
    <row r="19" spans="1:10" ht="15.6" thickTop="1" thickBot="1">
      <c r="A19" t="s">
        <v>183</v>
      </c>
      <c r="B19">
        <v>18.2</v>
      </c>
      <c r="C19">
        <v>3.7</v>
      </c>
      <c r="D19" t="s">
        <v>327</v>
      </c>
      <c r="E19" t="s">
        <v>327</v>
      </c>
      <c r="F19" t="s">
        <v>327</v>
      </c>
      <c r="H19" t="s">
        <v>327</v>
      </c>
      <c r="I19" s="27"/>
      <c r="J19" s="27"/>
    </row>
    <row r="20" spans="1:10" ht="15.6" thickTop="1" thickBot="1">
      <c r="A20" t="s">
        <v>334</v>
      </c>
      <c r="B20">
        <v>18.100000000000001</v>
      </c>
      <c r="C20">
        <v>3.6</v>
      </c>
      <c r="D20" t="s">
        <v>327</v>
      </c>
      <c r="E20" t="s">
        <v>327</v>
      </c>
      <c r="F20" t="s">
        <v>327</v>
      </c>
      <c r="H20" t="s">
        <v>327</v>
      </c>
      <c r="I20" s="27"/>
      <c r="J20" s="27"/>
    </row>
    <row r="21" spans="1:10" ht="15.6" thickTop="1" thickBot="1">
      <c r="A21" t="s">
        <v>114</v>
      </c>
      <c r="B21">
        <v>5.8</v>
      </c>
      <c r="C21">
        <v>2.6</v>
      </c>
      <c r="D21" t="s">
        <v>327</v>
      </c>
      <c r="E21" t="s">
        <v>327</v>
      </c>
      <c r="F21" t="s">
        <v>327</v>
      </c>
      <c r="H21" t="s">
        <v>327</v>
      </c>
      <c r="I21" s="27"/>
      <c r="J21" s="27"/>
    </row>
    <row r="22" spans="1:10" ht="15.6" thickTop="1" thickBot="1">
      <c r="A22" t="s">
        <v>115</v>
      </c>
      <c r="B22">
        <v>5.9</v>
      </c>
      <c r="C22">
        <v>2.7</v>
      </c>
      <c r="D22" t="s">
        <v>327</v>
      </c>
      <c r="E22" t="s">
        <v>327</v>
      </c>
      <c r="F22" t="s">
        <v>327</v>
      </c>
      <c r="H22" t="s">
        <v>327</v>
      </c>
      <c r="I22" s="27"/>
      <c r="J22" s="27"/>
    </row>
    <row r="23" spans="1:10" ht="15.6" thickTop="1" thickBot="1">
      <c r="A23" t="s">
        <v>116</v>
      </c>
      <c r="B23">
        <v>5.0999999999999996</v>
      </c>
      <c r="C23">
        <v>2.8</v>
      </c>
      <c r="D23" t="s">
        <v>327</v>
      </c>
      <c r="E23" t="s">
        <v>327</v>
      </c>
      <c r="F23" t="s">
        <v>327</v>
      </c>
      <c r="H23" t="s">
        <v>327</v>
      </c>
      <c r="I23" s="27"/>
      <c r="J23" s="27"/>
    </row>
    <row r="24" spans="1:10" s="25" customFormat="1" ht="15.6" thickTop="1" thickBot="1"/>
    <row r="25" spans="1:10" ht="15.6" thickTop="1" thickBot="1">
      <c r="A25" t="s">
        <v>75</v>
      </c>
      <c r="B25">
        <v>5.12</v>
      </c>
      <c r="C25">
        <v>3.5</v>
      </c>
      <c r="D25" t="s">
        <v>327</v>
      </c>
      <c r="E25" t="s">
        <v>327</v>
      </c>
      <c r="F25" t="s">
        <v>327</v>
      </c>
      <c r="H25" t="s">
        <v>327</v>
      </c>
      <c r="I25" s="30" t="s">
        <v>338</v>
      </c>
      <c r="J25" s="30"/>
    </row>
    <row r="26" spans="1:10" ht="15.6" thickTop="1" thickBot="1">
      <c r="A26" t="s">
        <v>74</v>
      </c>
      <c r="B26">
        <v>4.12</v>
      </c>
      <c r="C26">
        <v>2.5</v>
      </c>
      <c r="D26" t="s">
        <v>327</v>
      </c>
      <c r="E26" t="s">
        <v>327</v>
      </c>
      <c r="F26" t="s">
        <v>327</v>
      </c>
      <c r="H26" t="s">
        <v>327</v>
      </c>
      <c r="I26" s="30"/>
      <c r="J26" s="30"/>
    </row>
    <row r="27" spans="1:10" ht="15.6" thickTop="1" thickBot="1">
      <c r="A27" t="s">
        <v>73</v>
      </c>
      <c r="B27">
        <v>3.12</v>
      </c>
      <c r="C27">
        <v>1.5</v>
      </c>
      <c r="D27" t="s">
        <v>327</v>
      </c>
      <c r="E27" t="s">
        <v>327</v>
      </c>
      <c r="F27" t="s">
        <v>327</v>
      </c>
      <c r="H27" t="s">
        <v>327</v>
      </c>
      <c r="I27" s="30"/>
      <c r="J27" s="30"/>
    </row>
    <row r="28" spans="1:10" ht="15.6" thickTop="1" thickBot="1">
      <c r="A28" t="s">
        <v>71</v>
      </c>
      <c r="B28">
        <v>4.1100000000000003</v>
      </c>
      <c r="C28">
        <v>2.4</v>
      </c>
      <c r="D28" t="s">
        <v>327</v>
      </c>
      <c r="E28" t="s">
        <v>327</v>
      </c>
      <c r="F28" t="s">
        <v>327</v>
      </c>
      <c r="H28" t="s">
        <v>327</v>
      </c>
      <c r="I28" s="30"/>
      <c r="J28" s="30"/>
    </row>
    <row r="29" spans="1:10" ht="15.6" thickTop="1" thickBot="1">
      <c r="A29" t="s">
        <v>175</v>
      </c>
      <c r="B29">
        <v>18.399999999999999</v>
      </c>
      <c r="C29">
        <v>2.2999999999999998</v>
      </c>
      <c r="D29" t="s">
        <v>327</v>
      </c>
      <c r="E29" t="s">
        <v>327</v>
      </c>
      <c r="F29" t="s">
        <v>327</v>
      </c>
      <c r="H29" t="s">
        <v>327</v>
      </c>
      <c r="I29" s="30"/>
      <c r="J29" s="30"/>
    </row>
    <row r="30" spans="1:10" ht="15.6" thickTop="1" thickBot="1">
      <c r="A30" t="s">
        <v>14</v>
      </c>
      <c r="B30">
        <v>6.1</v>
      </c>
      <c r="C30">
        <v>1.3</v>
      </c>
      <c r="D30" t="s">
        <v>327</v>
      </c>
      <c r="E30" t="s">
        <v>327</v>
      </c>
      <c r="F30" t="s">
        <v>327</v>
      </c>
      <c r="H30" t="s">
        <v>327</v>
      </c>
      <c r="I30" s="30"/>
      <c r="J30" s="30"/>
    </row>
    <row r="31" spans="1:10" ht="15.6" thickTop="1" thickBot="1">
      <c r="A31" t="s">
        <v>337</v>
      </c>
      <c r="B31">
        <v>10.9</v>
      </c>
      <c r="C31">
        <v>1.4</v>
      </c>
      <c r="D31" t="s">
        <v>327</v>
      </c>
      <c r="E31" t="s">
        <v>327</v>
      </c>
      <c r="F31" t="s">
        <v>327</v>
      </c>
      <c r="H31" t="s">
        <v>327</v>
      </c>
      <c r="I31" s="30"/>
      <c r="J31" s="30"/>
    </row>
    <row r="32" spans="1:10" s="25" customFormat="1" ht="15.6" thickTop="1" thickBot="1"/>
    <row r="33" spans="1:10" ht="15" customHeight="1" thickTop="1">
      <c r="A33" t="s">
        <v>41</v>
      </c>
      <c r="B33">
        <v>3.5</v>
      </c>
      <c r="C33">
        <v>9.6</v>
      </c>
      <c r="D33" t="s">
        <v>327</v>
      </c>
      <c r="E33" t="s">
        <v>327</v>
      </c>
      <c r="F33" t="s">
        <v>327</v>
      </c>
      <c r="H33" t="s">
        <v>327</v>
      </c>
      <c r="I33" s="35" t="s">
        <v>340</v>
      </c>
      <c r="J33" s="35"/>
    </row>
    <row r="34" spans="1:10">
      <c r="A34" t="s">
        <v>49</v>
      </c>
      <c r="B34">
        <v>4.5999999999999996</v>
      </c>
      <c r="C34">
        <v>9.6999999999999993</v>
      </c>
      <c r="D34" t="s">
        <v>327</v>
      </c>
      <c r="E34" t="s">
        <v>327</v>
      </c>
      <c r="F34" t="s">
        <v>327</v>
      </c>
      <c r="H34" t="s">
        <v>327</v>
      </c>
      <c r="I34" s="36"/>
      <c r="J34" s="36"/>
    </row>
    <row r="35" spans="1:10">
      <c r="A35" t="s">
        <v>42</v>
      </c>
      <c r="B35">
        <v>4.5</v>
      </c>
      <c r="C35">
        <v>9.8000000000000007</v>
      </c>
      <c r="D35" t="s">
        <v>327</v>
      </c>
      <c r="E35" t="s">
        <v>327</v>
      </c>
      <c r="F35" t="s">
        <v>327</v>
      </c>
      <c r="H35" t="s">
        <v>327</v>
      </c>
      <c r="I35" s="36"/>
      <c r="J35" s="36"/>
    </row>
    <row r="36" spans="1:10">
      <c r="A36" t="s">
        <v>339</v>
      </c>
      <c r="B36">
        <v>5.6</v>
      </c>
      <c r="C36">
        <v>10.7</v>
      </c>
      <c r="D36" t="s">
        <v>327</v>
      </c>
      <c r="E36" t="s">
        <v>327</v>
      </c>
      <c r="F36" t="s">
        <v>327</v>
      </c>
      <c r="H36" t="s">
        <v>327</v>
      </c>
      <c r="I36" s="36"/>
      <c r="J36" s="36"/>
    </row>
    <row r="37" spans="1:10">
      <c r="A37" t="s">
        <v>51</v>
      </c>
      <c r="B37">
        <v>6.6</v>
      </c>
      <c r="C37">
        <v>11.7</v>
      </c>
      <c r="D37" t="s">
        <v>327</v>
      </c>
      <c r="E37" t="s">
        <v>327</v>
      </c>
      <c r="F37" t="s">
        <v>327</v>
      </c>
      <c r="H37" t="s">
        <v>327</v>
      </c>
      <c r="I37" s="36"/>
      <c r="J37" s="36"/>
    </row>
    <row r="38" spans="1:10">
      <c r="A38" t="s">
        <v>61</v>
      </c>
      <c r="B38">
        <v>4.7</v>
      </c>
      <c r="C38">
        <v>10.6</v>
      </c>
      <c r="D38" t="s">
        <v>327</v>
      </c>
      <c r="E38" t="s">
        <v>327</v>
      </c>
      <c r="F38" t="s">
        <v>327</v>
      </c>
      <c r="H38" t="s">
        <v>327</v>
      </c>
      <c r="I38" s="36"/>
      <c r="J38" s="36"/>
    </row>
    <row r="39" spans="1:10">
      <c r="A39" t="s">
        <v>62</v>
      </c>
      <c r="B39">
        <v>5.7</v>
      </c>
      <c r="C39">
        <v>11.6</v>
      </c>
      <c r="D39" t="s">
        <v>327</v>
      </c>
      <c r="E39" t="s">
        <v>327</v>
      </c>
      <c r="F39" t="s">
        <v>327</v>
      </c>
      <c r="H39" t="s">
        <v>327</v>
      </c>
      <c r="I39" s="36"/>
      <c r="J39" s="36"/>
    </row>
    <row r="40" spans="1:10">
      <c r="A40" t="s">
        <v>341</v>
      </c>
      <c r="B40">
        <v>3.3</v>
      </c>
      <c r="C40">
        <v>6.5</v>
      </c>
      <c r="D40" t="s">
        <v>327</v>
      </c>
      <c r="E40" t="s">
        <v>327</v>
      </c>
      <c r="F40" t="s">
        <v>327</v>
      </c>
      <c r="H40" t="s">
        <v>327</v>
      </c>
      <c r="I40" s="36"/>
      <c r="J40" s="36"/>
    </row>
    <row r="41" spans="1:10">
      <c r="A41" t="s">
        <v>27</v>
      </c>
      <c r="B41">
        <v>4.3</v>
      </c>
      <c r="C41">
        <v>7.5</v>
      </c>
      <c r="D41" t="s">
        <v>327</v>
      </c>
      <c r="E41" t="s">
        <v>327</v>
      </c>
      <c r="F41" t="s">
        <v>327</v>
      </c>
      <c r="H41" t="s">
        <v>327</v>
      </c>
      <c r="I41" s="36"/>
      <c r="J41" s="36"/>
    </row>
    <row r="42" spans="1:10">
      <c r="A42" t="s">
        <v>35</v>
      </c>
      <c r="B42">
        <v>4.4000000000000004</v>
      </c>
      <c r="C42">
        <v>8.5</v>
      </c>
      <c r="D42" t="s">
        <v>327</v>
      </c>
      <c r="E42" t="s">
        <v>327</v>
      </c>
      <c r="F42" t="s">
        <v>327</v>
      </c>
      <c r="H42" t="s">
        <v>327</v>
      </c>
      <c r="I42" s="37"/>
      <c r="J42" s="37"/>
    </row>
    <row r="43" spans="1:10" s="25" customFormat="1" ht="15" thickBot="1">
      <c r="I43" s="38"/>
      <c r="J43" s="38"/>
    </row>
    <row r="44" spans="1:10" ht="15.6" thickTop="1" thickBot="1">
      <c r="A44" t="s">
        <v>210</v>
      </c>
      <c r="B44">
        <v>15.16</v>
      </c>
      <c r="C44">
        <v>9.4</v>
      </c>
      <c r="D44" t="s">
        <v>327</v>
      </c>
      <c r="E44" t="s">
        <v>327</v>
      </c>
      <c r="F44" t="s">
        <v>327</v>
      </c>
      <c r="H44" t="s">
        <v>327</v>
      </c>
      <c r="I44" s="30" t="s">
        <v>342</v>
      </c>
      <c r="J44" s="30"/>
    </row>
    <row r="45" spans="1:10" ht="15.6" thickTop="1" thickBot="1">
      <c r="A45" t="s">
        <v>209</v>
      </c>
      <c r="B45">
        <v>15.15</v>
      </c>
      <c r="C45">
        <v>9.5</v>
      </c>
      <c r="D45" t="s">
        <v>327</v>
      </c>
      <c r="E45" t="s">
        <v>327</v>
      </c>
      <c r="F45" t="s">
        <v>327</v>
      </c>
      <c r="H45" t="s">
        <v>327</v>
      </c>
      <c r="I45" s="30"/>
      <c r="J45" s="30"/>
    </row>
    <row r="46" spans="1:10" ht="15.6" thickTop="1" thickBot="1">
      <c r="A46" t="s">
        <v>211</v>
      </c>
      <c r="B46">
        <v>14.15</v>
      </c>
      <c r="C46">
        <v>8.4</v>
      </c>
      <c r="D46" t="s">
        <v>327</v>
      </c>
      <c r="E46" t="s">
        <v>327</v>
      </c>
      <c r="F46" t="s">
        <v>327</v>
      </c>
      <c r="H46" t="s">
        <v>327</v>
      </c>
      <c r="I46" s="30"/>
      <c r="J46" s="30"/>
    </row>
    <row r="47" spans="1:10" ht="15.6" thickTop="1" thickBot="1">
      <c r="A47" t="s">
        <v>165</v>
      </c>
      <c r="B47">
        <v>16.5</v>
      </c>
      <c r="C47">
        <v>7.4</v>
      </c>
      <c r="D47" t="s">
        <v>327</v>
      </c>
      <c r="E47" t="s">
        <v>327</v>
      </c>
      <c r="F47" t="s">
        <v>327</v>
      </c>
      <c r="H47" t="s">
        <v>327</v>
      </c>
      <c r="I47" s="30"/>
      <c r="J47" s="30"/>
    </row>
    <row r="48" spans="1:10" ht="15.6" thickTop="1" thickBot="1">
      <c r="A48" t="s">
        <v>166</v>
      </c>
      <c r="B48">
        <v>16.399999999999999</v>
      </c>
      <c r="C48">
        <v>7.3</v>
      </c>
      <c r="D48" t="s">
        <v>327</v>
      </c>
      <c r="E48" t="s">
        <v>327</v>
      </c>
      <c r="F48" t="s">
        <v>327</v>
      </c>
      <c r="H48" t="s">
        <v>327</v>
      </c>
      <c r="I48" s="30"/>
      <c r="J48" s="30"/>
    </row>
    <row r="49" spans="1:10" ht="15.6" thickTop="1" thickBot="1">
      <c r="A49" t="s">
        <v>174</v>
      </c>
      <c r="B49">
        <v>17.399999999999999</v>
      </c>
      <c r="C49">
        <v>8.3000000000000007</v>
      </c>
      <c r="D49" t="s">
        <v>327</v>
      </c>
      <c r="E49" t="s">
        <v>327</v>
      </c>
      <c r="F49" t="s">
        <v>327</v>
      </c>
      <c r="H49" t="s">
        <v>327</v>
      </c>
      <c r="I49" s="30"/>
      <c r="J49" s="30"/>
    </row>
    <row r="50" spans="1:10" s="25" customFormat="1" ht="15.6" thickTop="1" thickBot="1"/>
    <row r="51" spans="1:10" ht="15.6" thickTop="1" thickBot="1">
      <c r="A51" t="s">
        <v>164</v>
      </c>
      <c r="B51">
        <v>15.5</v>
      </c>
      <c r="C51">
        <v>10.5</v>
      </c>
      <c r="D51" t="s">
        <v>327</v>
      </c>
      <c r="E51" t="s">
        <v>327</v>
      </c>
      <c r="F51" t="s">
        <v>327</v>
      </c>
      <c r="H51" t="s">
        <v>327</v>
      </c>
      <c r="I51" s="39" t="s">
        <v>343</v>
      </c>
      <c r="J51" s="39"/>
    </row>
    <row r="52" spans="1:10" ht="15.6" thickTop="1" thickBot="1">
      <c r="A52" t="s">
        <v>144</v>
      </c>
      <c r="B52">
        <v>7.16</v>
      </c>
      <c r="C52">
        <v>10.4</v>
      </c>
      <c r="D52" t="s">
        <v>327</v>
      </c>
      <c r="E52" t="s">
        <v>327</v>
      </c>
      <c r="F52" t="s">
        <v>327</v>
      </c>
      <c r="H52" t="s">
        <v>327</v>
      </c>
      <c r="I52" s="39"/>
      <c r="J52" s="39"/>
    </row>
    <row r="53" spans="1:10" ht="15.6" thickTop="1" thickBot="1">
      <c r="A53" t="s">
        <v>140</v>
      </c>
      <c r="B53">
        <v>7.15</v>
      </c>
      <c r="C53">
        <v>11.4</v>
      </c>
      <c r="D53" t="s">
        <v>327</v>
      </c>
      <c r="E53" t="s">
        <v>327</v>
      </c>
      <c r="F53" t="s">
        <v>327</v>
      </c>
      <c r="H53" t="s">
        <v>327</v>
      </c>
      <c r="I53" s="39"/>
      <c r="J53" s="39"/>
    </row>
    <row r="54" spans="1:10" ht="15.6" thickTop="1" thickBot="1">
      <c r="A54" t="s">
        <v>141</v>
      </c>
      <c r="B54">
        <v>8.15</v>
      </c>
      <c r="C54">
        <v>12.4</v>
      </c>
      <c r="D54" t="s">
        <v>327</v>
      </c>
      <c r="E54" t="s">
        <v>327</v>
      </c>
      <c r="F54" t="s">
        <v>327</v>
      </c>
      <c r="H54" t="s">
        <v>327</v>
      </c>
      <c r="I54" s="39"/>
      <c r="J54" s="39"/>
    </row>
    <row r="55" spans="1:10" ht="15.6" thickTop="1" thickBot="1">
      <c r="A55" t="s">
        <v>45</v>
      </c>
      <c r="B55">
        <v>0.6</v>
      </c>
      <c r="C55">
        <v>11.3</v>
      </c>
      <c r="D55" t="s">
        <v>327</v>
      </c>
      <c r="E55" t="s">
        <v>327</v>
      </c>
      <c r="F55" t="s">
        <v>327</v>
      </c>
      <c r="H55" t="s">
        <v>327</v>
      </c>
      <c r="I55" s="39"/>
      <c r="J55" s="39"/>
    </row>
    <row r="56" spans="1:10" ht="15.6" thickTop="1" thickBot="1">
      <c r="A56" t="s">
        <v>46</v>
      </c>
      <c r="B56">
        <v>1.6</v>
      </c>
      <c r="C56">
        <v>12.3</v>
      </c>
      <c r="D56" t="s">
        <v>327</v>
      </c>
      <c r="E56" t="s">
        <v>327</v>
      </c>
      <c r="F56" t="s">
        <v>327</v>
      </c>
      <c r="H56" t="s">
        <v>327</v>
      </c>
      <c r="I56" s="39"/>
      <c r="J56" s="39"/>
    </row>
    <row r="57" spans="1:10" ht="15.6" thickTop="1" thickBot="1">
      <c r="A57" t="s">
        <v>47</v>
      </c>
      <c r="B57">
        <v>2.6</v>
      </c>
      <c r="C57">
        <v>13.3</v>
      </c>
      <c r="D57" t="s">
        <v>327</v>
      </c>
      <c r="E57" t="s">
        <v>327</v>
      </c>
      <c r="F57" t="s">
        <v>327</v>
      </c>
      <c r="H57" t="s">
        <v>327</v>
      </c>
      <c r="I57" s="39"/>
      <c r="J57" s="39"/>
    </row>
    <row r="58" spans="1:10" ht="15.6" thickTop="1" thickBot="1">
      <c r="A58" t="s">
        <v>134</v>
      </c>
      <c r="B58">
        <v>7.14</v>
      </c>
      <c r="C58">
        <v>11.2</v>
      </c>
      <c r="D58" t="s">
        <v>327</v>
      </c>
      <c r="E58" t="s">
        <v>327</v>
      </c>
      <c r="F58" t="s">
        <v>327</v>
      </c>
      <c r="H58" t="s">
        <v>327</v>
      </c>
      <c r="I58" s="39"/>
      <c r="J58" s="39"/>
    </row>
    <row r="59" spans="1:10" ht="15.6" thickTop="1" thickBot="1">
      <c r="A59" t="s">
        <v>135</v>
      </c>
      <c r="B59">
        <v>8.14</v>
      </c>
      <c r="C59">
        <v>12.2</v>
      </c>
      <c r="D59" t="s">
        <v>327</v>
      </c>
      <c r="E59" t="s">
        <v>327</v>
      </c>
      <c r="F59" t="s">
        <v>327</v>
      </c>
      <c r="H59" t="s">
        <v>327</v>
      </c>
      <c r="I59" s="39"/>
      <c r="J59" s="39"/>
    </row>
    <row r="60" spans="1:10" ht="15.6" thickTop="1" thickBot="1">
      <c r="A60" t="s">
        <v>139</v>
      </c>
      <c r="B60">
        <v>12.14</v>
      </c>
      <c r="C60">
        <v>13.2</v>
      </c>
      <c r="D60" t="s">
        <v>327</v>
      </c>
      <c r="E60" t="s">
        <v>327</v>
      </c>
      <c r="F60" t="s">
        <v>327</v>
      </c>
      <c r="H60" t="s">
        <v>327</v>
      </c>
      <c r="I60" s="39"/>
      <c r="J60" s="39"/>
    </row>
    <row r="61" spans="1:10" s="25" customFormat="1" ht="15" thickTop="1"/>
  </sheetData>
  <mergeCells count="6">
    <mergeCell ref="I44:J49"/>
    <mergeCell ref="I51:J60"/>
    <mergeCell ref="I3:J13"/>
    <mergeCell ref="I15:J23"/>
    <mergeCell ref="I25:J31"/>
    <mergeCell ref="I33:J4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Y35"/>
  <sheetViews>
    <sheetView topLeftCell="B13" zoomScale="90" zoomScaleNormal="90" workbookViewId="0">
      <selection activeCell="J30" sqref="J30"/>
    </sheetView>
  </sheetViews>
  <sheetFormatPr defaultRowHeight="42" customHeight="1" thickTop="1" thickBottom="1"/>
  <cols>
    <col min="1" max="1" width="4.109375" style="6" customWidth="1"/>
    <col min="2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</row>
    <row r="8" spans="1:25" ht="42" customHeight="1" thickTop="1" thickBot="1">
      <c r="A8" s="6">
        <v>6</v>
      </c>
    </row>
    <row r="9" spans="1:25" ht="42" customHeight="1" thickTop="1" thickBot="1">
      <c r="A9" s="6">
        <v>7</v>
      </c>
    </row>
    <row r="10" spans="1:25" ht="42" customHeight="1" thickTop="1" thickBot="1">
      <c r="A10" s="6">
        <v>8</v>
      </c>
    </row>
    <row r="11" spans="1:25" ht="42" customHeight="1" thickTop="1" thickBot="1">
      <c r="A11" s="6">
        <v>9</v>
      </c>
    </row>
    <row r="12" spans="1:25" ht="42" customHeight="1" thickTop="1" thickBot="1">
      <c r="A12" s="6">
        <v>10</v>
      </c>
    </row>
    <row r="13" spans="1:25" ht="42" customHeight="1" thickTop="1" thickBot="1">
      <c r="A13" s="6">
        <v>11</v>
      </c>
    </row>
    <row r="14" spans="1:25" ht="42" customHeight="1" thickTop="1" thickBot="1">
      <c r="A14" s="6">
        <v>12</v>
      </c>
    </row>
    <row r="15" spans="1:25" ht="42" customHeight="1" thickTop="1" thickBot="1">
      <c r="A15" s="6">
        <v>13</v>
      </c>
    </row>
    <row r="16" spans="1:25" ht="42" customHeight="1" thickTop="1" thickBot="1">
      <c r="A16" s="6">
        <v>14</v>
      </c>
    </row>
    <row r="17" spans="1:3" ht="42" customHeight="1" thickTop="1" thickBot="1">
      <c r="A17" s="6">
        <v>15</v>
      </c>
    </row>
    <row r="18" spans="1:3" ht="42" customHeight="1" thickTop="1" thickBot="1">
      <c r="A18" s="6">
        <v>16</v>
      </c>
    </row>
    <row r="19" spans="1:3" ht="42" customHeight="1" thickTop="1" thickBot="1">
      <c r="A19" s="6">
        <v>17</v>
      </c>
    </row>
    <row r="20" spans="1:3" ht="42" customHeight="1" thickTop="1" thickBot="1">
      <c r="A20" s="6">
        <v>18</v>
      </c>
    </row>
    <row r="21" spans="1:3" ht="42" customHeight="1" thickTop="1" thickBot="1">
      <c r="A21" s="6">
        <v>19</v>
      </c>
    </row>
    <row r="22" spans="1:3" ht="42" customHeight="1" thickTop="1" thickBot="1">
      <c r="A22" s="6">
        <v>20</v>
      </c>
    </row>
    <row r="24" spans="1:3" ht="42" customHeight="1" thickTop="1" thickBot="1">
      <c r="B24" s="8"/>
      <c r="C24" s="13">
        <f>COUNTCCOLOR(B2:Y22,B24)</f>
        <v>3</v>
      </c>
    </row>
    <row r="25" spans="1:3" ht="42" customHeight="1" thickTop="1" thickBot="1">
      <c r="B25" s="9"/>
      <c r="C25" s="13">
        <f>COUNTCCOLOR(B2:Y22,B25)</f>
        <v>2</v>
      </c>
    </row>
    <row r="26" spans="1:3" ht="42" customHeight="1" thickTop="1" thickBot="1">
      <c r="B26" s="10"/>
      <c r="C26" s="13">
        <f>COUNTCCOLOR(B2:Y22,B26)</f>
        <v>2</v>
      </c>
    </row>
    <row r="27" spans="1:3" ht="42" customHeight="1" thickTop="1" thickBot="1">
      <c r="B27" s="5"/>
      <c r="C27" s="13">
        <f>COUNTCCOLOR(B2:Y22,B27)</f>
        <v>2</v>
      </c>
    </row>
    <row r="28" spans="1:3" ht="42" customHeight="1" thickTop="1" thickBot="1">
      <c r="B28" s="1"/>
      <c r="C28" s="13">
        <f>COUNTCCOLOR(B2:Y22,B28)</f>
        <v>2</v>
      </c>
    </row>
    <row r="29" spans="1:3" ht="42" customHeight="1" thickTop="1" thickBot="1">
      <c r="B29" s="4"/>
      <c r="C29" s="13">
        <f>COUNTCCOLOR(B2:Y22,B29)</f>
        <v>0</v>
      </c>
    </row>
    <row r="30" spans="1:3" ht="42" customHeight="1" thickTop="1" thickBot="1">
      <c r="B30" s="2"/>
      <c r="C30" s="13">
        <f>COUNTCCOLOR(B2:Y22,B30)</f>
        <v>1</v>
      </c>
    </row>
    <row r="31" spans="1:3" ht="42" customHeight="1" thickTop="1" thickBot="1">
      <c r="B31" s="11"/>
      <c r="C31" s="13">
        <f>COUNTCCOLOR(B2:Y22,B31)</f>
        <v>0</v>
      </c>
    </row>
    <row r="32" spans="1:3" ht="42" customHeight="1" thickTop="1" thickBot="1">
      <c r="B32" s="12"/>
      <c r="C32" s="13">
        <f>COUNTCCOLOR(B2:Y22,B32)</f>
        <v>0</v>
      </c>
    </row>
    <row r="33" spans="2:3" ht="42" customHeight="1" thickTop="1" thickBot="1">
      <c r="B33" s="7"/>
      <c r="C33" s="13">
        <f>COUNTCCOLOR(B2:Y22,B33)</f>
        <v>0</v>
      </c>
    </row>
    <row r="34" spans="2:3" ht="42" customHeight="1" thickTop="1" thickBot="1">
      <c r="B34" s="3"/>
      <c r="C34" s="13">
        <f>COUNTCCOLOR(B2:Y22,B34)</f>
        <v>0</v>
      </c>
    </row>
    <row r="35" spans="2:3" ht="42" customHeight="1" thickTop="1" thickBot="1">
      <c r="C35" s="14">
        <f>SUM(C24:C34)</f>
        <v>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/>
  <dimension ref="A1:Z38"/>
  <sheetViews>
    <sheetView zoomScale="90" zoomScaleNormal="90" workbookViewId="0">
      <selection activeCell="G6" sqref="G6"/>
    </sheetView>
  </sheetViews>
  <sheetFormatPr defaultRowHeight="42" customHeight="1" thickTop="1" thickBottom="1"/>
  <cols>
    <col min="1" max="1" width="4.109375" style="6" customWidth="1"/>
    <col min="2" max="25" width="8.88671875" style="6"/>
    <col min="26" max="26" width="8.88671875" style="16"/>
    <col min="27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</row>
    <row r="8" spans="1:25" ht="42" customHeight="1" thickTop="1" thickBot="1">
      <c r="A8" s="6">
        <v>6</v>
      </c>
    </row>
    <row r="9" spans="1:25" ht="42" customHeight="1" thickTop="1" thickBot="1">
      <c r="A9" s="6">
        <v>7</v>
      </c>
    </row>
    <row r="10" spans="1:25" ht="42" customHeight="1" thickTop="1" thickBot="1">
      <c r="A10" s="6">
        <v>8</v>
      </c>
    </row>
    <row r="11" spans="1:25" ht="42" customHeight="1" thickTop="1" thickBot="1">
      <c r="A11" s="6">
        <v>9</v>
      </c>
    </row>
    <row r="12" spans="1:25" ht="42" customHeight="1" thickTop="1" thickBot="1">
      <c r="A12" s="6">
        <v>10</v>
      </c>
    </row>
    <row r="13" spans="1:25" ht="42" customHeight="1" thickTop="1" thickBot="1">
      <c r="A13" s="6">
        <v>11</v>
      </c>
    </row>
    <row r="14" spans="1:25" ht="42" customHeight="1" thickTop="1" thickBot="1">
      <c r="A14" s="6">
        <v>12</v>
      </c>
    </row>
    <row r="15" spans="1:25" ht="42" customHeight="1" thickTop="1" thickBot="1">
      <c r="A15" s="6">
        <v>13</v>
      </c>
    </row>
    <row r="16" spans="1:25" ht="42" customHeight="1" thickTop="1" thickBot="1">
      <c r="A16" s="6">
        <v>14</v>
      </c>
    </row>
    <row r="17" spans="1:6" ht="42" customHeight="1" thickTop="1" thickBot="1">
      <c r="A17" s="6">
        <v>15</v>
      </c>
    </row>
    <row r="18" spans="1:6" ht="42" customHeight="1" thickTop="1" thickBot="1">
      <c r="A18" s="6">
        <v>16</v>
      </c>
    </row>
    <row r="19" spans="1:6" ht="42" customHeight="1" thickTop="1" thickBot="1">
      <c r="A19" s="6">
        <v>17</v>
      </c>
    </row>
    <row r="20" spans="1:6" ht="42" customHeight="1" thickTop="1" thickBot="1">
      <c r="A20" s="6">
        <v>18</v>
      </c>
    </row>
    <row r="21" spans="1:6" ht="42" customHeight="1" thickTop="1" thickBot="1">
      <c r="A21" s="6">
        <v>19</v>
      </c>
    </row>
    <row r="22" spans="1:6" ht="42" customHeight="1" thickTop="1" thickBot="1">
      <c r="A22" s="6">
        <v>20</v>
      </c>
    </row>
    <row r="23" spans="1:6" ht="42" customHeight="1" thickTop="1" thickBot="1">
      <c r="A23" s="6">
        <v>21</v>
      </c>
    </row>
    <row r="24" spans="1:6" s="15" customFormat="1" ht="42" customHeight="1" thickTop="1" thickBot="1"/>
    <row r="27" spans="1:6" ht="42" customHeight="1" thickTop="1" thickBot="1">
      <c r="E27" s="8"/>
      <c r="F27" s="13">
        <f>COUNTCCOLOR(B2:Y23,E27)</f>
        <v>3</v>
      </c>
    </row>
    <row r="28" spans="1:6" ht="42" customHeight="1" thickTop="1" thickBot="1">
      <c r="E28" s="9"/>
      <c r="F28" s="13">
        <f>COUNTCCOLOR(B2:Y23,E28)</f>
        <v>2</v>
      </c>
    </row>
    <row r="29" spans="1:6" ht="42" customHeight="1" thickTop="1" thickBot="1">
      <c r="E29" s="10"/>
      <c r="F29" s="13">
        <f>COUNTCCOLOR(B2:Y23,E29)</f>
        <v>2</v>
      </c>
    </row>
    <row r="30" spans="1:6" ht="42" customHeight="1" thickTop="1" thickBot="1">
      <c r="E30" s="5"/>
      <c r="F30" s="13">
        <f>COUNTCCOLOR(B2:Y23,E30)</f>
        <v>2</v>
      </c>
    </row>
    <row r="31" spans="1:6" ht="42" customHeight="1" thickTop="1" thickBot="1">
      <c r="E31" s="1"/>
      <c r="F31" s="13">
        <f>COUNTCCOLOR(B2:Y23,E31)</f>
        <v>2</v>
      </c>
    </row>
    <row r="32" spans="1:6" ht="42" customHeight="1" thickTop="1" thickBot="1">
      <c r="E32" s="4"/>
      <c r="F32" s="13">
        <f>COUNTCCOLOR(B2:Y23,E32)</f>
        <v>0</v>
      </c>
    </row>
    <row r="33" spans="5:6" ht="42" customHeight="1" thickTop="1" thickBot="1">
      <c r="E33" s="2"/>
      <c r="F33" s="13">
        <f>COUNTCCOLOR(B2:Y23,E33)</f>
        <v>1</v>
      </c>
    </row>
    <row r="34" spans="5:6" ht="42" customHeight="1" thickTop="1" thickBot="1">
      <c r="E34" s="11"/>
      <c r="F34" s="13">
        <f>COUNTCCOLOR(B2:Y23,E34)</f>
        <v>0</v>
      </c>
    </row>
    <row r="35" spans="5:6" ht="42" customHeight="1" thickTop="1" thickBot="1">
      <c r="E35" s="12"/>
      <c r="F35" s="13">
        <f>COUNTCCOLOR(B2:Y23,E35)</f>
        <v>0</v>
      </c>
    </row>
    <row r="36" spans="5:6" ht="42" customHeight="1" thickTop="1" thickBot="1">
      <c r="E36" s="7"/>
      <c r="F36" s="13">
        <f>COUNTCCOLOR(B2:Y23,E36)</f>
        <v>0</v>
      </c>
    </row>
    <row r="37" spans="5:6" ht="42" customHeight="1" thickTop="1" thickBot="1">
      <c r="E37" s="3"/>
      <c r="F37" s="13">
        <f>COUNTCCOLOR(B2:Y23,E37)</f>
        <v>0</v>
      </c>
    </row>
    <row r="38" spans="5:6" ht="42" customHeight="1" thickTop="1" thickBot="1">
      <c r="F38" s="14">
        <f>SUM(F27:F37)</f>
        <v>12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</vt:lpstr>
      <vt:lpstr>BACKUP_OLD</vt:lpstr>
      <vt:lpstr>log</vt:lpstr>
      <vt:lpstr>old</vt:lpstr>
      <vt:lpstr>empty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VUK</dc:creator>
  <cp:lastModifiedBy>IVAN VUK</cp:lastModifiedBy>
  <dcterms:created xsi:type="dcterms:W3CDTF">2014-06-02T21:04:40Z</dcterms:created>
  <dcterms:modified xsi:type="dcterms:W3CDTF">2014-06-04T22:03:46Z</dcterms:modified>
</cp:coreProperties>
</file>