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eTaskAutomationTesting\"/>
    </mc:Choice>
  </mc:AlternateContent>
  <xr:revisionPtr revIDLastSave="0" documentId="13_ncr:1_{1AA4F25F-17D7-44AA-83A1-85C7E26BE817}" xr6:coauthVersionLast="47" xr6:coauthVersionMax="47" xr10:uidLastSave="{00000000-0000-0000-0000-000000000000}"/>
  <bookViews>
    <workbookView xWindow="-108" yWindow="-108" windowWidth="23256" windowHeight="12576" firstSheet="1" activeTab="1" xr2:uid="{F4499743-A8B7-4609-9BB9-CDA9B39AA223}"/>
  </bookViews>
  <sheets>
    <sheet name="Summary" sheetId="2" r:id="rId1"/>
    <sheet name="Data-Import" sheetId="1" r:id="rId2"/>
    <sheet name="Import Result" sheetId="6"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3" i="2" l="1"/>
  <c r="C17" i="2"/>
  <c r="C16" i="2"/>
  <c r="C15" i="2"/>
  <c r="C14" i="2"/>
  <c r="C12" i="2"/>
  <c r="C7" i="2"/>
  <c r="C10" i="2"/>
  <c r="C9" i="2"/>
  <c r="C8" i="2"/>
  <c r="C5" i="2"/>
  <c r="C4" i="2"/>
  <c r="C2" i="2"/>
</calcChain>
</file>

<file path=xl/sharedStrings.xml><?xml version="1.0" encoding="utf-8"?>
<sst xmlns="http://schemas.openxmlformats.org/spreadsheetml/2006/main" count="503" uniqueCount="148">
  <si>
    <t>Total Item</t>
  </si>
  <si>
    <t>Result</t>
  </si>
  <si>
    <t>Success</t>
  </si>
  <si>
    <t>Fail</t>
  </si>
  <si>
    <t>Priority</t>
  </si>
  <si>
    <t>Low</t>
  </si>
  <si>
    <t>Normal</t>
  </si>
  <si>
    <t>High</t>
  </si>
  <si>
    <t>Urgent</t>
  </si>
  <si>
    <t>Status</t>
  </si>
  <si>
    <t>Not Started</t>
  </si>
  <si>
    <t>In Progress</t>
  </si>
  <si>
    <t>Completed</t>
  </si>
  <si>
    <t xml:space="preserve">On Hold </t>
  </si>
  <si>
    <t>Status New</t>
  </si>
  <si>
    <t>New</t>
  </si>
  <si>
    <t>ID</t>
  </si>
  <si>
    <t>name</t>
  </si>
  <si>
    <t>priority</t>
  </si>
  <si>
    <t>status</t>
  </si>
  <si>
    <t>body</t>
  </si>
  <si>
    <t>startDate</t>
  </si>
  <si>
    <t>dueDate</t>
  </si>
  <si>
    <t>projectName</t>
  </si>
  <si>
    <t>EmailUser</t>
  </si>
  <si>
    <t>phase</t>
  </si>
  <si>
    <t>bucket</t>
  </si>
  <si>
    <t>Valid Data</t>
  </si>
  <si>
    <t>eSource - Task 1</t>
  </si>
  <si>
    <t>E1- Low-Not Started - 12/3 -&gt; 30/3 - thamnguyen -phase 1 - story 1</t>
  </si>
  <si>
    <t>Phase 1</t>
  </si>
  <si>
    <t>Story 1</t>
  </si>
  <si>
    <t>Yes</t>
  </si>
  <si>
    <t>eSource - Task 2</t>
  </si>
  <si>
    <t>E2 - Normal - In Progress - 8/2 -&gt; 9/2 - ThuyLe - Phase 2 - Story 2</t>
  </si>
  <si>
    <t>Phase 2</t>
  </si>
  <si>
    <t>Story 2</t>
  </si>
  <si>
    <t>eSource - Task 3</t>
  </si>
  <si>
    <t>On Hold</t>
  </si>
  <si>
    <t>E3 - High - On Hold - 9/4 -&gt; 10/4 - TienBui - Phase 3 - Story 3</t>
  </si>
  <si>
    <t>Phase 3</t>
  </si>
  <si>
    <t>Story 3</t>
  </si>
  <si>
    <t>eSource - Task 4</t>
  </si>
  <si>
    <t>E4 - Low - Completed - Thamnguyen</t>
  </si>
  <si>
    <t>eSource - Task 5</t>
  </si>
  <si>
    <t>E5 - Normal - In Progress - 13/1 -&gt; 14/1</t>
  </si>
  <si>
    <t>eSource - Task 6</t>
  </si>
  <si>
    <t>E6 - High - Completed - 8/2 -&gt; 9/2 - ThuyLe - Phase 2 - Story 2</t>
  </si>
  <si>
    <t>[256] E7 Test long name program emphasizes exploration, play, and positive reinforcement—encouraging children to become confident and intrinsically motivated. Starfall is an educational alternative to other entertainment choices for children and is especia</t>
  </si>
  <si>
    <t>No</t>
  </si>
  <si>
    <t>[255] E8 Test long name program emphasizes exploration, play, and positive reinforcement—encouraging children to become confident and intrinsically motivated. Starfall is an educational alternative to other entertainment choices for children and is especi</t>
  </si>
  <si>
    <t>eSource - Task 7</t>
  </si>
  <si>
    <t>E9- Priority is wrong</t>
  </si>
  <si>
    <t>eSource - Task 8</t>
  </si>
  <si>
    <t>E10 - Priority is empty</t>
  </si>
  <si>
    <t>eSource - Task 9</t>
  </si>
  <si>
    <t>E11 - Status is wrong</t>
  </si>
  <si>
    <t>eSource - Task 10</t>
  </si>
  <si>
    <t>E12 - Status is empty</t>
  </si>
  <si>
    <t>Task E1</t>
  </si>
  <si>
    <t>eSource - Task 11</t>
  </si>
  <si>
    <t xml:space="preserve">E13 - High - Status New </t>
  </si>
  <si>
    <t>Planner - Task 1</t>
  </si>
  <si>
    <t>P1- Low-Not Started - 12/3 -&gt; 30/3 - thamnguyen - To do 1</t>
  </si>
  <si>
    <t>Planner - Task 2</t>
  </si>
  <si>
    <t>P2 - Normal - In Progress - 8/2 -&gt; 9/2 - ThuyLe - Phase 2 - Story 2</t>
  </si>
  <si>
    <t>Planner - Task 3</t>
  </si>
  <si>
    <t>P3 - High - In Progess - 9/4 -&gt; 10/4 - TienBui - Phase 3 - Story 3</t>
  </si>
  <si>
    <t>Planner - Task 4</t>
  </si>
  <si>
    <t>P4 - Low - Completed - Thamnguyen</t>
  </si>
  <si>
    <t>Planner - Task 5</t>
  </si>
  <si>
    <t>P5 - Normal - In Progress - 13/1 -&gt; 14/1</t>
  </si>
  <si>
    <t>Planner - Task 6</t>
  </si>
  <si>
    <t>P6 - High - Completed -  8/2 -&gt; 9/2 - ThuyLe -</t>
  </si>
  <si>
    <t>[256] P7 Test long name program emphasizes exploration, play, and positive reinforcement—encouraging children to become confident and intrinsically motivated. Starfall is an educational alternative to other entertainment choices for children and is especia</t>
  </si>
  <si>
    <t>[255] P8 Test long name program emphasizes exploration, play, and positive reinforcement—encouraging children to become confident and intrinsically motivated. Starfall is an educational alternative to other entertainment choices for children and is especi</t>
  </si>
  <si>
    <t>Planner - Task 7</t>
  </si>
  <si>
    <t>P9- Priority is wrong</t>
  </si>
  <si>
    <t>Planner - Task 8</t>
  </si>
  <si>
    <t>P10 - Priority is empty</t>
  </si>
  <si>
    <t>Planner - Task 9</t>
  </si>
  <si>
    <t>P11 - Status is wrong</t>
  </si>
  <si>
    <t>Planner - Task 10</t>
  </si>
  <si>
    <t>P12 - Status is empty</t>
  </si>
  <si>
    <t>Planner - Task 11</t>
  </si>
  <si>
    <t>P13 - Phase is empty</t>
  </si>
  <si>
    <t>Planner - Task 12</t>
  </si>
  <si>
    <t>P14 - Story is empty</t>
  </si>
  <si>
    <t>Planner - Task 13</t>
  </si>
  <si>
    <t>P15 - High - Status New</t>
  </si>
  <si>
    <t>VSTS - Task 1</t>
  </si>
  <si>
    <t>D1- Low-Not StartDd - 12/3 -&gt; 30/3 - thamnguyen -phasD 1 - story 1</t>
  </si>
  <si>
    <t>VSTS - Task 2</t>
  </si>
  <si>
    <t>D2 - Normal - In Progress - 8/2 -&gt; 9/2 - ThuyLe - Phase 2 - Story 2</t>
  </si>
  <si>
    <t>VSTS - Task 3</t>
  </si>
  <si>
    <t>D3 - High - In Progress - 9/4 -&gt; 10/4 - TienBui - Phase 3 - Story 3</t>
  </si>
  <si>
    <t>VSTS - Task 4</t>
  </si>
  <si>
    <t>D4 - Low - Completed - Thamnguyen</t>
  </si>
  <si>
    <t>VSTS - Task 5</t>
  </si>
  <si>
    <t>D5 - Normal - In Progress - 13/1 -&gt; 14/1</t>
  </si>
  <si>
    <t>VSTS - Task 6</t>
  </si>
  <si>
    <t>D6 - High - Completed - 8/2 -&gt; 9/2 - ThuyLe - Phase 2 - Story 2</t>
  </si>
  <si>
    <t>[256] D7 Test long name program emphasizes exploration, play, and positive reinforcement—encouraging children to become confident and intrinsically motivated. Starfall is an educational alternative to other entertainment choices for children and is especia</t>
  </si>
  <si>
    <t>[255] D8 Test long name program emphasizes exploration, play, and positive reinforcement—encouraging children to become confident and intrinsically motivated. Starfall is an educational alternative to other entertainment choices for children and is especi</t>
  </si>
  <si>
    <t>VSTS - Task 7</t>
  </si>
  <si>
    <t>D9- Priority is wrong</t>
  </si>
  <si>
    <t>VSTS - Task 8</t>
  </si>
  <si>
    <t>D10 - Priority is empty</t>
  </si>
  <si>
    <t>VSTS - Task 9</t>
  </si>
  <si>
    <t>D11 - Status is wrong</t>
  </si>
  <si>
    <t>VSTS - Task 10</t>
  </si>
  <si>
    <t>D12 - Status is empty</t>
  </si>
  <si>
    <t>VSTS - Task 11</t>
  </si>
  <si>
    <t>VSTS - Task 12</t>
  </si>
  <si>
    <t>D13 - High - Status New</t>
  </si>
  <si>
    <t>Jira - Task 1</t>
  </si>
  <si>
    <t>J1- Low-Not Started - 12/3 -&gt; 30/3 - thamnguyen -phase 1 - story 1</t>
  </si>
  <si>
    <t>Jira - Task 2</t>
  </si>
  <si>
    <t>J2 - Normal - In Progress - 8/2 -&gt; 9/2 - ThuyLe - Phase 2 - Story 2</t>
  </si>
  <si>
    <t>Jira - Task 3</t>
  </si>
  <si>
    <t>J3 - High - In Progress - 9/4 -&gt; 10/4 - TienBui - Phase 3 - Story 3</t>
  </si>
  <si>
    <t>Jira - Task 4</t>
  </si>
  <si>
    <t>J4 - Low - Completed - Thamnguyen</t>
  </si>
  <si>
    <t>Jira - Task 5</t>
  </si>
  <si>
    <t>J5 - Normal - In Progress - 13/1 -&gt; 14/1</t>
  </si>
  <si>
    <t>Jira - Task 6</t>
  </si>
  <si>
    <t>J6 - High - Completed - 8/2 -&gt; 9/2 - ThuyLe - Phase 2 - Story 2</t>
  </si>
  <si>
    <t>[256] J7 Test long name program emphasizes exploration, play, and positive reinforcement—encouraging children to become confident and intrinsically motivated. Starfall is an educational alternative to other entertainment choices for children and is especia</t>
  </si>
  <si>
    <t>[255] J8 Test long name program emphasizes exploration, play, and positive reinforcement—encouraging children to become confident and intrinsically motivated. Starfall is an educational alternative to other entertainment choices for children and is especi</t>
  </si>
  <si>
    <t>Jira - Task 7</t>
  </si>
  <si>
    <t>J9- Priority is wrong</t>
  </si>
  <si>
    <t>Jira - Task 8</t>
  </si>
  <si>
    <t>J10 - Priority is empty</t>
  </si>
  <si>
    <t>Jira - Task 9</t>
  </si>
  <si>
    <t>J11 - Status is wrong</t>
  </si>
  <si>
    <t>Jira - Task 10</t>
  </si>
  <si>
    <t>J12 - Status is empty</t>
  </si>
  <si>
    <t>J13 - Status is empty</t>
  </si>
  <si>
    <t>Jira - Task 11</t>
  </si>
  <si>
    <t>J13 - High - Status New</t>
  </si>
  <si>
    <t>eSource</t>
  </si>
  <si>
    <t>Planner</t>
  </si>
  <si>
    <t>VSTS</t>
  </si>
  <si>
    <t>Jira</t>
  </si>
  <si>
    <t>vunguyen@appvity.com</t>
  </si>
  <si>
    <t>sinvo@appvity.com</t>
  </si>
  <si>
    <t>Sin testing project</t>
  </si>
  <si>
    <t>PL-Active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</si>
</sst>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name val="Calibri"/>
      <family val="2"/>
      <scheme val="minor"/>
    </font>
    <font>
      <u/>
      <sz val="11"/>
      <color theme="1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22" fontId="0" fillId="0" borderId="0" xfId="0" applyNumberFormat="1"/>
    <xf numFmtId="0" fontId="0" fillId="2" borderId="0" xfId="0" applyFill="1"/>
    <xf numFmtId="0" fontId="0" fillId="3" borderId="0" xfId="0" applyFill="1"/>
    <xf numFmtId="22" fontId="0" fillId="3" borderId="0" xfId="0" applyNumberFormat="1" applyFill="1"/>
    <xf numFmtId="0" fontId="0" fillId="4" borderId="0" xfId="0" applyFill="1"/>
    <xf numFmtId="0" fontId="0" fillId="5" borderId="0" xfId="0" applyFill="1"/>
    <xf numFmtId="0" fontId="0" fillId="6" borderId="0" xfId="0" applyFill="1"/>
    <xf numFmtId="0" fontId="0" fillId="7" borderId="0" xfId="0" applyFill="1"/>
    <xf numFmtId="22" fontId="0" fillId="7" borderId="0" xfId="0" applyNumberFormat="1" applyFill="1"/>
    <xf numFmtId="0" fontId="3" fillId="0" borderId="0" xfId="1"/>
    <xf numFmtId="0" fontId="3" fillId="7" borderId="0" xfId="1" applyFill="1"/>
    <xf numFmtId="0" fontId="2" fillId="8" borderId="0" xfId="0" applyFont="1" applyFill="1"/>
    <xf numFmtId="22" fontId="2" fillId="8" borderId="0" xfId="0" applyNumberFormat="1" applyFont="1" applyFill="1"/>
    <xf numFmtId="0" fontId="0" fillId="8" borderId="0" xfId="0" applyFill="1"/>
    <xf numFmtId="0" fontId="3" fillId="8" borderId="0" xfId="1" applyFill="1"/>
    <xf numFmtId="22" fontId="0" fillId="8"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sinvo@appvity.com" TargetMode="External"/><Relationship Id="rId2" Type="http://schemas.openxmlformats.org/officeDocument/2006/relationships/hyperlink" Target="mailto:vunguyen@appvity.com" TargetMode="External"/><Relationship Id="rId1" Type="http://schemas.openxmlformats.org/officeDocument/2006/relationships/hyperlink" Target="mailto:vunguyen@appvity.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77F0B-EB30-43BE-A610-83D5BB4A48CF}">
  <dimension ref="A1:C17"/>
  <sheetViews>
    <sheetView workbookViewId="0">
      <selection activeCell="C13" sqref="C13"/>
    </sheetView>
  </sheetViews>
  <sheetFormatPr defaultRowHeight="14.4" x14ac:dyDescent="0.3"/>
  <cols>
    <col min="2" max="2" width="16.88671875" customWidth="1"/>
  </cols>
  <sheetData>
    <row r="1" spans="1:3" s="2" customFormat="1" x14ac:dyDescent="0.3">
      <c r="A1" s="2" t="s">
        <v>0</v>
      </c>
    </row>
    <row r="2" spans="1:3" x14ac:dyDescent="0.3">
      <c r="C2">
        <f>COUNTA('Data-Import'!L2:L59)</f>
        <v>58</v>
      </c>
    </row>
    <row r="3" spans="1:3" s="2" customFormat="1" x14ac:dyDescent="0.3">
      <c r="A3" s="2" t="s">
        <v>1</v>
      </c>
    </row>
    <row r="4" spans="1:3" x14ac:dyDescent="0.3">
      <c r="B4" s="5" t="s">
        <v>2</v>
      </c>
      <c r="C4" s="5">
        <f>COUNTIF('Data-Import'!L2:'Data-Import'!L59,"yes")</f>
        <v>31</v>
      </c>
    </row>
    <row r="5" spans="1:3" x14ac:dyDescent="0.3">
      <c r="B5" s="5" t="s">
        <v>3</v>
      </c>
      <c r="C5" s="5">
        <f>COUNTIF('Data-Import'!L2:'Data-Import'!L59,"No")</f>
        <v>27</v>
      </c>
    </row>
    <row r="6" spans="1:3" s="2" customFormat="1" x14ac:dyDescent="0.3">
      <c r="A6" s="2" t="s">
        <v>4</v>
      </c>
    </row>
    <row r="7" spans="1:3" x14ac:dyDescent="0.3">
      <c r="B7" s="6" t="s">
        <v>5</v>
      </c>
      <c r="C7" s="6">
        <f>COUNTIF('Data-Import'!C2:'Data-Import'!C59,"Low")</f>
        <v>18</v>
      </c>
    </row>
    <row r="8" spans="1:3" x14ac:dyDescent="0.3">
      <c r="B8" s="6" t="s">
        <v>6</v>
      </c>
      <c r="C8" s="6">
        <f>COUNTIF('Data-Import'!C2:'Data-Import'!C59,"Normal")</f>
        <v>16</v>
      </c>
    </row>
    <row r="9" spans="1:3" x14ac:dyDescent="0.3">
      <c r="B9" s="6" t="s">
        <v>7</v>
      </c>
      <c r="C9" s="6">
        <f>COUNTIF('Data-Import'!C2:C59,"High")</f>
        <v>16</v>
      </c>
    </row>
    <row r="10" spans="1:3" x14ac:dyDescent="0.3">
      <c r="B10" s="6" t="s">
        <v>8</v>
      </c>
      <c r="C10" s="6">
        <f>COUNTIF('Data-Import'!C1:C59,"Urgent")</f>
        <v>4</v>
      </c>
    </row>
    <row r="11" spans="1:3" s="2" customFormat="1" x14ac:dyDescent="0.3">
      <c r="A11" s="2" t="s">
        <v>9</v>
      </c>
    </row>
    <row r="12" spans="1:3" x14ac:dyDescent="0.3">
      <c r="B12" s="7" t="s">
        <v>10</v>
      </c>
      <c r="C12" s="7">
        <f>COUNTIF('Data-Import'!D2:D59,"Not Started")</f>
        <v>18</v>
      </c>
    </row>
    <row r="13" spans="1:3" x14ac:dyDescent="0.3">
      <c r="B13" s="7" t="s">
        <v>11</v>
      </c>
      <c r="C13" s="7">
        <f>COUNTIF('Data-Import'!D2:D59, "In Progress")</f>
        <v>14</v>
      </c>
    </row>
    <row r="14" spans="1:3" x14ac:dyDescent="0.3">
      <c r="B14" s="7" t="s">
        <v>12</v>
      </c>
      <c r="C14" s="7">
        <f>COUNTIF('Data-Import'!D2:D59,"Completed")</f>
        <v>12</v>
      </c>
    </row>
    <row r="15" spans="1:3" x14ac:dyDescent="0.3">
      <c r="B15" s="7" t="s">
        <v>13</v>
      </c>
      <c r="C15" s="7">
        <f>COUNTIF('Data-Import'!D2:D59,"On Hold")</f>
        <v>2</v>
      </c>
    </row>
    <row r="16" spans="1:3" x14ac:dyDescent="0.3">
      <c r="B16" s="7" t="s">
        <v>14</v>
      </c>
      <c r="C16" s="7">
        <f>COUNTIF('Data-Import'!D2:D59, "Status New")</f>
        <v>4</v>
      </c>
    </row>
    <row r="17" spans="2:3" x14ac:dyDescent="0.3">
      <c r="B17" s="7" t="s">
        <v>15</v>
      </c>
      <c r="C17" s="7">
        <f>COUNTIF('Data-Import'!D2:D59, "New")</f>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5D71-6D06-496A-A8B0-87DD783B5F09}">
  <dimension ref="A1:L59"/>
  <sheetViews>
    <sheetView tabSelected="1" topLeftCell="A7" zoomScaleNormal="100" workbookViewId="0">
      <selection activeCell="B10" sqref="B10"/>
    </sheetView>
  </sheetViews>
  <sheetFormatPr defaultRowHeight="14.4" x14ac:dyDescent="0.3"/>
  <cols>
    <col min="2" max="2" width="56.88671875" customWidth="1"/>
    <col min="3" max="3" width="8" customWidth="1"/>
    <col min="4" max="4" width="10" customWidth="1"/>
    <col min="5" max="5" width="9" customWidth="1"/>
    <col min="6" max="7" width="14.109375" bestFit="1" customWidth="1"/>
    <col min="9" max="9" width="25.5546875" customWidth="1"/>
    <col min="10" max="10" width="16.109375" customWidth="1"/>
    <col min="12" max="12" width="10.88671875" customWidth="1"/>
  </cols>
  <sheetData>
    <row r="1" spans="1:12" x14ac:dyDescent="0.3">
      <c r="A1" t="s">
        <v>16</v>
      </c>
      <c r="B1" t="s">
        <v>17</v>
      </c>
      <c r="C1" t="s">
        <v>18</v>
      </c>
      <c r="D1" t="s">
        <v>19</v>
      </c>
      <c r="E1" t="s">
        <v>20</v>
      </c>
      <c r="F1" t="s">
        <v>21</v>
      </c>
      <c r="G1" t="s">
        <v>22</v>
      </c>
      <c r="H1" t="s">
        <v>23</v>
      </c>
      <c r="I1" t="s">
        <v>24</v>
      </c>
      <c r="J1" t="s">
        <v>25</v>
      </c>
      <c r="K1" t="s">
        <v>26</v>
      </c>
      <c r="L1" t="s">
        <v>27</v>
      </c>
    </row>
    <row r="2" spans="1:12" x14ac:dyDescent="0.3">
      <c r="B2" t="s">
        <v>28</v>
      </c>
      <c r="C2" t="s">
        <v>5</v>
      </c>
      <c r="D2" t="s">
        <v>10</v>
      </c>
      <c r="E2" t="s">
        <v>29</v>
      </c>
      <c r="F2" s="1">
        <v>44267</v>
      </c>
      <c r="G2" s="1">
        <v>44285</v>
      </c>
      <c r="H2" t="s">
        <v>140</v>
      </c>
      <c r="I2" s="10" t="s">
        <v>144</v>
      </c>
      <c r="J2" t="s">
        <v>30</v>
      </c>
      <c r="K2" t="s">
        <v>31</v>
      </c>
      <c r="L2" t="s">
        <v>32</v>
      </c>
    </row>
    <row r="3" spans="1:12" x14ac:dyDescent="0.3">
      <c r="B3" t="s">
        <v>33</v>
      </c>
      <c r="C3" t="s">
        <v>6</v>
      </c>
      <c r="D3" t="s">
        <v>11</v>
      </c>
      <c r="E3" t="s">
        <v>34</v>
      </c>
      <c r="F3" s="1">
        <v>43869</v>
      </c>
      <c r="G3" s="1">
        <v>43870</v>
      </c>
      <c r="H3" t="s">
        <v>140</v>
      </c>
      <c r="I3" s="10" t="s">
        <v>144</v>
      </c>
      <c r="J3" t="s">
        <v>35</v>
      </c>
      <c r="K3" t="s">
        <v>36</v>
      </c>
      <c r="L3" t="s">
        <v>32</v>
      </c>
    </row>
    <row r="4" spans="1:12" x14ac:dyDescent="0.3">
      <c r="B4" t="s">
        <v>37</v>
      </c>
      <c r="C4" t="s">
        <v>7</v>
      </c>
      <c r="D4" t="s">
        <v>38</v>
      </c>
      <c r="E4" t="s">
        <v>39</v>
      </c>
      <c r="F4" s="1">
        <v>44295</v>
      </c>
      <c r="G4" s="1">
        <v>44296</v>
      </c>
      <c r="H4" t="s">
        <v>140</v>
      </c>
      <c r="I4" s="10" t="s">
        <v>144</v>
      </c>
      <c r="J4" t="s">
        <v>40</v>
      </c>
      <c r="K4" t="s">
        <v>41</v>
      </c>
      <c r="L4" t="s">
        <v>32</v>
      </c>
    </row>
    <row r="5" spans="1:12" x14ac:dyDescent="0.3">
      <c r="B5" t="s">
        <v>42</v>
      </c>
      <c r="C5" t="s">
        <v>5</v>
      </c>
      <c r="D5" t="s">
        <v>12</v>
      </c>
      <c r="E5" t="s">
        <v>43</v>
      </c>
      <c r="H5" t="s">
        <v>140</v>
      </c>
      <c r="I5" s="10" t="s">
        <v>144</v>
      </c>
      <c r="L5" t="s">
        <v>32</v>
      </c>
    </row>
    <row r="6" spans="1:12" x14ac:dyDescent="0.3">
      <c r="B6" t="s">
        <v>44</v>
      </c>
      <c r="C6" t="s">
        <v>6</v>
      </c>
      <c r="D6" t="s">
        <v>10</v>
      </c>
      <c r="E6" t="s">
        <v>45</v>
      </c>
      <c r="F6" s="1">
        <v>44209</v>
      </c>
      <c r="G6" s="1">
        <v>44210</v>
      </c>
      <c r="H6" t="s">
        <v>140</v>
      </c>
      <c r="I6" s="10" t="s">
        <v>144</v>
      </c>
      <c r="L6" t="s">
        <v>32</v>
      </c>
    </row>
    <row r="7" spans="1:12" x14ac:dyDescent="0.3">
      <c r="B7" t="s">
        <v>46</v>
      </c>
      <c r="C7" t="s">
        <v>7</v>
      </c>
      <c r="D7" t="s">
        <v>12</v>
      </c>
      <c r="E7" t="s">
        <v>47</v>
      </c>
      <c r="F7" s="1">
        <v>43869</v>
      </c>
      <c r="G7" s="1">
        <v>43870</v>
      </c>
      <c r="H7" t="s">
        <v>140</v>
      </c>
      <c r="I7" s="10" t="s">
        <v>144</v>
      </c>
      <c r="J7" t="s">
        <v>35</v>
      </c>
      <c r="K7" t="s">
        <v>36</v>
      </c>
      <c r="L7" t="s">
        <v>32</v>
      </c>
    </row>
    <row r="8" spans="1:12" s="8" customFormat="1" x14ac:dyDescent="0.3">
      <c r="B8" s="8" t="s">
        <v>48</v>
      </c>
      <c r="C8" s="8" t="s">
        <v>7</v>
      </c>
      <c r="D8" s="8" t="s">
        <v>11</v>
      </c>
      <c r="E8" s="8" t="s">
        <v>48</v>
      </c>
      <c r="F8" s="9"/>
      <c r="G8" s="9"/>
      <c r="H8" s="8" t="s">
        <v>140</v>
      </c>
      <c r="I8" s="11" t="s">
        <v>144</v>
      </c>
      <c r="J8" s="8" t="s">
        <v>30</v>
      </c>
      <c r="L8" s="8" t="s">
        <v>49</v>
      </c>
    </row>
    <row r="9" spans="1:12" s="8" customFormat="1" ht="15" customHeight="1" x14ac:dyDescent="0.3">
      <c r="B9" s="8" t="s">
        <v>50</v>
      </c>
      <c r="C9" s="8" t="s">
        <v>5</v>
      </c>
      <c r="D9" s="8" t="s">
        <v>38</v>
      </c>
      <c r="E9" s="8" t="s">
        <v>50</v>
      </c>
      <c r="F9" s="9">
        <v>44325</v>
      </c>
      <c r="G9" s="9"/>
      <c r="H9" s="8" t="s">
        <v>140</v>
      </c>
      <c r="I9" s="11" t="s">
        <v>144</v>
      </c>
      <c r="K9" s="8" t="s">
        <v>31</v>
      </c>
      <c r="L9" s="8" t="s">
        <v>32</v>
      </c>
    </row>
    <row r="10" spans="1:12" s="8" customFormat="1" x14ac:dyDescent="0.3">
      <c r="B10" s="8" t="s">
        <v>51</v>
      </c>
      <c r="C10" s="8" t="s">
        <v>8</v>
      </c>
      <c r="D10" s="8" t="s">
        <v>12</v>
      </c>
      <c r="E10" s="8" t="s">
        <v>52</v>
      </c>
      <c r="F10" s="9">
        <v>43870</v>
      </c>
      <c r="G10" s="9">
        <v>43871</v>
      </c>
      <c r="H10" s="8" t="s">
        <v>140</v>
      </c>
      <c r="I10" s="11" t="s">
        <v>144</v>
      </c>
      <c r="J10" s="8" t="s">
        <v>30</v>
      </c>
      <c r="K10" s="8" t="s">
        <v>31</v>
      </c>
      <c r="L10" s="8" t="s">
        <v>49</v>
      </c>
    </row>
    <row r="11" spans="1:12" s="8" customFormat="1" x14ac:dyDescent="0.3">
      <c r="B11" s="8" t="s">
        <v>53</v>
      </c>
      <c r="D11" s="8" t="s">
        <v>10</v>
      </c>
      <c r="E11" s="8" t="s">
        <v>54</v>
      </c>
      <c r="F11" s="9">
        <v>44267</v>
      </c>
      <c r="G11" s="9">
        <v>44285</v>
      </c>
      <c r="H11" s="8" t="s">
        <v>140</v>
      </c>
      <c r="I11" s="11" t="s">
        <v>144</v>
      </c>
      <c r="J11" s="8" t="s">
        <v>30</v>
      </c>
      <c r="K11" s="8" t="s">
        <v>31</v>
      </c>
      <c r="L11" s="8" t="s">
        <v>49</v>
      </c>
    </row>
    <row r="12" spans="1:12" s="8" customFormat="1" x14ac:dyDescent="0.3">
      <c r="B12" s="8" t="s">
        <v>55</v>
      </c>
      <c r="C12" s="8" t="s">
        <v>6</v>
      </c>
      <c r="D12" s="8" t="s">
        <v>15</v>
      </c>
      <c r="E12" s="8" t="s">
        <v>56</v>
      </c>
      <c r="F12" s="9">
        <v>43870</v>
      </c>
      <c r="G12" s="9">
        <v>43871</v>
      </c>
      <c r="H12" s="8" t="s">
        <v>140</v>
      </c>
      <c r="I12" s="11" t="s">
        <v>144</v>
      </c>
      <c r="J12" s="8" t="s">
        <v>30</v>
      </c>
      <c r="K12" s="8" t="s">
        <v>31</v>
      </c>
      <c r="L12" s="8" t="s">
        <v>49</v>
      </c>
    </row>
    <row r="13" spans="1:12" s="8" customFormat="1" x14ac:dyDescent="0.3">
      <c r="B13" s="8" t="s">
        <v>57</v>
      </c>
      <c r="C13" s="8" t="s">
        <v>6</v>
      </c>
      <c r="E13" s="8" t="s">
        <v>58</v>
      </c>
      <c r="F13" s="9">
        <v>44267</v>
      </c>
      <c r="G13" s="9">
        <v>44285</v>
      </c>
      <c r="H13" s="8" t="s">
        <v>140</v>
      </c>
      <c r="I13" s="11" t="s">
        <v>144</v>
      </c>
      <c r="J13" s="8" t="s">
        <v>30</v>
      </c>
      <c r="K13" s="8" t="s">
        <v>31</v>
      </c>
      <c r="L13" s="8" t="s">
        <v>49</v>
      </c>
    </row>
    <row r="14" spans="1:12" s="8" customFormat="1" x14ac:dyDescent="0.3">
      <c r="C14" s="8" t="s">
        <v>5</v>
      </c>
      <c r="D14" s="8" t="s">
        <v>10</v>
      </c>
      <c r="E14" s="8" t="s">
        <v>59</v>
      </c>
      <c r="F14" s="9">
        <v>44267</v>
      </c>
      <c r="G14" s="9">
        <v>44285</v>
      </c>
      <c r="H14" s="8" t="s">
        <v>140</v>
      </c>
      <c r="I14" s="11" t="s">
        <v>144</v>
      </c>
      <c r="J14" s="8" t="s">
        <v>30</v>
      </c>
      <c r="K14" s="8" t="s">
        <v>31</v>
      </c>
      <c r="L14" s="8" t="s">
        <v>49</v>
      </c>
    </row>
    <row r="15" spans="1:12" s="8" customFormat="1" x14ac:dyDescent="0.3">
      <c r="B15" s="8" t="s">
        <v>60</v>
      </c>
      <c r="C15" s="8" t="s">
        <v>7</v>
      </c>
      <c r="D15" s="8" t="s">
        <v>14</v>
      </c>
      <c r="E15" s="8" t="s">
        <v>61</v>
      </c>
      <c r="G15" s="9">
        <v>44325</v>
      </c>
      <c r="H15" s="8" t="s">
        <v>140</v>
      </c>
      <c r="I15" s="11" t="s">
        <v>144</v>
      </c>
      <c r="K15" s="8" t="s">
        <v>31</v>
      </c>
      <c r="L15" s="8" t="s">
        <v>32</v>
      </c>
    </row>
    <row r="16" spans="1:12" x14ac:dyDescent="0.3">
      <c r="B16" t="s">
        <v>62</v>
      </c>
      <c r="C16" t="s">
        <v>5</v>
      </c>
      <c r="D16" t="s">
        <v>10</v>
      </c>
      <c r="E16" t="s">
        <v>63</v>
      </c>
      <c r="F16" s="1">
        <v>44267</v>
      </c>
      <c r="G16" s="1">
        <v>44285</v>
      </c>
      <c r="H16" t="s">
        <v>141</v>
      </c>
      <c r="I16" s="10" t="s">
        <v>145</v>
      </c>
      <c r="J16" t="s">
        <v>146</v>
      </c>
      <c r="K16" t="s">
        <v>147</v>
      </c>
      <c r="L16" s="3" t="s">
        <v>32</v>
      </c>
    </row>
    <row r="17" spans="2:12" x14ac:dyDescent="0.3">
      <c r="B17" t="s">
        <v>64</v>
      </c>
      <c r="C17" t="s">
        <v>6</v>
      </c>
      <c r="D17" t="s">
        <v>11</v>
      </c>
      <c r="E17" t="s">
        <v>65</v>
      </c>
      <c r="F17" s="1">
        <v>43869</v>
      </c>
      <c r="G17" s="1">
        <v>43870</v>
      </c>
      <c r="H17" t="s">
        <v>141</v>
      </c>
      <c r="I17" s="10"/>
      <c r="J17" t="s">
        <v>146</v>
      </c>
      <c r="K17" t="s">
        <v>147</v>
      </c>
      <c r="L17" s="3" t="s">
        <v>32</v>
      </c>
    </row>
    <row r="18" spans="2:12" x14ac:dyDescent="0.3">
      <c r="B18" t="s">
        <v>66</v>
      </c>
      <c r="C18" t="s">
        <v>7</v>
      </c>
      <c r="D18" t="s">
        <v>11</v>
      </c>
      <c r="E18" t="s">
        <v>67</v>
      </c>
      <c r="F18" s="1">
        <v>44295</v>
      </c>
      <c r="G18" s="1">
        <v>44296</v>
      </c>
      <c r="H18" t="s">
        <v>141</v>
      </c>
      <c r="I18" s="10" t="s">
        <v>145</v>
      </c>
      <c r="J18" t="s">
        <v>146</v>
      </c>
      <c r="K18" t="s">
        <v>147</v>
      </c>
      <c r="L18" s="3" t="s">
        <v>32</v>
      </c>
    </row>
    <row r="19" spans="2:12" x14ac:dyDescent="0.3">
      <c r="B19" t="s">
        <v>68</v>
      </c>
      <c r="C19" t="s">
        <v>5</v>
      </c>
      <c r="D19" t="s">
        <v>12</v>
      </c>
      <c r="E19" t="s">
        <v>69</v>
      </c>
      <c r="H19" t="s">
        <v>141</v>
      </c>
      <c r="I19" s="10" t="s">
        <v>145</v>
      </c>
      <c r="J19" t="s">
        <v>146</v>
      </c>
      <c r="K19" t="s">
        <v>147</v>
      </c>
      <c r="L19" s="3" t="s">
        <v>32</v>
      </c>
    </row>
    <row r="20" spans="2:12" x14ac:dyDescent="0.3">
      <c r="B20" t="s">
        <v>70</v>
      </c>
      <c r="C20" t="s">
        <v>6</v>
      </c>
      <c r="D20" t="s">
        <v>10</v>
      </c>
      <c r="E20" t="s">
        <v>71</v>
      </c>
      <c r="F20" s="1">
        <v>44209</v>
      </c>
      <c r="G20" s="1">
        <v>44210</v>
      </c>
      <c r="H20" t="s">
        <v>141</v>
      </c>
      <c r="I20" s="10" t="s">
        <v>145</v>
      </c>
      <c r="J20" t="s">
        <v>146</v>
      </c>
      <c r="K20" t="s">
        <v>147</v>
      </c>
      <c r="L20" s="3" t="s">
        <v>32</v>
      </c>
    </row>
    <row r="21" spans="2:12" x14ac:dyDescent="0.3">
      <c r="B21" t="s">
        <v>72</v>
      </c>
      <c r="C21" t="s">
        <v>7</v>
      </c>
      <c r="D21" t="s">
        <v>12</v>
      </c>
      <c r="E21" t="s">
        <v>73</v>
      </c>
      <c r="F21" s="1">
        <v>43869</v>
      </c>
      <c r="G21" s="1">
        <v>43870</v>
      </c>
      <c r="H21" t="s">
        <v>141</v>
      </c>
      <c r="I21" s="10"/>
      <c r="J21" t="s">
        <v>146</v>
      </c>
      <c r="K21" t="s">
        <v>147</v>
      </c>
      <c r="L21" s="3" t="s">
        <v>32</v>
      </c>
    </row>
    <row r="22" spans="2:12" s="12" customFormat="1" x14ac:dyDescent="0.3">
      <c r="B22" s="12" t="s">
        <v>74</v>
      </c>
      <c r="C22" s="12" t="s">
        <v>7</v>
      </c>
      <c r="D22" s="12" t="s">
        <v>11</v>
      </c>
      <c r="E22" s="12" t="s">
        <v>74</v>
      </c>
      <c r="F22" s="13"/>
      <c r="G22" s="13"/>
      <c r="H22" s="14" t="s">
        <v>141</v>
      </c>
      <c r="I22" s="15" t="s">
        <v>145</v>
      </c>
      <c r="J22" s="14" t="s">
        <v>146</v>
      </c>
      <c r="K22" s="14" t="s">
        <v>147</v>
      </c>
      <c r="L22" s="12" t="s">
        <v>49</v>
      </c>
    </row>
    <row r="23" spans="2:12" x14ac:dyDescent="0.3">
      <c r="B23" t="s">
        <v>75</v>
      </c>
      <c r="C23" t="s">
        <v>5</v>
      </c>
      <c r="D23" t="s">
        <v>11</v>
      </c>
      <c r="E23" t="s">
        <v>75</v>
      </c>
      <c r="F23" s="1">
        <v>44325</v>
      </c>
      <c r="G23" s="1"/>
      <c r="H23" t="s">
        <v>141</v>
      </c>
      <c r="I23" s="10" t="s">
        <v>145</v>
      </c>
      <c r="J23" t="s">
        <v>146</v>
      </c>
      <c r="K23" t="s">
        <v>147</v>
      </c>
      <c r="L23" s="3" t="s">
        <v>32</v>
      </c>
    </row>
    <row r="24" spans="2:12" s="14" customFormat="1" x14ac:dyDescent="0.3">
      <c r="B24" s="14" t="s">
        <v>76</v>
      </c>
      <c r="C24" s="14" t="s">
        <v>8</v>
      </c>
      <c r="D24" s="14" t="s">
        <v>12</v>
      </c>
      <c r="E24" s="14" t="s">
        <v>77</v>
      </c>
      <c r="F24" s="16">
        <v>43870</v>
      </c>
      <c r="G24" s="16">
        <v>43871</v>
      </c>
      <c r="H24" s="14" t="s">
        <v>141</v>
      </c>
      <c r="I24" s="15" t="s">
        <v>145</v>
      </c>
      <c r="J24" s="14" t="s">
        <v>146</v>
      </c>
      <c r="K24" s="14" t="s">
        <v>147</v>
      </c>
      <c r="L24" s="14" t="s">
        <v>49</v>
      </c>
    </row>
    <row r="25" spans="2:12" s="14" customFormat="1" x14ac:dyDescent="0.3">
      <c r="B25" s="14" t="s">
        <v>78</v>
      </c>
      <c r="D25" s="14" t="s">
        <v>10</v>
      </c>
      <c r="E25" s="14" t="s">
        <v>79</v>
      </c>
      <c r="F25" s="16">
        <v>44267</v>
      </c>
      <c r="G25" s="16">
        <v>44285</v>
      </c>
      <c r="H25" s="14" t="s">
        <v>141</v>
      </c>
      <c r="I25" s="15"/>
      <c r="J25" s="14" t="s">
        <v>146</v>
      </c>
      <c r="K25" s="14" t="s">
        <v>147</v>
      </c>
      <c r="L25" s="14" t="s">
        <v>49</v>
      </c>
    </row>
    <row r="26" spans="2:12" s="14" customFormat="1" x14ac:dyDescent="0.3">
      <c r="B26" s="14" t="s">
        <v>80</v>
      </c>
      <c r="C26" s="14" t="s">
        <v>6</v>
      </c>
      <c r="D26" s="14" t="s">
        <v>15</v>
      </c>
      <c r="E26" s="14" t="s">
        <v>81</v>
      </c>
      <c r="F26" s="16">
        <v>43870</v>
      </c>
      <c r="G26" s="16">
        <v>43871</v>
      </c>
      <c r="H26" s="14" t="s">
        <v>141</v>
      </c>
      <c r="I26" s="15" t="s">
        <v>145</v>
      </c>
      <c r="J26" s="14" t="s">
        <v>146</v>
      </c>
      <c r="K26" s="14" t="s">
        <v>147</v>
      </c>
      <c r="L26" s="14" t="s">
        <v>49</v>
      </c>
    </row>
    <row r="27" spans="2:12" s="14" customFormat="1" x14ac:dyDescent="0.3">
      <c r="B27" s="14" t="s">
        <v>82</v>
      </c>
      <c r="C27" s="14" t="s">
        <v>6</v>
      </c>
      <c r="E27" s="14" t="s">
        <v>83</v>
      </c>
      <c r="F27" s="16">
        <v>44267</v>
      </c>
      <c r="G27" s="16">
        <v>44285</v>
      </c>
      <c r="H27" s="14" t="s">
        <v>141</v>
      </c>
      <c r="I27" s="15" t="s">
        <v>145</v>
      </c>
      <c r="J27" s="14" t="s">
        <v>146</v>
      </c>
      <c r="K27" s="14" t="s">
        <v>147</v>
      </c>
      <c r="L27" s="14" t="s">
        <v>49</v>
      </c>
    </row>
    <row r="28" spans="2:12" s="14" customFormat="1" x14ac:dyDescent="0.3">
      <c r="C28" s="14" t="s">
        <v>5</v>
      </c>
      <c r="D28" s="14" t="s">
        <v>10</v>
      </c>
      <c r="E28" s="14" t="s">
        <v>59</v>
      </c>
      <c r="F28" s="16">
        <v>44267</v>
      </c>
      <c r="G28" s="16">
        <v>44285</v>
      </c>
      <c r="H28" s="14" t="s">
        <v>141</v>
      </c>
      <c r="I28" s="15"/>
      <c r="J28" s="14" t="s">
        <v>146</v>
      </c>
      <c r="K28" s="14" t="s">
        <v>147</v>
      </c>
      <c r="L28" s="14" t="s">
        <v>49</v>
      </c>
    </row>
    <row r="29" spans="2:12" s="14" customFormat="1" x14ac:dyDescent="0.3">
      <c r="B29" s="14" t="s">
        <v>84</v>
      </c>
      <c r="C29" s="14" t="s">
        <v>5</v>
      </c>
      <c r="D29" s="14" t="s">
        <v>10</v>
      </c>
      <c r="E29" s="14" t="s">
        <v>85</v>
      </c>
      <c r="F29" s="16">
        <v>44267</v>
      </c>
      <c r="G29" s="16">
        <v>44285</v>
      </c>
      <c r="H29" s="14" t="s">
        <v>141</v>
      </c>
      <c r="I29" s="15" t="s">
        <v>145</v>
      </c>
      <c r="J29" s="14" t="s">
        <v>146</v>
      </c>
      <c r="K29" s="14" t="s">
        <v>147</v>
      </c>
      <c r="L29" s="14" t="s">
        <v>49</v>
      </c>
    </row>
    <row r="30" spans="2:12" s="14" customFormat="1" x14ac:dyDescent="0.3">
      <c r="B30" s="14" t="s">
        <v>86</v>
      </c>
      <c r="C30" s="14" t="s">
        <v>5</v>
      </c>
      <c r="D30" s="14" t="s">
        <v>10</v>
      </c>
      <c r="E30" s="14" t="s">
        <v>87</v>
      </c>
      <c r="F30" s="16">
        <v>44267</v>
      </c>
      <c r="G30" s="16">
        <v>44285</v>
      </c>
      <c r="H30" s="14" t="s">
        <v>141</v>
      </c>
      <c r="I30" s="15" t="s">
        <v>145</v>
      </c>
      <c r="J30" s="14" t="s">
        <v>146</v>
      </c>
      <c r="K30" s="14" t="s">
        <v>147</v>
      </c>
      <c r="L30" s="14" t="s">
        <v>49</v>
      </c>
    </row>
    <row r="31" spans="2:12" s="14" customFormat="1" x14ac:dyDescent="0.3">
      <c r="B31" s="14" t="s">
        <v>88</v>
      </c>
      <c r="C31" s="14" t="s">
        <v>7</v>
      </c>
      <c r="D31" s="14" t="s">
        <v>14</v>
      </c>
      <c r="E31" s="14" t="s">
        <v>89</v>
      </c>
      <c r="G31" s="16">
        <v>44325</v>
      </c>
      <c r="H31" s="14" t="s">
        <v>141</v>
      </c>
      <c r="I31" s="15" t="s">
        <v>145</v>
      </c>
      <c r="J31" s="14" t="s">
        <v>146</v>
      </c>
      <c r="K31" s="14" t="s">
        <v>147</v>
      </c>
      <c r="L31" s="14" t="s">
        <v>49</v>
      </c>
    </row>
    <row r="32" spans="2:12" x14ac:dyDescent="0.3">
      <c r="B32" t="s">
        <v>90</v>
      </c>
      <c r="C32" t="s">
        <v>5</v>
      </c>
      <c r="D32" t="s">
        <v>10</v>
      </c>
      <c r="E32" t="s">
        <v>91</v>
      </c>
      <c r="F32" s="1">
        <v>44267</v>
      </c>
      <c r="G32" s="1">
        <v>44285</v>
      </c>
      <c r="H32" t="s">
        <v>142</v>
      </c>
      <c r="I32" s="10"/>
      <c r="J32" t="s">
        <v>30</v>
      </c>
      <c r="K32" t="s">
        <v>31</v>
      </c>
      <c r="L32" s="3" t="s">
        <v>32</v>
      </c>
    </row>
    <row r="33" spans="2:12" x14ac:dyDescent="0.3">
      <c r="B33" t="s">
        <v>92</v>
      </c>
      <c r="C33" t="s">
        <v>6</v>
      </c>
      <c r="D33" t="s">
        <v>11</v>
      </c>
      <c r="E33" t="s">
        <v>93</v>
      </c>
      <c r="F33" s="1">
        <v>43869</v>
      </c>
      <c r="G33" s="1">
        <v>43870</v>
      </c>
      <c r="H33" t="s">
        <v>142</v>
      </c>
      <c r="I33" s="10" t="s">
        <v>145</v>
      </c>
      <c r="J33" t="s">
        <v>35</v>
      </c>
      <c r="K33" t="s">
        <v>36</v>
      </c>
      <c r="L33" s="3" t="s">
        <v>32</v>
      </c>
    </row>
    <row r="34" spans="2:12" x14ac:dyDescent="0.3">
      <c r="B34" t="s">
        <v>94</v>
      </c>
      <c r="C34" t="s">
        <v>7</v>
      </c>
      <c r="D34" t="s">
        <v>11</v>
      </c>
      <c r="E34" t="s">
        <v>95</v>
      </c>
      <c r="F34" s="1">
        <v>44295</v>
      </c>
      <c r="G34" s="1">
        <v>44296</v>
      </c>
      <c r="H34" t="s">
        <v>142</v>
      </c>
      <c r="I34" s="10" t="s">
        <v>145</v>
      </c>
      <c r="J34" t="s">
        <v>40</v>
      </c>
      <c r="K34" t="s">
        <v>41</v>
      </c>
      <c r="L34" s="3" t="s">
        <v>32</v>
      </c>
    </row>
    <row r="35" spans="2:12" x14ac:dyDescent="0.3">
      <c r="B35" t="s">
        <v>96</v>
      </c>
      <c r="C35" t="s">
        <v>5</v>
      </c>
      <c r="D35" t="s">
        <v>12</v>
      </c>
      <c r="E35" t="s">
        <v>97</v>
      </c>
      <c r="H35" t="s">
        <v>142</v>
      </c>
      <c r="I35" s="10" t="s">
        <v>145</v>
      </c>
      <c r="L35" s="3" t="s">
        <v>32</v>
      </c>
    </row>
    <row r="36" spans="2:12" x14ac:dyDescent="0.3">
      <c r="B36" t="s">
        <v>98</v>
      </c>
      <c r="C36" t="s">
        <v>6</v>
      </c>
      <c r="D36" t="s">
        <v>10</v>
      </c>
      <c r="E36" t="s">
        <v>99</v>
      </c>
      <c r="F36" s="1">
        <v>44209</v>
      </c>
      <c r="G36" s="1">
        <v>44210</v>
      </c>
      <c r="H36" t="s">
        <v>142</v>
      </c>
      <c r="I36" s="10"/>
      <c r="L36" s="3" t="s">
        <v>32</v>
      </c>
    </row>
    <row r="37" spans="2:12" x14ac:dyDescent="0.3">
      <c r="B37" t="s">
        <v>100</v>
      </c>
      <c r="C37" t="s">
        <v>7</v>
      </c>
      <c r="D37" t="s">
        <v>12</v>
      </c>
      <c r="E37" t="s">
        <v>101</v>
      </c>
      <c r="F37" s="1">
        <v>43869</v>
      </c>
      <c r="G37" s="1">
        <v>43870</v>
      </c>
      <c r="H37" t="s">
        <v>142</v>
      </c>
      <c r="I37" s="10"/>
      <c r="J37" t="s">
        <v>35</v>
      </c>
      <c r="K37" t="s">
        <v>36</v>
      </c>
      <c r="L37" s="3" t="s">
        <v>32</v>
      </c>
    </row>
    <row r="38" spans="2:12" s="8" customFormat="1" x14ac:dyDescent="0.3">
      <c r="B38" s="8" t="s">
        <v>102</v>
      </c>
      <c r="C38" s="8" t="s">
        <v>7</v>
      </c>
      <c r="D38" s="8" t="s">
        <v>11</v>
      </c>
      <c r="E38" s="8" t="s">
        <v>102</v>
      </c>
      <c r="F38" s="9"/>
      <c r="G38" s="9"/>
      <c r="H38" s="8" t="s">
        <v>142</v>
      </c>
      <c r="I38" s="11"/>
      <c r="J38" s="8" t="s">
        <v>30</v>
      </c>
      <c r="L38" s="8" t="s">
        <v>49</v>
      </c>
    </row>
    <row r="39" spans="2:12" x14ac:dyDescent="0.3">
      <c r="B39" t="s">
        <v>103</v>
      </c>
      <c r="C39" t="s">
        <v>5</v>
      </c>
      <c r="D39" t="s">
        <v>11</v>
      </c>
      <c r="E39" t="s">
        <v>103</v>
      </c>
      <c r="F39" s="1">
        <v>44325</v>
      </c>
      <c r="G39" s="1"/>
      <c r="H39" t="s">
        <v>142</v>
      </c>
      <c r="I39" s="10" t="s">
        <v>145</v>
      </c>
      <c r="K39" t="s">
        <v>31</v>
      </c>
      <c r="L39" s="3" t="s">
        <v>32</v>
      </c>
    </row>
    <row r="40" spans="2:12" s="8" customFormat="1" x14ac:dyDescent="0.3">
      <c r="B40" s="8" t="s">
        <v>104</v>
      </c>
      <c r="C40" s="8" t="s">
        <v>8</v>
      </c>
      <c r="D40" s="8" t="s">
        <v>12</v>
      </c>
      <c r="E40" s="8" t="s">
        <v>105</v>
      </c>
      <c r="F40" s="9">
        <v>43870</v>
      </c>
      <c r="G40" s="9">
        <v>43871</v>
      </c>
      <c r="H40" s="8" t="s">
        <v>142</v>
      </c>
      <c r="I40" s="11" t="s">
        <v>145</v>
      </c>
      <c r="J40" s="8" t="s">
        <v>30</v>
      </c>
      <c r="K40" s="8" t="s">
        <v>31</v>
      </c>
      <c r="L40" s="8" t="s">
        <v>49</v>
      </c>
    </row>
    <row r="41" spans="2:12" s="8" customFormat="1" x14ac:dyDescent="0.3">
      <c r="B41" s="8" t="s">
        <v>106</v>
      </c>
      <c r="D41" s="8" t="s">
        <v>10</v>
      </c>
      <c r="E41" s="8" t="s">
        <v>107</v>
      </c>
      <c r="F41" s="9">
        <v>44267</v>
      </c>
      <c r="G41" s="9">
        <v>44285</v>
      </c>
      <c r="H41" s="8" t="s">
        <v>142</v>
      </c>
      <c r="I41" s="11"/>
      <c r="J41" s="8" t="s">
        <v>30</v>
      </c>
      <c r="K41" s="8" t="s">
        <v>31</v>
      </c>
      <c r="L41" s="8" t="s">
        <v>49</v>
      </c>
    </row>
    <row r="42" spans="2:12" s="8" customFormat="1" x14ac:dyDescent="0.3">
      <c r="B42" s="8" t="s">
        <v>108</v>
      </c>
      <c r="C42" s="8" t="s">
        <v>6</v>
      </c>
      <c r="D42" s="8" t="s">
        <v>15</v>
      </c>
      <c r="E42" s="8" t="s">
        <v>109</v>
      </c>
      <c r="F42" s="9">
        <v>43870</v>
      </c>
      <c r="G42" s="9">
        <v>43871</v>
      </c>
      <c r="H42" s="8" t="s">
        <v>142</v>
      </c>
      <c r="I42" s="11" t="s">
        <v>145</v>
      </c>
      <c r="J42" s="8" t="s">
        <v>30</v>
      </c>
      <c r="K42" s="8" t="s">
        <v>31</v>
      </c>
      <c r="L42" s="8" t="s">
        <v>49</v>
      </c>
    </row>
    <row r="43" spans="2:12" s="8" customFormat="1" x14ac:dyDescent="0.3">
      <c r="B43" s="8" t="s">
        <v>110</v>
      </c>
      <c r="C43" s="8" t="s">
        <v>6</v>
      </c>
      <c r="E43" s="8" t="s">
        <v>111</v>
      </c>
      <c r="F43" s="9">
        <v>44267</v>
      </c>
      <c r="G43" s="9">
        <v>44285</v>
      </c>
      <c r="H43" s="8" t="s">
        <v>142</v>
      </c>
      <c r="I43" s="11" t="s">
        <v>145</v>
      </c>
      <c r="J43" s="8" t="s">
        <v>30</v>
      </c>
      <c r="K43" s="8" t="s">
        <v>31</v>
      </c>
      <c r="L43" s="8" t="s">
        <v>49</v>
      </c>
    </row>
    <row r="44" spans="2:12" s="8" customFormat="1" ht="15" customHeight="1" x14ac:dyDescent="0.3">
      <c r="B44" s="8" t="s">
        <v>112</v>
      </c>
      <c r="C44" s="8" t="s">
        <v>5</v>
      </c>
      <c r="D44" s="8" t="s">
        <v>10</v>
      </c>
      <c r="F44" s="9">
        <v>44267</v>
      </c>
      <c r="G44" s="9">
        <v>44285</v>
      </c>
      <c r="H44" s="8" t="s">
        <v>142</v>
      </c>
      <c r="I44" s="11" t="s">
        <v>145</v>
      </c>
      <c r="J44" s="8" t="s">
        <v>30</v>
      </c>
      <c r="K44" s="8" t="s">
        <v>31</v>
      </c>
      <c r="L44" s="8" t="s">
        <v>49</v>
      </c>
    </row>
    <row r="45" spans="2:12" s="3" customFormat="1" x14ac:dyDescent="0.3">
      <c r="B45" t="s">
        <v>113</v>
      </c>
      <c r="C45" s="3" t="s">
        <v>7</v>
      </c>
      <c r="D45" s="3" t="s">
        <v>14</v>
      </c>
      <c r="E45" s="3" t="s">
        <v>114</v>
      </c>
      <c r="G45" s="4">
        <v>44325</v>
      </c>
      <c r="H45" t="s">
        <v>142</v>
      </c>
      <c r="I45" s="10" t="s">
        <v>145</v>
      </c>
      <c r="K45" s="3" t="s">
        <v>31</v>
      </c>
      <c r="L45" s="3" t="s">
        <v>32</v>
      </c>
    </row>
    <row r="46" spans="2:12" x14ac:dyDescent="0.3">
      <c r="B46" t="s">
        <v>115</v>
      </c>
      <c r="C46" t="s">
        <v>5</v>
      </c>
      <c r="D46" t="s">
        <v>10</v>
      </c>
      <c r="E46" t="s">
        <v>116</v>
      </c>
      <c r="F46" s="1">
        <v>44267</v>
      </c>
      <c r="G46" s="1">
        <v>44285</v>
      </c>
      <c r="H46" t="s">
        <v>143</v>
      </c>
      <c r="I46" s="10"/>
      <c r="J46" t="s">
        <v>30</v>
      </c>
      <c r="K46" t="s">
        <v>31</v>
      </c>
      <c r="L46" s="3" t="s">
        <v>32</v>
      </c>
    </row>
    <row r="47" spans="2:12" x14ac:dyDescent="0.3">
      <c r="B47" t="s">
        <v>117</v>
      </c>
      <c r="C47" t="s">
        <v>6</v>
      </c>
      <c r="D47" t="s">
        <v>11</v>
      </c>
      <c r="E47" t="s">
        <v>118</v>
      </c>
      <c r="F47" s="1">
        <v>43869</v>
      </c>
      <c r="G47" s="1">
        <v>43870</v>
      </c>
      <c r="H47" t="s">
        <v>143</v>
      </c>
      <c r="I47" s="10" t="s">
        <v>145</v>
      </c>
      <c r="J47" t="s">
        <v>35</v>
      </c>
      <c r="K47" t="s">
        <v>36</v>
      </c>
      <c r="L47" s="3" t="s">
        <v>32</v>
      </c>
    </row>
    <row r="48" spans="2:12" x14ac:dyDescent="0.3">
      <c r="B48" t="s">
        <v>119</v>
      </c>
      <c r="C48" t="s">
        <v>7</v>
      </c>
      <c r="D48" t="s">
        <v>11</v>
      </c>
      <c r="E48" t="s">
        <v>120</v>
      </c>
      <c r="F48" s="1">
        <v>44295</v>
      </c>
      <c r="G48" s="1">
        <v>44296</v>
      </c>
      <c r="H48" t="s">
        <v>143</v>
      </c>
      <c r="I48" s="10" t="s">
        <v>145</v>
      </c>
      <c r="J48" t="s">
        <v>40</v>
      </c>
      <c r="K48" t="s">
        <v>41</v>
      </c>
      <c r="L48" s="3" t="s">
        <v>32</v>
      </c>
    </row>
    <row r="49" spans="2:12" x14ac:dyDescent="0.3">
      <c r="B49" t="s">
        <v>121</v>
      </c>
      <c r="C49" t="s">
        <v>5</v>
      </c>
      <c r="D49" t="s">
        <v>12</v>
      </c>
      <c r="E49" t="s">
        <v>122</v>
      </c>
      <c r="H49" t="s">
        <v>143</v>
      </c>
      <c r="I49" s="10" t="s">
        <v>145</v>
      </c>
      <c r="L49" s="3" t="s">
        <v>32</v>
      </c>
    </row>
    <row r="50" spans="2:12" x14ac:dyDescent="0.3">
      <c r="B50" t="s">
        <v>123</v>
      </c>
      <c r="C50" t="s">
        <v>6</v>
      </c>
      <c r="D50" t="s">
        <v>10</v>
      </c>
      <c r="E50" t="s">
        <v>124</v>
      </c>
      <c r="F50" s="1">
        <v>44209</v>
      </c>
      <c r="G50" s="1">
        <v>44210</v>
      </c>
      <c r="H50" t="s">
        <v>143</v>
      </c>
      <c r="I50" s="10" t="s">
        <v>145</v>
      </c>
      <c r="L50" s="3" t="s">
        <v>32</v>
      </c>
    </row>
    <row r="51" spans="2:12" x14ac:dyDescent="0.3">
      <c r="B51" t="s">
        <v>125</v>
      </c>
      <c r="C51" t="s">
        <v>7</v>
      </c>
      <c r="D51" t="s">
        <v>12</v>
      </c>
      <c r="E51" t="s">
        <v>126</v>
      </c>
      <c r="F51" s="1">
        <v>43869</v>
      </c>
      <c r="G51" s="1">
        <v>43870</v>
      </c>
      <c r="H51" t="s">
        <v>143</v>
      </c>
      <c r="I51" s="10"/>
      <c r="J51" t="s">
        <v>35</v>
      </c>
      <c r="K51" t="s">
        <v>36</v>
      </c>
      <c r="L51" s="3" t="s">
        <v>32</v>
      </c>
    </row>
    <row r="52" spans="2:12" s="8" customFormat="1" x14ac:dyDescent="0.3">
      <c r="B52" s="8" t="s">
        <v>127</v>
      </c>
      <c r="C52" s="8" t="s">
        <v>7</v>
      </c>
      <c r="D52" s="8" t="s">
        <v>11</v>
      </c>
      <c r="E52" s="8" t="s">
        <v>127</v>
      </c>
      <c r="F52" s="9"/>
      <c r="G52" s="9"/>
      <c r="H52" s="8" t="s">
        <v>143</v>
      </c>
      <c r="I52" s="11" t="s">
        <v>145</v>
      </c>
      <c r="J52" s="8" t="s">
        <v>30</v>
      </c>
      <c r="L52" s="8" t="s">
        <v>49</v>
      </c>
    </row>
    <row r="53" spans="2:12" x14ac:dyDescent="0.3">
      <c r="B53" t="s">
        <v>128</v>
      </c>
      <c r="C53" t="s">
        <v>5</v>
      </c>
      <c r="D53" t="s">
        <v>11</v>
      </c>
      <c r="E53" t="s">
        <v>128</v>
      </c>
      <c r="F53" s="1">
        <v>44325</v>
      </c>
      <c r="G53" s="1"/>
      <c r="H53" t="s">
        <v>143</v>
      </c>
      <c r="I53" s="10" t="s">
        <v>145</v>
      </c>
      <c r="K53" t="s">
        <v>31</v>
      </c>
      <c r="L53" s="3" t="s">
        <v>32</v>
      </c>
    </row>
    <row r="54" spans="2:12" s="8" customFormat="1" x14ac:dyDescent="0.3">
      <c r="B54" s="8" t="s">
        <v>129</v>
      </c>
      <c r="C54" s="8" t="s">
        <v>8</v>
      </c>
      <c r="D54" s="8" t="s">
        <v>12</v>
      </c>
      <c r="E54" s="8" t="s">
        <v>130</v>
      </c>
      <c r="F54" s="9">
        <v>43870</v>
      </c>
      <c r="G54" s="9">
        <v>43871</v>
      </c>
      <c r="H54" s="8" t="s">
        <v>143</v>
      </c>
      <c r="I54" s="11"/>
      <c r="J54" s="8" t="s">
        <v>30</v>
      </c>
      <c r="K54" s="8" t="s">
        <v>31</v>
      </c>
      <c r="L54" s="8" t="s">
        <v>49</v>
      </c>
    </row>
    <row r="55" spans="2:12" s="8" customFormat="1" x14ac:dyDescent="0.3">
      <c r="B55" s="8" t="s">
        <v>131</v>
      </c>
      <c r="D55" s="8" t="s">
        <v>10</v>
      </c>
      <c r="E55" s="8" t="s">
        <v>132</v>
      </c>
      <c r="F55" s="9">
        <v>44267</v>
      </c>
      <c r="G55" s="9">
        <v>44285</v>
      </c>
      <c r="H55" s="8" t="s">
        <v>143</v>
      </c>
      <c r="I55" s="11" t="s">
        <v>145</v>
      </c>
      <c r="J55" s="8" t="s">
        <v>30</v>
      </c>
      <c r="K55" s="8" t="s">
        <v>31</v>
      </c>
      <c r="L55" s="8" t="s">
        <v>49</v>
      </c>
    </row>
    <row r="56" spans="2:12" s="8" customFormat="1" x14ac:dyDescent="0.3">
      <c r="B56" s="8" t="s">
        <v>133</v>
      </c>
      <c r="C56" s="8" t="s">
        <v>6</v>
      </c>
      <c r="D56" s="8" t="s">
        <v>15</v>
      </c>
      <c r="E56" s="8" t="s">
        <v>134</v>
      </c>
      <c r="F56" s="9">
        <v>43870</v>
      </c>
      <c r="G56" s="9">
        <v>43871</v>
      </c>
      <c r="H56" s="8" t="s">
        <v>143</v>
      </c>
      <c r="I56" s="11" t="s">
        <v>145</v>
      </c>
      <c r="J56" s="8" t="s">
        <v>30</v>
      </c>
      <c r="K56" s="8" t="s">
        <v>31</v>
      </c>
      <c r="L56" s="8" t="s">
        <v>49</v>
      </c>
    </row>
    <row r="57" spans="2:12" s="8" customFormat="1" x14ac:dyDescent="0.3">
      <c r="B57" s="8" t="s">
        <v>135</v>
      </c>
      <c r="C57" s="8" t="s">
        <v>6</v>
      </c>
      <c r="E57" s="8" t="s">
        <v>136</v>
      </c>
      <c r="F57" s="9">
        <v>44267</v>
      </c>
      <c r="G57" s="9">
        <v>44285</v>
      </c>
      <c r="H57" s="8" t="s">
        <v>143</v>
      </c>
      <c r="I57" s="11"/>
      <c r="J57" s="8" t="s">
        <v>30</v>
      </c>
      <c r="K57" s="8" t="s">
        <v>31</v>
      </c>
      <c r="L57" s="8" t="s">
        <v>49</v>
      </c>
    </row>
    <row r="58" spans="2:12" s="8" customFormat="1" x14ac:dyDescent="0.3">
      <c r="C58" s="8" t="s">
        <v>5</v>
      </c>
      <c r="D58" s="8" t="s">
        <v>10</v>
      </c>
      <c r="E58" s="8" t="s">
        <v>137</v>
      </c>
      <c r="F58" s="9">
        <v>44267</v>
      </c>
      <c r="G58" s="9">
        <v>44285</v>
      </c>
      <c r="H58" s="8" t="s">
        <v>143</v>
      </c>
      <c r="I58" s="11" t="s">
        <v>145</v>
      </c>
      <c r="J58" s="8" t="s">
        <v>30</v>
      </c>
      <c r="K58" s="8" t="s">
        <v>31</v>
      </c>
      <c r="L58" s="8" t="s">
        <v>49</v>
      </c>
    </row>
    <row r="59" spans="2:12" s="3" customFormat="1" x14ac:dyDescent="0.3">
      <c r="B59" t="s">
        <v>138</v>
      </c>
      <c r="C59" s="3" t="s">
        <v>7</v>
      </c>
      <c r="D59" s="3" t="s">
        <v>14</v>
      </c>
      <c r="E59" s="3" t="s">
        <v>139</v>
      </c>
      <c r="G59" s="4">
        <v>44325</v>
      </c>
      <c r="H59" t="s">
        <v>143</v>
      </c>
      <c r="I59" s="10"/>
      <c r="K59" s="3" t="s">
        <v>31</v>
      </c>
      <c r="L59" s="3" t="s">
        <v>32</v>
      </c>
    </row>
  </sheetData>
  <phoneticPr fontId="1" type="noConversion"/>
  <hyperlinks>
    <hyperlink ref="I2" r:id="rId1" xr:uid="{606A994A-D8FE-44B8-B8B7-376DC2E19A1C}"/>
    <hyperlink ref="I3:I15" r:id="rId2" display="vunguyen@appvity.com" xr:uid="{82B78AB0-2A56-4490-A64C-76F502AF4AD5}"/>
    <hyperlink ref="I16" r:id="rId3" xr:uid="{8EB76643-350C-4AB7-810B-352DD8FF08B9}"/>
  </hyperlinks>
  <pageMargins left="0.7" right="0.7" top="0.75" bottom="0.75" header="0.3" footer="0.3"/>
  <pageSetup orientation="portrait" horizontalDpi="200" verticalDpi="200"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FB25C-659F-4E44-BAA5-1C4848EE0A2C}">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f1ca817f-6c24-4d01-9f3f-3ae34ba4f511" xsi:nil="true"/>
    <lcf76f155ced4ddcb4097134ff3c332f xmlns="8cd00148-2997-44a7-a1e6-3d258e941af0">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324296B4D007B40BE0B960E285862B3" ma:contentTypeVersion="15" ma:contentTypeDescription="Create a new document." ma:contentTypeScope="" ma:versionID="98b8ed7b2274c28a1171ecb1b33ce400">
  <xsd:schema xmlns:xsd="http://www.w3.org/2001/XMLSchema" xmlns:xs="http://www.w3.org/2001/XMLSchema" xmlns:p="http://schemas.microsoft.com/office/2006/metadata/properties" xmlns:ns2="8cd00148-2997-44a7-a1e6-3d258e941af0" xmlns:ns3="f1ca817f-6c24-4d01-9f3f-3ae34ba4f511" targetNamespace="http://schemas.microsoft.com/office/2006/metadata/properties" ma:root="true" ma:fieldsID="6f20798db61a1d046e4f6b106403df85" ns2:_="" ns3:_="">
    <xsd:import namespace="8cd00148-2997-44a7-a1e6-3d258e941af0"/>
    <xsd:import namespace="f1ca817f-6c24-4d01-9f3f-3ae34ba4f51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d00148-2997-44a7-a1e6-3d258e941a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a2a079b2-5eba-4b8f-b974-56311910de0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1ca817f-6c24-4d01-9f3f-3ae34ba4f51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28074a6-46b5-4018-883d-15e6f41526f0}" ma:internalName="TaxCatchAll" ma:showField="CatchAllData" ma:web="f1ca817f-6c24-4d01-9f3f-3ae34ba4f5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E0DF53F-0C7C-4DBA-8D03-C02445B38C35}">
  <ds:schemaRefs>
    <ds:schemaRef ds:uri="http://schemas.microsoft.com/office/2006/metadata/properties"/>
    <ds:schemaRef ds:uri="http://schemas.microsoft.com/office/infopath/2007/PartnerControls"/>
    <ds:schemaRef ds:uri="f1ca817f-6c24-4d01-9f3f-3ae34ba4f511"/>
    <ds:schemaRef ds:uri="8cd00148-2997-44a7-a1e6-3d258e941af0"/>
  </ds:schemaRefs>
</ds:datastoreItem>
</file>

<file path=customXml/itemProps2.xml><?xml version="1.0" encoding="utf-8"?>
<ds:datastoreItem xmlns:ds="http://schemas.openxmlformats.org/officeDocument/2006/customXml" ds:itemID="{CAEE5069-D60A-4DDA-A0FE-CF8C606A3B71}">
  <ds:schemaRefs>
    <ds:schemaRef ds:uri="http://schemas.microsoft.com/sharepoint/v3/contenttype/forms"/>
  </ds:schemaRefs>
</ds:datastoreItem>
</file>

<file path=customXml/itemProps3.xml><?xml version="1.0" encoding="utf-8"?>
<ds:datastoreItem xmlns:ds="http://schemas.openxmlformats.org/officeDocument/2006/customXml" ds:itemID="{5BE241DE-EA58-4047-829B-B0492BA6F6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d00148-2997-44a7-a1e6-3d258e941af0"/>
    <ds:schemaRef ds:uri="f1ca817f-6c24-4d01-9f3f-3ae34ba4f5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Data-Import</vt:lpstr>
      <vt:lpstr>Import 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appvityuser</dc:creator>
  <cp:keywords/>
  <dc:description/>
  <cp:lastModifiedBy>Vu Nguyen</cp:lastModifiedBy>
  <cp:revision/>
  <dcterms:created xsi:type="dcterms:W3CDTF">2021-02-26T05:00:45Z</dcterms:created>
  <dcterms:modified xsi:type="dcterms:W3CDTF">2022-06-28T10:35:16Z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0x0101002324296B4D007B40BE0B960E285862B3</vt:lpwstr>
  </property>
  <property fmtid="{D5CDD505-2E9C-101B-9397-08002B2CF9AE}" pid="3" name="MediaServiceImageTags">
    <vt:lpwstr/>
  </property>
</Properties>
</file>