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bsthanh\"/>
    </mc:Choice>
  </mc:AlternateContent>
  <bookViews>
    <workbookView xWindow="0" yWindow="0" windowWidth="24000" windowHeight="9330" activeTab="3"/>
  </bookViews>
  <sheets>
    <sheet name="KPI QUY 1_BENH VIEN" sheetId="2" r:id="rId1"/>
    <sheet name="bệnh phòng và PT quý 1 -2020" sheetId="4" r:id="rId2"/>
    <sheet name="7 ca mổ cắt rễ TK 2019" sheetId="6" r:id="rId3"/>
    <sheet name="2 ca mổ cắt rễ TK 2020" sheetId="3" r:id="rId4"/>
  </sheets>
  <definedNames>
    <definedName name="_a1" hidden="1">{"'Sheet1'!$L$16"}</definedName>
    <definedName name="_F1" hidden="1">{"'Sheet1'!$L$16"}</definedName>
    <definedName name="_Fill" localSheetId="0" hidden="1">#REF!</definedName>
    <definedName name="_Fill" hidden="1">#REF!</definedName>
    <definedName name="_huy1" hidden="1">{"'Sheet1'!$L$16"}</definedName>
    <definedName name="_Key1" localSheetId="0" hidden="1">#REF!</definedName>
    <definedName name="_Key1" hidden="1">#REF!</definedName>
    <definedName name="_Key2" localSheetId="0" hidden="1">#REF!</definedName>
    <definedName name="_Key2" hidden="1">#REF!</definedName>
    <definedName name="_NSO2" hidden="1">{"'Sheet1'!$L$16"}</definedName>
    <definedName name="_NSO3" hidden="1">{"'Sheet1'!$L$16"}</definedName>
    <definedName name="_Order1" hidden="1">255</definedName>
    <definedName name="_Order2" hidden="1">255</definedName>
    <definedName name="_Sort" localSheetId="0" hidden="1">#REF!</definedName>
    <definedName name="_Sort" hidden="1">#REF!</definedName>
    <definedName name="_sq2" hidden="1">{"'Sheet1'!$L$16"}</definedName>
    <definedName name="_SQ3" hidden="1">{"'Sheet1'!$L$16"}</definedName>
    <definedName name="_T01" localSheetId="0" hidden="1">#REF!</definedName>
    <definedName name="_T01" hidden="1">#REF!</definedName>
    <definedName name="abc" localSheetId="0" hidden="1">#REF!</definedName>
    <definedName name="abc" hidden="1">#REF!</definedName>
    <definedName name="anscount" hidden="1">2</definedName>
    <definedName name="bbb" hidden="1">{"'Sheet1'!$L$16"}</definedName>
    <definedName name="bcong5.03" hidden="1">{"'Sheet1'!$L$16"}</definedName>
    <definedName name="btl" hidden="1">{"'Sheet1'!$L$16"}</definedName>
    <definedName name="chamcongt3" hidden="1">{"'Sheet1'!$L$16"}</definedName>
    <definedName name="chuyen" hidden="1">{"'Sheet1'!$L$16"}</definedName>
    <definedName name="Code" localSheetId="0" hidden="1">#REF!</definedName>
    <definedName name="Code" hidden="1">#REF!</definedName>
    <definedName name="data1" localSheetId="0" hidden="1">#REF!</definedName>
    <definedName name="data1" hidden="1">#REF!</definedName>
    <definedName name="data2" localSheetId="0" hidden="1">#REF!</definedName>
    <definedName name="data2" hidden="1">#REF!</definedName>
    <definedName name="data3" localSheetId="0" hidden="1">#REF!</definedName>
    <definedName name="data3" hidden="1">#REF!</definedName>
    <definedName name="ddd" hidden="1">{"'Sheet1'!$L$16"}</definedName>
    <definedName name="Discount" localSheetId="0" hidden="1">#REF!</definedName>
    <definedName name="Discount" hidden="1">#REF!</definedName>
    <definedName name="display_area_2" localSheetId="0" hidden="1">#REF!</definedName>
    <definedName name="display_area_2" hidden="1">#REF!</definedName>
    <definedName name="DSD" hidden="1">{"'Sheet1'!$L$16"}</definedName>
    <definedName name="dtctnd" hidden="1">{"'Sheet1'!$L$16"}</definedName>
    <definedName name="ExactAddinConnection" hidden="1">"003"</definedName>
    <definedName name="ExactAddinConnection.002" hidden="1">"CPNT01;003;mengtalekk;1"</definedName>
    <definedName name="ExactAddinConnection.003" hidden="1">"CPNT01;006;mengtalekk;1"</definedName>
    <definedName name="ExactAddinReports" hidden="1">2</definedName>
    <definedName name="FCode" localSheetId="0" hidden="1">#REF!</definedName>
    <definedName name="FCode" hidden="1">#REF!</definedName>
    <definedName name="h" hidden="1">{"'Sheet1'!$L$16"}</definedName>
    <definedName name="hanh" hidden="1">{"'Sheet1'!$L$16"}</definedName>
    <definedName name="hanh1" hidden="1">{"'Sheet1'!$L$16"}</definedName>
    <definedName name="HiddenRows" localSheetId="0" hidden="1">#REF!</definedName>
    <definedName name="HiddenRows" hidden="1">#REF!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hidden="1">{"'Sheet1'!$L$16"}</definedName>
    <definedName name="KHSX" hidden="1">{"'Sheet1'!$L$16"}</definedName>
    <definedName name="khuy" hidden="1">{"'Sheet1'!$L$16"}</definedName>
    <definedName name="khuyen" hidden="1">{"'Sheet1'!$L$16"}</definedName>
    <definedName name="N" hidden="1">{"'Sheet1'!$L$16"}</definedName>
    <definedName name="ngay23" hidden="1">{"'Sheet1'!$L$16"}</definedName>
    <definedName name="OrderTable" localSheetId="0" hidden="1">#REF!</definedName>
    <definedName name="OrderTable" hidden="1">#REF!</definedName>
    <definedName name="PPLSP403" hidden="1">{"'Sheet1'!$L$16"}</definedName>
    <definedName name="_xlnm.Print_Area" localSheetId="0">'KPI QUY 1_BENH VIEN'!$B$1:$P$39</definedName>
    <definedName name="_xlnm.Print_Titles" localSheetId="0">'KPI QUY 1_BENH VIEN'!$5:$5</definedName>
    <definedName name="ProdForm" localSheetId="0" hidden="1">#REF!</definedName>
    <definedName name="ProdForm" hidden="1">#REF!</definedName>
    <definedName name="Product" localSheetId="0" hidden="1">#REF!</definedName>
    <definedName name="Product" hidden="1">#REF!</definedName>
    <definedName name="RCArea" localSheetId="0" hidden="1">#REF!</definedName>
    <definedName name="RCArea" hidden="1">#REF!</definedName>
    <definedName name="report" hidden="1">{"'Sheet1'!$L$16"}</definedName>
    <definedName name="report2" hidden="1">{"'Sheet1'!$L$16"}</definedName>
    <definedName name="SAPBEXrevision" hidden="1">7</definedName>
    <definedName name="SAPBEXsysID" hidden="1">"P57"</definedName>
    <definedName name="SAPBEXwbID" hidden="1">"3JX5BV41R2KVEX9FV6LB6ZNYC"</definedName>
    <definedName name="sff" hidden="1">{"'Sheet1'!$L$16"}</definedName>
    <definedName name="soquy" hidden="1">{"'Sheet1'!$L$16"}</definedName>
    <definedName name="SpecialPrice" localSheetId="0" hidden="1">#REF!</definedName>
    <definedName name="SpecialPrice" hidden="1">#REF!</definedName>
    <definedName name="tbl_ProdInfo" localSheetId="0" hidden="1">#REF!</definedName>
    <definedName name="tbl_ProdInfo" hidden="1">#REF!</definedName>
    <definedName name="THAN" hidden="1">{"'Sheet1'!$L$16"}</definedName>
    <definedName name="thuylt" hidden="1">{"'Sheet1'!$L$16"}</definedName>
    <definedName name="truc" hidden="1">{"'Sheet1'!$L$16"}</definedName>
    <definedName name="ungT3" hidden="1">{"'Sheet1'!$L$16"}</definedName>
    <definedName name="VVVVVV" hidden="1">{"'Sheet1'!$L$16"}</definedName>
    <definedName name="zz" hidden="1">{"'Sheet1'!$L$16"}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1" i="2" l="1"/>
  <c r="M8" i="2" l="1"/>
  <c r="M9" i="2"/>
  <c r="M10" i="2"/>
  <c r="M7" i="2"/>
  <c r="M13" i="2"/>
  <c r="M14" i="2"/>
  <c r="M15" i="2"/>
  <c r="M16" i="2"/>
  <c r="M18" i="2"/>
  <c r="M19" i="2"/>
  <c r="M20" i="2"/>
  <c r="M22" i="2"/>
  <c r="M26" i="2" l="1"/>
  <c r="B4" i="2" l="1"/>
  <c r="M27" i="2" l="1"/>
  <c r="N27" i="2" s="1"/>
  <c r="N15" i="2" l="1"/>
  <c r="N26" i="2" l="1"/>
  <c r="N20" i="2"/>
  <c r="N19" i="2" l="1"/>
  <c r="N13" i="2"/>
  <c r="N22" i="2" l="1"/>
  <c r="N9" i="2" l="1"/>
  <c r="N18" i="2" l="1"/>
  <c r="N28" i="2" l="1"/>
  <c r="M24" i="2"/>
  <c r="N24" i="2" s="1"/>
  <c r="N23" i="2" l="1"/>
  <c r="N14" i="2"/>
  <c r="N11" i="2"/>
  <c r="N10" i="2"/>
  <c r="N8" i="2"/>
  <c r="N16" i="2" l="1"/>
  <c r="N12" i="2" s="1"/>
  <c r="N17" i="2" l="1"/>
  <c r="N7" i="2" l="1"/>
  <c r="N6" i="2" s="1"/>
  <c r="N29" i="2" s="1"/>
  <c r="P24" i="2" l="1"/>
  <c r="D29" i="2"/>
</calcChain>
</file>

<file path=xl/sharedStrings.xml><?xml version="1.0" encoding="utf-8"?>
<sst xmlns="http://schemas.openxmlformats.org/spreadsheetml/2006/main" count="274" uniqueCount="179">
  <si>
    <t>STT</t>
  </si>
  <si>
    <t>Mục tiêu</t>
  </si>
  <si>
    <t xml:space="preserve">Trọng số </t>
  </si>
  <si>
    <t>Tiêu chí đánh giá (KQ)</t>
  </si>
  <si>
    <t>Cách tính</t>
  </si>
  <si>
    <t>Thời điểm 
ghi nhận kết quả</t>
  </si>
  <si>
    <t>Nguồn chứng minh</t>
  </si>
  <si>
    <t>ĐVT</t>
  </si>
  <si>
    <t>Kế hoạch</t>
  </si>
  <si>
    <t>Thực hiện</t>
  </si>
  <si>
    <t>Hoàn thành</t>
  </si>
  <si>
    <t>KẾT QUẢ</t>
  </si>
  <si>
    <t>TÀI CHÍNH (FINANCIAL)</t>
  </si>
  <si>
    <t>Tỷ lệ tăng tổng doanh thu</t>
  </si>
  <si>
    <t>%</t>
  </si>
  <si>
    <t>Tỷ lệ tăng doanh thu dịch vụ</t>
  </si>
  <si>
    <t xml:space="preserve">Tỷ lệ chênh lệch thu/chi </t>
  </si>
  <si>
    <t xml:space="preserve">Thu nhập tăng thêm cho nhân viên </t>
  </si>
  <si>
    <t>Tỷ lệ xuất toán bảo hiểm y tế</t>
  </si>
  <si>
    <t>Báo cáo quyết toán BHYT</t>
  </si>
  <si>
    <t>KHÁCH HÀNG (CUSTOMER)</t>
  </si>
  <si>
    <t>Tỷ lệ sử dụng giường tiện ích</t>
  </si>
  <si>
    <t>Điểm đánh giá độ hài lòng khách hàng</t>
  </si>
  <si>
    <t>Điểm</t>
  </si>
  <si>
    <t xml:space="preserve">Điểm đánh giá chất lượng </t>
  </si>
  <si>
    <t>VẬN HÀNH (BUSINESS PROCESSES)</t>
  </si>
  <si>
    <t>Số lượt khám bệnh</t>
  </si>
  <si>
    <t xml:space="preserve">Số lượng </t>
  </si>
  <si>
    <t xml:space="preserve">Công suất sử dụng giường </t>
  </si>
  <si>
    <t>Tỷ lệ phẫu thuật chương trình</t>
  </si>
  <si>
    <t>Tỷ lệ tử vong Toàn bệnh viện &lt; 0.4%</t>
  </si>
  <si>
    <t xml:space="preserve">Tỷ lệ tử vong </t>
  </si>
  <si>
    <t>PHÁT TRIỂN (LEARNING AND GROWTH)</t>
  </si>
  <si>
    <t>TỔNG:</t>
  </si>
  <si>
    <t xml:space="preserve">Người lập </t>
  </si>
  <si>
    <t xml:space="preserve">Xem xét </t>
  </si>
  <si>
    <t xml:space="preserve">Phê duyệt </t>
  </si>
  <si>
    <t>Giám đốc Bệnh  viện</t>
  </si>
  <si>
    <t>Ngày ....../....../......</t>
  </si>
  <si>
    <t>Ngày  ....../....../......</t>
  </si>
  <si>
    <t>số lượng</t>
  </si>
  <si>
    <t>Báo cáo QLCL</t>
  </si>
  <si>
    <t>Báo cáo TCCB</t>
  </si>
  <si>
    <t>BỆNH VIỆN NHI ĐỒNG THÀNH PHỐ</t>
  </si>
  <si>
    <t>KẾT QUẢ NĂM 2019</t>
  </si>
  <si>
    <t>39,2%</t>
  </si>
  <si>
    <t>51,3%</t>
  </si>
  <si>
    <t>Báo cáo KHTH</t>
  </si>
  <si>
    <t>Tất cà các phòng, Khoa</t>
  </si>
  <si>
    <t>TCKT, HCQT, Dược, TTB, KHTH</t>
  </si>
  <si>
    <t>TCKT, QLCL, CTXH, CNTT, CDT, ĐD</t>
  </si>
  <si>
    <t>TCKT, TCCB, ĐD</t>
  </si>
  <si>
    <t xml:space="preserve">TCKT,CNTT,KHTH, Dược, TTB, ĐD </t>
  </si>
  <si>
    <t>KHTH, ĐD, TCCB, tất cả các khoa trừ cấp cứu</t>
  </si>
  <si>
    <t>Ngoại TH, Niệu, CTCH, Lồng ngực TM, Nôị Ngoại tK, TMH, RHM, Mắt, Ung bướu</t>
  </si>
  <si>
    <t>KHTH, khoa liên quan, TCCB, ĐD, Duoc, TTB, HCQT, CNTT</t>
  </si>
  <si>
    <t>TCKT , Tất cà các phòng, Khoa (Trọng số&lt;=20%)</t>
  </si>
  <si>
    <t>Quý</t>
  </si>
  <si>
    <t>Tháng</t>
  </si>
  <si>
    <t>Số lượng nghỉ việc trong năm/tổng số nhân viên ngày 31/12/2019)</t>
  </si>
  <si>
    <t>KHTH, all Khoa (trừ cấp cứu, Hồi sức TC, HS Ngoại, HS Tim, PTGMHS)</t>
  </si>
  <si>
    <t>KHTH, PK, CTXH, QLCL, tất cả các khoa</t>
  </si>
  <si>
    <t>TCCB, tất cả các khoa phòng</t>
  </si>
  <si>
    <t>CĐT, tất cả các khoa phòng</t>
  </si>
  <si>
    <t>CDT, KHTH, TCCB, ĐD,tất cả các khoa phòng</t>
  </si>
  <si>
    <t>KHTH, ĐD, tKhoa Câp cứu, HSTC CD, Hoi suc tim, HS Ngoại, HSSS vả sơ sinh</t>
  </si>
  <si>
    <t>Tỉ lệ BN đến khám</t>
  </si>
  <si>
    <t>KHTH, PK, CTXH, QLCL, Dược, tất cả các khoa LS và CLS</t>
  </si>
  <si>
    <t>QLCL, TCCB, PK, CTXH, ĐD, Tất cả các khoa LS và CLS</t>
  </si>
  <si>
    <t>1,66%</t>
  </si>
  <si>
    <t>Báo cáo TCKT</t>
  </si>
  <si>
    <t>Tỷ lệ Nhân viên tham dự huấn luyện, đạo tạo</t>
  </si>
  <si>
    <t>Báo cáo CDT, DD, TCCB, KHTH</t>
  </si>
  <si>
    <t>Mức độ hài lòng của bệnh nhân nội &amp; ngoại trú đối với Bệnh viện đạt tối thiểu 4.5/5 điểm</t>
  </si>
  <si>
    <t>KQ &lt; 0.45%: KPI=0.4%/KQ*100%
KQ &gt;= 0.45%: KPI=0%</t>
  </si>
  <si>
    <t>Tỉ lệ nghỉ việc &lt;5%</t>
  </si>
  <si>
    <t>KQ &gt;1%: KPI=0%
KQ&lt;=1%: KPI=1%/KQ*100%</t>
  </si>
  <si>
    <t>KQ &lt; 4 điểm: KPI=0%
KQ &gt;= 4 điểm: KPI=KQ/4*100%</t>
  </si>
  <si>
    <t>Tổng Doanh thu tăng 23% so với Quý 1 năm 2019</t>
  </si>
  <si>
    <t>PHỤ TRÁCH</t>
  </si>
  <si>
    <t>TCKT</t>
  </si>
  <si>
    <t>KHTH</t>
  </si>
  <si>
    <t>QLCL</t>
  </si>
  <si>
    <t>TCCB</t>
  </si>
  <si>
    <t>CĐT</t>
  </si>
  <si>
    <t>TCCB, CĐT</t>
  </si>
  <si>
    <t>KHOA, PHÒNG PHỤ TRÁCH LIÊN QUAN</t>
  </si>
  <si>
    <t>KPI=KQ/23%*100%</t>
  </si>
  <si>
    <t>Doanh thu dịch vụ tăng 27% so với Quý 1 năm 2019</t>
  </si>
  <si>
    <t>KPI=KQ/27%*100%</t>
  </si>
  <si>
    <t>KQ &gt;= 4.2 điểm;
KPI= KQ/4.5*100%
KQ &lt; 4.2 điểm: KPI=0%</t>
  </si>
  <si>
    <t>KPI=KQ/4.5%*100%</t>
  </si>
  <si>
    <t>Thặng dư tăng 4.5% so với Quý 1 năm 2019</t>
  </si>
  <si>
    <t>KPI=KQ/21%*100%</t>
  </si>
  <si>
    <t>21%</t>
  </si>
  <si>
    <t>Tỷ lệ xuất toán bảo hiểm y tế &lt; 1% của Quý 4/2019</t>
  </si>
  <si>
    <t>Thu nhập tăng thêm tăng 21% (0,9 lần) so với Quý 1 năm 2019</t>
  </si>
  <si>
    <t>SKCT</t>
  </si>
  <si>
    <t>KPI=KQ/60%*100%</t>
  </si>
  <si>
    <t>KPI=KQ/50%*100%</t>
  </si>
  <si>
    <t>Tỷ lệ viên chức trên người lao động</t>
  </si>
  <si>
    <t>Tiêu chí Điểm đánh giá chất lượng Bệnh viện của Khoa/Phòng  tối thiểu đạt 4.0/5 điểm (90% tiêu chí)</t>
  </si>
  <si>
    <t>KQ&lt;5%: KPI=100%
KQ&gt;=5%: KPI =0%;</t>
  </si>
  <si>
    <t xml:space="preserve"> KPI=KQ/28%*100%</t>
  </si>
  <si>
    <t>KPI=KQ/25%*100%</t>
  </si>
  <si>
    <t xml:space="preserve">
KPI=KQ/90%*100%</t>
  </si>
  <si>
    <t>90% nhân viên tham gia các khoá huấn luyện, đào tạo theo chuyên đề bắt buộc có sự phê duyệt của BGĐ theo kế hoạch, hoặc tham dự Hội Nghị theo kế hoạch phê duyệt bởi BGĐ (trừ phòng CĐT)</t>
  </si>
  <si>
    <t>KPI=KQ/1600*100%</t>
  </si>
  <si>
    <r>
      <t xml:space="preserve">KPI=KQ/33%*100%
</t>
    </r>
    <r>
      <rPr>
        <b/>
        <i/>
        <sz val="12"/>
        <color rgb="FF0000FF"/>
        <rFont val="Calibri"/>
        <family val="2"/>
        <scheme val="minor"/>
      </rPr>
      <t>(KPI max: 200%)</t>
    </r>
  </si>
  <si>
    <t>KPI=KQ/4.8%*100%</t>
  </si>
  <si>
    <t>Công suất giường tiện ích lớn hơn 50% so với số giường tiện ích chỉ tiêu được giao (500 ngày giương</t>
  </si>
  <si>
    <t>Công suất sử dụng giường lớn hơn 60% so với số giường chỉ tiêu được giao (1965 ngày giường)</t>
  </si>
  <si>
    <t>Đảm bảo tỉ lệ 28% đối tượng khám PK Robot (409 lượt khám)</t>
  </si>
  <si>
    <t>Đảm bảo tỉ lệ 25% đối tượng khám PK siêu nhân (377 lượt khám)</t>
  </si>
  <si>
    <t>Đảm bảo số lượt bệnh nhân khám tối thiểu lớn hơn 42 lượt/ngày.</t>
  </si>
  <si>
    <t>Phẫu thuật chương trình tăng 33% so với Quý 1 năm 2019 (08 ca)</t>
  </si>
  <si>
    <t xml:space="preserve"> Tỷ lệ người trúng tuyển viên chức 2019 hoàn thiện hồ sơ ký hợp đồng làm việc tính đến ngày 29/02/2020 lớn hơn 95%</t>
  </si>
  <si>
    <t>Có đăng ký tên và nộp Đề cương gồm 01 NCKH/01 SKCT</t>
  </si>
  <si>
    <t>Đăng ký tên đề tài/SKCT</t>
  </si>
  <si>
    <t>KQ&gt;=1: KPI=100, KQ&lt;1, KPI=0%</t>
  </si>
  <si>
    <t>Số ca Phẫu thuật cắt rễ thần kinh</t>
  </si>
  <si>
    <t>KPI NGOẠI THẦN KINH - QUÝ 1 NĂM 2020</t>
  </si>
  <si>
    <t xml:space="preserve">Triển khai ít nhất 02 ca Phẫu thuật cắt rễ thần kinh trong bại não </t>
  </si>
  <si>
    <t>ID</t>
  </si>
  <si>
    <t>HOTEN</t>
  </si>
  <si>
    <t>MABN</t>
  </si>
  <si>
    <t>PHAI</t>
  </si>
  <si>
    <t>NAMSINH</t>
  </si>
  <si>
    <t>NGAY</t>
  </si>
  <si>
    <t>MAICDT</t>
  </si>
  <si>
    <t>CHANDOANT</t>
  </si>
  <si>
    <t>MAICDS</t>
  </si>
  <si>
    <t>CHANDOANS</t>
  </si>
  <si>
    <t>TENPT</t>
  </si>
  <si>
    <t>LÊ NHƯ PHÚC</t>
  </si>
  <si>
    <t>24/02/2020 10:21</t>
  </si>
  <si>
    <t>G80.0</t>
  </si>
  <si>
    <t>Bại não co cứng 2 chân</t>
  </si>
  <si>
    <t>Phẫu thuật giải phóng thần kinh ngoại biên</t>
  </si>
  <si>
    <t>TRẦN TIẾN ĐẠT</t>
  </si>
  <si>
    <t>27/03/2020 09:45</t>
  </si>
  <si>
    <t>Bại não liệt tứ chi co cứng</t>
  </si>
  <si>
    <t>Ngày</t>
  </si>
  <si>
    <t>Bệnh cũ</t>
  </si>
  <si>
    <t>Nhập viện</t>
  </si>
  <si>
    <t>Xuất viện</t>
  </si>
  <si>
    <t>Chuyển đến</t>
  </si>
  <si>
    <t>Chuyển đi</t>
  </si>
  <si>
    <t>- tử vong</t>
  </si>
  <si>
    <t>- bệnh nặng xin về</t>
  </si>
  <si>
    <t>- chuyển viện</t>
  </si>
  <si>
    <t>- xin về</t>
  </si>
  <si>
    <t>- trốn viện</t>
  </si>
  <si>
    <t>Hiện diện</t>
  </si>
  <si>
    <t>Cấp cứu</t>
  </si>
  <si>
    <t>Tiêu chuẩn</t>
  </si>
  <si>
    <t>Tiện ích</t>
  </si>
  <si>
    <t>PT chương trình</t>
  </si>
  <si>
    <t>PT cấp cứu</t>
  </si>
  <si>
    <t>PT bán khẩn</t>
  </si>
  <si>
    <t>KPI=KQ/2*100%</t>
  </si>
  <si>
    <t>TRẦN DIỆU HÂN</t>
  </si>
  <si>
    <t>G80</t>
  </si>
  <si>
    <t>Bại não - co cứng 2 chân</t>
  </si>
  <si>
    <t>Phẫu thuật giải áp thần kinh ngoại biên</t>
  </si>
  <si>
    <t>NGUYỄN HUỲNH PHƯƠNG NGHI</t>
  </si>
  <si>
    <t>G80.2</t>
  </si>
  <si>
    <t>Bại não liệt nửa người co cứng</t>
  </si>
  <si>
    <t>NGUYỄN NGỌC LAN CHI</t>
  </si>
  <si>
    <t>24/09/2019 12:35</t>
  </si>
  <si>
    <t>NGUYỄN TRẦN HOÀI VIỆT</t>
  </si>
  <si>
    <t>24/09/2019 17:26</t>
  </si>
  <si>
    <t>NGÔ PHƯƠNG VY</t>
  </si>
  <si>
    <t>25/09/2019 10:30</t>
  </si>
  <si>
    <t>PHAN BÁ BẢO KHANG</t>
  </si>
  <si>
    <t>26/09/2019 08:00</t>
  </si>
  <si>
    <t>Bãi não dạng liệt cứng 2 chi dưới</t>
  </si>
  <si>
    <t>THẠCH PHAN QUỐC KHÁNH</t>
  </si>
  <si>
    <t>29/11/2019 09:30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</si>
</sst>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yyyy\-mm\-dd\ hh:mm:ss"/>
  </numFmts>
  <fonts count="63" x14ac:knownFonts="1">
    <font>
      <sz val="11"/>
      <color theme="1"/>
      <name val="Calibri"/>
      <family val="2"/>
      <scheme val="minor"/>
    </font>
    <font>
      <sz val="11"/>
      <color theme="1"/>
      <name val="Times New Roman"/>
      <family val="2"/>
    </font>
    <font>
      <sz val="10"/>
      <name val="Cambria"/>
      <family val="1"/>
    </font>
    <font>
      <sz val="11"/>
      <color theme="1"/>
      <name val="Calibri"/>
      <family val="2"/>
      <scheme val="minor"/>
    </font>
    <font>
      <b/>
      <sz val="26"/>
      <color rgb="FFFF0000"/>
      <name val="Cambria"/>
      <family val="1"/>
    </font>
    <font>
      <sz val="10"/>
      <color theme="1"/>
      <name val="Cambria"/>
      <family val="1"/>
    </font>
    <font>
      <b/>
      <sz val="26"/>
      <color rgb="FF0070C0"/>
      <name val="Cambria"/>
      <family val="1"/>
    </font>
    <font>
      <b/>
      <i/>
      <sz val="12"/>
      <color theme="1"/>
      <name val="Cambria"/>
      <family val="1"/>
    </font>
    <font>
      <b/>
      <sz val="12"/>
      <name val="Cambria"/>
      <family val="1"/>
    </font>
    <font>
      <sz val="12"/>
      <name val="Cambria"/>
      <family val="1"/>
    </font>
    <font>
      <sz val="11"/>
      <color indexed="8"/>
      <name val="Calibri"/>
      <family val="2"/>
    </font>
    <font>
      <i/>
      <sz val="12"/>
      <color theme="1"/>
      <name val="Cambria"/>
      <family val="1"/>
    </font>
    <font>
      <sz val="12"/>
      <color rgb="FFFF0000"/>
      <name val="Cambria"/>
      <family val="1"/>
    </font>
    <font>
      <b/>
      <sz val="12"/>
      <color theme="1"/>
      <name val="Cambria"/>
      <family val="1"/>
    </font>
    <font>
      <sz val="12"/>
      <color theme="1"/>
      <name val="Cambria"/>
      <family val="1"/>
    </font>
    <font>
      <i/>
      <sz val="12"/>
      <name val="Cambria"/>
      <family val="1"/>
    </font>
    <font>
      <sz val="10"/>
      <color rgb="FF0000FF"/>
      <name val="Cambria"/>
      <family val="1"/>
    </font>
    <font>
      <b/>
      <sz val="26"/>
      <color rgb="FF0000FF"/>
      <name val="Cambria"/>
      <family val="1"/>
    </font>
    <font>
      <b/>
      <sz val="12"/>
      <color rgb="FF0000FF"/>
      <name val="Cambria"/>
      <family val="1"/>
    </font>
    <font>
      <i/>
      <sz val="12"/>
      <color rgb="FF0000FF"/>
      <name val="Cambria"/>
      <family val="1"/>
    </font>
    <font>
      <sz val="12"/>
      <color rgb="FF0000FF"/>
      <name val="Cambria"/>
      <family val="1"/>
    </font>
    <font>
      <b/>
      <sz val="26"/>
      <color rgb="FFC00000"/>
      <name val="Cambria"/>
      <family val="1"/>
    </font>
    <font>
      <b/>
      <sz val="12"/>
      <color rgb="FFC00000"/>
      <name val="Cambria"/>
      <family val="1"/>
    </font>
    <font>
      <b/>
      <sz val="10"/>
      <color rgb="FFC00000"/>
      <name val="Cambria"/>
      <family val="1"/>
    </font>
    <font>
      <b/>
      <i/>
      <sz val="12"/>
      <color rgb="FFC00000"/>
      <name val="Cambria"/>
      <family val="1"/>
    </font>
    <font>
      <u/>
      <sz val="11"/>
      <color theme="10"/>
      <name val="Calibri"/>
      <family val="2"/>
      <scheme val="minor"/>
    </font>
    <font>
      <u/>
      <sz val="11"/>
      <color theme="11"/>
      <name val="Calibri"/>
      <family val="2"/>
      <scheme val="minor"/>
    </font>
    <font>
      <i/>
      <sz val="12"/>
      <color rgb="FF000000"/>
      <name val="Cambria"/>
      <family val="1"/>
    </font>
    <font>
      <b/>
      <sz val="12"/>
      <color rgb="FFFF0000"/>
      <name val="Cambria"/>
      <family val="1"/>
    </font>
    <font>
      <i/>
      <sz val="12"/>
      <color rgb="FFFF0000"/>
      <name val="Cambria"/>
      <family val="1"/>
    </font>
    <font>
      <sz val="10"/>
      <color rgb="FFFF0000"/>
      <name val="Cambria"/>
      <family val="1"/>
    </font>
    <font>
      <b/>
      <i/>
      <sz val="12"/>
      <color rgb="FF0000FF"/>
      <name val="Cambria"/>
      <family val="1"/>
    </font>
    <font>
      <b/>
      <sz val="12"/>
      <color theme="5" tint="-0.499984740745262"/>
      <name val="Calibri"/>
      <family val="2"/>
      <scheme val="minor"/>
    </font>
    <font>
      <sz val="11"/>
      <color rgb="FF9C0006"/>
      <name val="Calibri"/>
      <family val="2"/>
      <scheme val="minor"/>
    </font>
    <font>
      <i/>
      <sz val="12"/>
      <color theme="1"/>
      <name val="Calibri"/>
      <family val="2"/>
      <scheme val="minor"/>
    </font>
    <font>
      <i/>
      <sz val="12"/>
      <name val="Calibri"/>
      <family val="2"/>
      <scheme val="minor"/>
    </font>
    <font>
      <i/>
      <sz val="12"/>
      <color rgb="FFFF0000"/>
      <name val="Calibri"/>
      <family val="2"/>
      <scheme val="minor"/>
    </font>
    <font>
      <sz val="12"/>
      <color rgb="FF9C0006"/>
      <name val="Calibri"/>
      <family val="2"/>
      <scheme val="minor"/>
    </font>
    <font>
      <b/>
      <sz val="15"/>
      <color rgb="FFC00000"/>
      <name val="Cambria"/>
      <family val="1"/>
    </font>
    <font>
      <b/>
      <i/>
      <sz val="12"/>
      <color rgb="FF0000FF"/>
      <name val="Calibri"/>
      <family val="2"/>
      <scheme val="minor"/>
    </font>
    <font>
      <sz val="12"/>
      <color rgb="FF9C0006"/>
      <name val="Cambria"/>
      <family val="1"/>
    </font>
    <font>
      <b/>
      <sz val="12"/>
      <color rgb="FF9C0006"/>
      <name val="Cambria"/>
      <family val="1"/>
    </font>
    <font>
      <b/>
      <i/>
      <sz val="12"/>
      <name val="Cambria"/>
      <family val="1"/>
    </font>
    <font>
      <sz val="12"/>
      <color rgb="FF000000"/>
      <name val="Cambria"/>
      <family val="1"/>
    </font>
    <font>
      <sz val="12"/>
      <color rgb="FFC00000"/>
      <name val="Cambria"/>
      <family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1"/>
      <name val="Calibri"/>
    </font>
  </fonts>
  <fills count="4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7D9"/>
        <bgColor indexed="64"/>
      </patternFill>
    </fill>
    <fill>
      <patternFill patternType="solid">
        <fgColor theme="7" tint="0.79998168889431442"/>
        <bgColor indexed="64"/>
      </patternFill>
    </fill>
    <fill>
      <patternFill patternType="solid">
        <fgColor indexed="9"/>
        <bgColor indexed="64"/>
      </patternFill>
    </fill>
    <fill>
      <patternFill patternType="solid">
        <fgColor theme="8" tint="0.79998168889431442"/>
        <bgColor indexed="64"/>
      </patternFill>
    </fill>
    <fill>
      <patternFill patternType="solid">
        <fgColor theme="7" tint="0.79998168889431442"/>
        <bgColor rgb="FF000000"/>
      </patternFill>
    </fill>
    <fill>
      <patternFill patternType="solid">
        <fgColor rgb="FFFFC7CE"/>
      </patternFill>
    </fill>
    <fill>
      <patternFill patternType="solid">
        <fgColor rgb="FF92D05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style="hair">
        <color auto="1"/>
      </left>
      <right style="thin">
        <color auto="1"/>
      </right>
      <top style="thin">
        <color auto="1"/>
      </top>
      <bottom style="thin">
        <color auto="1"/>
      </bottom>
      <diagonal/>
    </border>
    <border>
      <left/>
      <right style="thin">
        <color auto="1"/>
      </right>
      <top/>
      <bottom style="thin">
        <color theme="0" tint="-0.249977111117893"/>
      </bottom>
      <diagonal/>
    </border>
    <border>
      <left style="hair">
        <color theme="0" tint="-0.249977111117893"/>
      </left>
      <right style="thin">
        <color auto="1"/>
      </right>
      <top/>
      <bottom style="hair">
        <color theme="0" tint="-0.249977111117893"/>
      </bottom>
      <diagonal/>
    </border>
    <border>
      <left style="hair">
        <color theme="0" tint="-0.249977111117893"/>
      </left>
      <right style="thin">
        <color auto="1"/>
      </right>
      <top style="thin">
        <color theme="0" tint="-0.249977111117893"/>
      </top>
      <bottom style="hair">
        <color theme="0" tint="-0.249977111117893"/>
      </bottom>
      <diagonal/>
    </border>
    <border>
      <left style="hair">
        <color theme="0" tint="-0.249977111117893"/>
      </left>
      <right style="thin">
        <color auto="1"/>
      </right>
      <top style="hair">
        <color theme="0" tint="-0.249977111117893"/>
      </top>
      <bottom style="hair">
        <color theme="0" tint="-0.249977111117893"/>
      </bottom>
      <diagonal/>
    </border>
    <border>
      <left/>
      <right style="thin">
        <color auto="1"/>
      </right>
      <top/>
      <bottom/>
      <diagonal/>
    </border>
    <border>
      <left style="double">
        <color theme="0" tint="-0.249977111117893"/>
      </left>
      <right style="thin">
        <color auto="1"/>
      </right>
      <top style="double">
        <color theme="0" tint="-0.249977111117893"/>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hair">
        <color theme="0" tint="-0.249977111117893"/>
      </top>
      <bottom style="hair">
        <color theme="0" tint="-0.249977111117893"/>
      </bottom>
      <diagonal/>
    </border>
    <border>
      <left style="thin">
        <color auto="1"/>
      </left>
      <right/>
      <top/>
      <bottom style="thin">
        <color auto="1"/>
      </bottom>
      <diagonal/>
    </border>
    <border>
      <left/>
      <right/>
      <top/>
      <bottom style="thin">
        <color auto="1"/>
      </bottom>
      <diagonal/>
    </border>
    <border>
      <left style="double">
        <color theme="0" tint="-0.249977111117893"/>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6">
    <xf numFmtId="0" fontId="0" fillId="0" borderId="0"/>
    <xf numFmtId="43" fontId="10" fillId="0" borderId="0" applyFont="0" applyFill="0" applyBorder="0" applyAlignment="0" applyProtection="0"/>
    <xf numFmtId="9" fontId="3" fillId="0" borderId="0" applyFont="0" applyFill="0" applyBorder="0" applyAlignment="0" applyProtection="0"/>
    <xf numFmtId="0" fontId="1" fillId="0" borderId="0"/>
    <xf numFmtId="43" fontId="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33" fillId="9" borderId="0" applyNumberFormat="0" applyBorder="0" applyAlignment="0" applyProtection="0"/>
    <xf numFmtId="0" fontId="45" fillId="0" borderId="0" applyNumberFormat="0" applyFill="0" applyBorder="0" applyAlignment="0" applyProtection="0"/>
    <xf numFmtId="0" fontId="46" fillId="0" borderId="13" applyNumberFormat="0" applyFill="0" applyAlignment="0" applyProtection="0"/>
    <xf numFmtId="0" fontId="47" fillId="0" borderId="14" applyNumberFormat="0" applyFill="0" applyAlignment="0" applyProtection="0"/>
    <xf numFmtId="0" fontId="48" fillId="0" borderId="15" applyNumberFormat="0" applyFill="0" applyAlignment="0" applyProtection="0"/>
    <xf numFmtId="0" fontId="48" fillId="0" borderId="0" applyNumberFormat="0" applyFill="0" applyBorder="0" applyAlignment="0" applyProtection="0"/>
    <xf numFmtId="0" fontId="49" fillId="11" borderId="0" applyNumberFormat="0" applyBorder="0" applyAlignment="0" applyProtection="0"/>
    <xf numFmtId="0" fontId="50" fillId="12" borderId="0" applyNumberFormat="0" applyBorder="0" applyAlignment="0" applyProtection="0"/>
    <xf numFmtId="0" fontId="51" fillId="13" borderId="16" applyNumberFormat="0" applyAlignment="0" applyProtection="0"/>
    <xf numFmtId="0" fontId="52" fillId="14" borderId="17" applyNumberFormat="0" applyAlignment="0" applyProtection="0"/>
    <xf numFmtId="0" fontId="53" fillId="14" borderId="16" applyNumberFormat="0" applyAlignment="0" applyProtection="0"/>
    <xf numFmtId="0" fontId="54" fillId="0" borderId="18" applyNumberFormat="0" applyFill="0" applyAlignment="0" applyProtection="0"/>
    <xf numFmtId="0" fontId="55" fillId="15" borderId="19" applyNumberFormat="0" applyAlignment="0" applyProtection="0"/>
    <xf numFmtId="0" fontId="56" fillId="0" borderId="0" applyNumberFormat="0" applyFill="0" applyBorder="0" applyAlignment="0" applyProtection="0"/>
    <xf numFmtId="0" fontId="3" fillId="16" borderId="20" applyNumberFormat="0" applyFont="0" applyAlignment="0" applyProtection="0"/>
    <xf numFmtId="0" fontId="57" fillId="0" borderId="0" applyNumberFormat="0" applyFill="0" applyBorder="0" applyAlignment="0" applyProtection="0"/>
    <xf numFmtId="0" fontId="58" fillId="0" borderId="21" applyNumberFormat="0" applyFill="0" applyAlignment="0" applyProtection="0"/>
    <xf numFmtId="0" fontId="5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59" fillId="24" borderId="0" applyNumberFormat="0" applyBorder="0" applyAlignment="0" applyProtection="0"/>
    <xf numFmtId="0" fontId="5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9" fillId="28" borderId="0" applyNumberFormat="0" applyBorder="0" applyAlignment="0" applyProtection="0"/>
    <xf numFmtId="0" fontId="5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9" fillId="32" borderId="0" applyNumberFormat="0" applyBorder="0" applyAlignment="0" applyProtection="0"/>
    <xf numFmtId="0" fontId="59"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9" fillId="36" borderId="0" applyNumberFormat="0" applyBorder="0" applyAlignment="0" applyProtection="0"/>
    <xf numFmtId="0" fontId="59"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9" fillId="40" borderId="0" applyNumberFormat="0" applyBorder="0" applyAlignment="0" applyProtection="0"/>
  </cellStyleXfs>
  <cellXfs count="202">
    <xf numFmtId="0" fontId="0" fillId="0" borderId="0" xfId="0"/>
    <xf numFmtId="0" fontId="2" fillId="0" borderId="0" xfId="3" applyFont="1" applyBorder="1" applyAlignment="1">
      <alignment horizontal="center" vertical="center" wrapText="1"/>
    </xf>
    <xf numFmtId="0" fontId="2" fillId="0" borderId="0" xfId="3" applyFont="1" applyBorder="1" applyAlignment="1">
      <alignment vertical="center" wrapText="1"/>
    </xf>
    <xf numFmtId="0" fontId="4" fillId="0" borderId="0" xfId="0" applyFont="1" applyBorder="1" applyAlignment="1">
      <alignment vertical="center"/>
    </xf>
    <xf numFmtId="0" fontId="5" fillId="0" borderId="0" xfId="0" applyFont="1" applyAlignment="1">
      <alignment vertical="center"/>
    </xf>
    <xf numFmtId="0" fontId="6" fillId="0" borderId="0" xfId="0" applyFont="1" applyBorder="1" applyAlignment="1">
      <alignment vertical="center" wrapText="1"/>
    </xf>
    <xf numFmtId="0" fontId="6" fillId="0" borderId="0" xfId="0" applyFont="1" applyBorder="1" applyAlignment="1">
      <alignment vertical="center"/>
    </xf>
    <xf numFmtId="0" fontId="7" fillId="0" borderId="0" xfId="0" applyFont="1"/>
    <xf numFmtId="0" fontId="8" fillId="0" borderId="0" xfId="3" applyFont="1" applyAlignment="1">
      <alignment horizontal="center" vertical="center"/>
    </xf>
    <xf numFmtId="0" fontId="9" fillId="3" borderId="0" xfId="3" applyFont="1" applyFill="1" applyAlignment="1">
      <alignment vertical="center"/>
    </xf>
    <xf numFmtId="0" fontId="12" fillId="0" borderId="0" xfId="3" applyFont="1" applyAlignment="1">
      <alignment vertical="center"/>
    </xf>
    <xf numFmtId="0" fontId="9" fillId="6" borderId="0" xfId="3" applyFont="1" applyFill="1" applyAlignment="1">
      <alignment vertical="center"/>
    </xf>
    <xf numFmtId="0" fontId="9" fillId="0" borderId="0" xfId="3" applyFont="1" applyFill="1" applyAlignment="1">
      <alignment vertical="center"/>
    </xf>
    <xf numFmtId="0" fontId="9" fillId="0" borderId="0" xfId="3" applyFont="1" applyAlignment="1">
      <alignment vertical="center"/>
    </xf>
    <xf numFmtId="0" fontId="9" fillId="0" borderId="0" xfId="3" applyFont="1" applyAlignment="1">
      <alignment horizontal="center" vertical="center"/>
    </xf>
    <xf numFmtId="0" fontId="2" fillId="0" borderId="0" xfId="3" applyFont="1" applyAlignment="1">
      <alignment vertical="center"/>
    </xf>
    <xf numFmtId="0" fontId="2" fillId="0" borderId="0" xfId="3" applyFont="1" applyAlignment="1">
      <alignment horizontal="center" vertical="center"/>
    </xf>
    <xf numFmtId="0" fontId="8"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center" vertical="center"/>
    </xf>
    <xf numFmtId="0" fontId="11" fillId="0" borderId="0" xfId="3" applyFont="1" applyAlignment="1">
      <alignment vertical="center"/>
    </xf>
    <xf numFmtId="0" fontId="14" fillId="3" borderId="0" xfId="3" applyFont="1" applyFill="1" applyAlignment="1">
      <alignment vertical="center"/>
    </xf>
    <xf numFmtId="0" fontId="9" fillId="6" borderId="0" xfId="3" applyFont="1" applyFill="1" applyAlignment="1">
      <alignment horizontal="center" vertical="center"/>
    </xf>
    <xf numFmtId="0" fontId="6" fillId="0" borderId="0" xfId="0" applyFont="1" applyBorder="1" applyAlignment="1">
      <alignment horizontal="center" vertical="center" wrapText="1"/>
    </xf>
    <xf numFmtId="0" fontId="16" fillId="0" borderId="0" xfId="3" applyFont="1" applyBorder="1" applyAlignment="1">
      <alignment horizontal="center" vertical="center" wrapText="1"/>
    </xf>
    <xf numFmtId="0" fontId="17" fillId="0" borderId="0" xfId="0" applyFont="1" applyBorder="1" applyAlignment="1">
      <alignment vertical="center" wrapText="1"/>
    </xf>
    <xf numFmtId="9" fontId="18" fillId="2" borderId="1" xfId="3" applyNumberFormat="1" applyFont="1" applyFill="1" applyBorder="1" applyAlignment="1">
      <alignment horizontal="center" vertical="center" wrapText="1"/>
    </xf>
    <xf numFmtId="9" fontId="18" fillId="7" borderId="2" xfId="3" applyNumberFormat="1" applyFont="1" applyFill="1" applyBorder="1" applyAlignment="1">
      <alignment horizontal="center" vertical="center"/>
    </xf>
    <xf numFmtId="9" fontId="19" fillId="4" borderId="5" xfId="2" applyFont="1" applyFill="1" applyBorder="1" applyAlignment="1">
      <alignment horizontal="center" vertical="center" wrapText="1"/>
    </xf>
    <xf numFmtId="9" fontId="19" fillId="4" borderId="6" xfId="2" applyFont="1" applyFill="1" applyBorder="1" applyAlignment="1">
      <alignment horizontal="center" vertical="center" wrapText="1"/>
    </xf>
    <xf numFmtId="10" fontId="19" fillId="4" borderId="4" xfId="2" applyNumberFormat="1" applyFont="1" applyFill="1" applyBorder="1" applyAlignment="1">
      <alignment horizontal="center" vertical="center" wrapText="1"/>
    </xf>
    <xf numFmtId="0" fontId="19" fillId="4" borderId="6" xfId="2" applyNumberFormat="1" applyFont="1" applyFill="1" applyBorder="1" applyAlignment="1">
      <alignment horizontal="center" vertical="center" wrapText="1"/>
    </xf>
    <xf numFmtId="9" fontId="18" fillId="5" borderId="7" xfId="3" applyNumberFormat="1" applyFont="1" applyFill="1" applyBorder="1" applyAlignment="1">
      <alignment horizontal="center" vertical="center"/>
    </xf>
    <xf numFmtId="0" fontId="20" fillId="6" borderId="0" xfId="3" applyFont="1" applyFill="1" applyAlignment="1">
      <alignment horizontal="center" vertical="center"/>
    </xf>
    <xf numFmtId="0" fontId="20" fillId="0" borderId="0" xfId="3" applyFont="1" applyFill="1" applyAlignment="1">
      <alignment vertical="center"/>
    </xf>
    <xf numFmtId="0" fontId="20" fillId="6" borderId="0" xfId="3" applyFont="1" applyFill="1" applyAlignment="1">
      <alignment horizontal="left" vertical="center"/>
    </xf>
    <xf numFmtId="0" fontId="20" fillId="0" borderId="0" xfId="3" applyFont="1" applyAlignment="1">
      <alignment vertical="center"/>
    </xf>
    <xf numFmtId="0" fontId="20" fillId="0" borderId="0" xfId="3" applyFont="1" applyAlignment="1">
      <alignment horizontal="center" vertical="center"/>
    </xf>
    <xf numFmtId="0" fontId="16" fillId="0" borderId="0" xfId="3" applyFont="1" applyAlignment="1">
      <alignment horizontal="center" vertical="center"/>
    </xf>
    <xf numFmtId="0" fontId="21" fillId="0" borderId="0" xfId="0" applyFont="1" applyBorder="1" applyAlignment="1">
      <alignment horizontal="center" vertical="center" wrapText="1"/>
    </xf>
    <xf numFmtId="9" fontId="22" fillId="2" borderId="1" xfId="3" applyNumberFormat="1" applyFont="1" applyFill="1" applyBorder="1" applyAlignment="1">
      <alignment horizontal="center" vertical="center" wrapText="1"/>
    </xf>
    <xf numFmtId="9" fontId="22" fillId="7" borderId="2" xfId="3" applyNumberFormat="1" applyFont="1" applyFill="1" applyBorder="1" applyAlignment="1">
      <alignment horizontal="center" vertical="center"/>
    </xf>
    <xf numFmtId="9" fontId="22" fillId="5" borderId="7" xfId="3" applyNumberFormat="1" applyFont="1" applyFill="1" applyBorder="1" applyAlignment="1">
      <alignment horizontal="center" vertical="center"/>
    </xf>
    <xf numFmtId="0" fontId="23" fillId="0" borderId="0" xfId="3" applyFont="1" applyBorder="1" applyAlignment="1">
      <alignment horizontal="center" vertical="center" wrapText="1"/>
    </xf>
    <xf numFmtId="9" fontId="24" fillId="4" borderId="4" xfId="2" applyFont="1" applyFill="1" applyBorder="1" applyAlignment="1">
      <alignment horizontal="center" vertical="center" wrapText="1"/>
    </xf>
    <xf numFmtId="9" fontId="24" fillId="4" borderId="4" xfId="2" applyNumberFormat="1" applyFont="1" applyFill="1" applyBorder="1" applyAlignment="1">
      <alignment horizontal="center" vertical="center" wrapText="1"/>
    </xf>
    <xf numFmtId="9" fontId="24" fillId="4" borderId="6" xfId="2" applyNumberFormat="1" applyFont="1" applyFill="1" applyBorder="1" applyAlignment="1">
      <alignment horizontal="center" vertical="center" wrapText="1"/>
    </xf>
    <xf numFmtId="9" fontId="24" fillId="4" borderId="5" xfId="2" applyNumberFormat="1" applyFont="1" applyFill="1" applyBorder="1" applyAlignment="1">
      <alignment horizontal="center" vertical="center" wrapText="1"/>
    </xf>
    <xf numFmtId="0" fontId="22" fillId="6" borderId="0" xfId="3" applyFont="1" applyFill="1" applyAlignment="1">
      <alignment horizontal="center" vertical="center"/>
    </xf>
    <xf numFmtId="0" fontId="22" fillId="0" borderId="0" xfId="3" applyFont="1" applyAlignment="1">
      <alignment horizontal="center" vertical="center"/>
    </xf>
    <xf numFmtId="0" fontId="23" fillId="0" borderId="0" xfId="3" applyFont="1" applyAlignment="1">
      <alignment horizontal="center" vertical="center"/>
    </xf>
    <xf numFmtId="0" fontId="9"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left" vertical="center"/>
    </xf>
    <xf numFmtId="9" fontId="24" fillId="5" borderId="6" xfId="2" applyNumberFormat="1" applyFont="1" applyFill="1" applyBorder="1" applyAlignment="1">
      <alignment horizontal="center" vertical="center" wrapText="1"/>
    </xf>
    <xf numFmtId="9" fontId="24" fillId="5" borderId="4" xfId="2" applyNumberFormat="1" applyFont="1" applyFill="1" applyBorder="1" applyAlignment="1">
      <alignment horizontal="center" vertical="center" wrapText="1"/>
    </xf>
    <xf numFmtId="1" fontId="19" fillId="4" borderId="5" xfId="2" applyNumberFormat="1" applyFont="1" applyFill="1" applyBorder="1" applyAlignment="1">
      <alignment horizontal="center" vertical="center" wrapText="1"/>
    </xf>
    <xf numFmtId="0" fontId="19" fillId="0" borderId="6" xfId="2" applyNumberFormat="1" applyFont="1" applyFill="1" applyBorder="1" applyAlignment="1">
      <alignment horizontal="center" vertical="center" wrapText="1"/>
    </xf>
    <xf numFmtId="0" fontId="11" fillId="0" borderId="0" xfId="3" applyFont="1" applyFill="1" applyAlignment="1">
      <alignment vertical="center"/>
    </xf>
    <xf numFmtId="2" fontId="19" fillId="4" borderId="6" xfId="2" applyNumberFormat="1" applyFont="1" applyFill="1" applyBorder="1" applyAlignment="1">
      <alignment horizontal="center" vertical="center" wrapText="1"/>
    </xf>
    <xf numFmtId="0" fontId="4" fillId="0" borderId="0" xfId="0" applyFont="1" applyBorder="1" applyAlignment="1">
      <alignment vertical="center" wrapText="1"/>
    </xf>
    <xf numFmtId="0" fontId="12" fillId="6" borderId="0" xfId="3" applyFont="1" applyFill="1" applyAlignment="1">
      <alignment vertical="center"/>
    </xf>
    <xf numFmtId="0" fontId="28" fillId="6" borderId="0" xfId="3" applyFont="1" applyFill="1" applyAlignment="1">
      <alignment horizontal="center" vertical="center"/>
    </xf>
    <xf numFmtId="0" fontId="12" fillId="6" borderId="0" xfId="3" applyFont="1" applyFill="1" applyAlignment="1">
      <alignment horizontal="center" vertical="center"/>
    </xf>
    <xf numFmtId="0" fontId="30" fillId="0" borderId="0" xfId="3" applyFont="1" applyAlignment="1">
      <alignment vertical="center"/>
    </xf>
    <xf numFmtId="9" fontId="18" fillId="7" borderId="8" xfId="3" applyNumberFormat="1" applyFont="1" applyFill="1" applyBorder="1" applyAlignment="1">
      <alignment horizontal="center" vertical="center"/>
    </xf>
    <xf numFmtId="9" fontId="11" fillId="0" borderId="0" xfId="3" applyNumberFormat="1" applyFont="1" applyAlignment="1">
      <alignment vertical="center"/>
    </xf>
    <xf numFmtId="9" fontId="31" fillId="4" borderId="3" xfId="2" applyFont="1" applyFill="1" applyBorder="1" applyAlignment="1">
      <alignment horizontal="center" vertical="center" wrapText="1"/>
    </xf>
    <xf numFmtId="0" fontId="2" fillId="0" borderId="0" xfId="0" applyFont="1" applyBorder="1" applyAlignment="1">
      <alignment vertical="center"/>
    </xf>
    <xf numFmtId="9" fontId="24" fillId="0" borderId="4" xfId="2" applyFont="1" applyFill="1" applyBorder="1" applyAlignment="1">
      <alignment horizontal="center" vertical="center" wrapText="1"/>
    </xf>
    <xf numFmtId="10" fontId="19" fillId="0" borderId="5" xfId="2" applyNumberFormat="1" applyFont="1" applyFill="1" applyBorder="1" applyAlignment="1">
      <alignment horizontal="center" vertical="center" wrapText="1"/>
    </xf>
    <xf numFmtId="9" fontId="34" fillId="0" borderId="4" xfId="65" applyNumberFormat="1" applyFont="1" applyFill="1" applyBorder="1" applyAlignment="1">
      <alignment horizontal="center" vertical="center" wrapText="1"/>
    </xf>
    <xf numFmtId="0" fontId="34" fillId="0" borderId="4" xfId="65" applyNumberFormat="1" applyFont="1" applyFill="1" applyBorder="1" applyAlignment="1">
      <alignment horizontal="center" vertical="center" wrapText="1"/>
    </xf>
    <xf numFmtId="0" fontId="34" fillId="0" borderId="0" xfId="65" applyFont="1" applyFill="1" applyAlignment="1">
      <alignment vertical="center"/>
    </xf>
    <xf numFmtId="9" fontId="34" fillId="0" borderId="5" xfId="65" applyNumberFormat="1" applyFont="1" applyFill="1" applyBorder="1" applyAlignment="1">
      <alignment horizontal="center" vertical="center" wrapText="1"/>
    </xf>
    <xf numFmtId="0" fontId="34" fillId="0" borderId="5" xfId="65" applyNumberFormat="1" applyFont="1" applyFill="1" applyBorder="1" applyAlignment="1">
      <alignment horizontal="center" vertical="center" wrapText="1"/>
    </xf>
    <xf numFmtId="0" fontId="19" fillId="0" borderId="8" xfId="3" applyFont="1" applyFill="1" applyBorder="1" applyAlignment="1">
      <alignment horizontal="center" vertical="center"/>
    </xf>
    <xf numFmtId="9" fontId="24" fillId="0" borderId="6" xfId="2" applyNumberFormat="1" applyFont="1" applyFill="1" applyBorder="1" applyAlignment="1">
      <alignment horizontal="center" vertical="center" wrapText="1"/>
    </xf>
    <xf numFmtId="165" fontId="37" fillId="0" borderId="4" xfId="65" applyNumberFormat="1" applyFont="1" applyFill="1" applyBorder="1" applyAlignment="1">
      <alignment horizontal="center" vertical="center" wrapText="1"/>
    </xf>
    <xf numFmtId="9" fontId="37" fillId="0" borderId="4" xfId="65" applyNumberFormat="1" applyFont="1" applyFill="1" applyBorder="1" applyAlignment="1">
      <alignment horizontal="center" vertical="center" wrapText="1"/>
    </xf>
    <xf numFmtId="0" fontId="37" fillId="0" borderId="0" xfId="65" applyFont="1" applyFill="1" applyAlignment="1">
      <alignment vertical="center"/>
    </xf>
    <xf numFmtId="0" fontId="37" fillId="0" borderId="0" xfId="65" applyFont="1" applyFill="1" applyBorder="1" applyAlignment="1">
      <alignment vertical="center"/>
    </xf>
    <xf numFmtId="9" fontId="7" fillId="0" borderId="4" xfId="2" applyNumberFormat="1" applyFont="1" applyFill="1" applyBorder="1" applyAlignment="1">
      <alignment horizontal="center" vertical="center" wrapText="1"/>
    </xf>
    <xf numFmtId="9" fontId="11" fillId="0" borderId="4" xfId="2" applyFont="1" applyFill="1" applyBorder="1" applyAlignment="1">
      <alignment horizontal="center" vertical="center" wrapText="1"/>
    </xf>
    <xf numFmtId="9" fontId="34" fillId="0" borderId="9" xfId="65" applyNumberFormat="1" applyFont="1" applyFill="1" applyBorder="1" applyAlignment="1">
      <alignment horizontal="center" vertical="center" wrapText="1"/>
    </xf>
    <xf numFmtId="165" fontId="37" fillId="0" borderId="0" xfId="2" applyNumberFormat="1" applyFont="1" applyFill="1" applyBorder="1" applyAlignment="1">
      <alignment vertical="center"/>
    </xf>
    <xf numFmtId="0" fontId="11" fillId="0" borderId="8" xfId="3" applyFont="1" applyBorder="1" applyAlignment="1">
      <alignment horizontal="center" vertical="center"/>
    </xf>
    <xf numFmtId="164" fontId="15" fillId="5" borderId="8" xfId="1" applyNumberFormat="1" applyFont="1" applyFill="1" applyBorder="1" applyAlignment="1">
      <alignment vertical="center" wrapText="1"/>
    </xf>
    <xf numFmtId="9" fontId="11" fillId="3" borderId="8" xfId="2" applyFont="1" applyFill="1" applyBorder="1" applyAlignment="1">
      <alignment horizontal="center" vertical="center" wrapText="1"/>
    </xf>
    <xf numFmtId="9" fontId="29" fillId="3" borderId="8" xfId="2" applyFont="1" applyFill="1" applyBorder="1" applyAlignment="1">
      <alignment horizontal="center" vertical="center" wrapText="1"/>
    </xf>
    <xf numFmtId="164" fontId="11" fillId="0" borderId="8" xfId="4" applyNumberFormat="1" applyFont="1" applyFill="1" applyBorder="1" applyAlignment="1">
      <alignment vertical="center" wrapText="1"/>
    </xf>
    <xf numFmtId="9" fontId="11" fillId="5" borderId="8" xfId="0" applyNumberFormat="1" applyFont="1" applyFill="1" applyBorder="1" applyAlignment="1">
      <alignment vertical="center" wrapText="1"/>
    </xf>
    <xf numFmtId="164" fontId="11" fillId="0" borderId="8" xfId="4" applyNumberFormat="1" applyFont="1" applyFill="1" applyBorder="1" applyAlignment="1">
      <alignment horizontal="center" vertical="center" wrapText="1"/>
    </xf>
    <xf numFmtId="9" fontId="11" fillId="5" borderId="8" xfId="0" applyNumberFormat="1" applyFont="1" applyFill="1" applyBorder="1" applyAlignment="1">
      <alignment vertical="center"/>
    </xf>
    <xf numFmtId="165" fontId="11" fillId="0" borderId="8" xfId="2" applyNumberFormat="1" applyFont="1" applyFill="1" applyBorder="1" applyAlignment="1">
      <alignment horizontal="center" vertical="center"/>
    </xf>
    <xf numFmtId="165" fontId="11" fillId="5" borderId="8" xfId="2" applyNumberFormat="1" applyFont="1" applyFill="1" applyBorder="1" applyAlignment="1">
      <alignment horizontal="center" vertical="center" wrapText="1"/>
    </xf>
    <xf numFmtId="165" fontId="24" fillId="5" borderId="8" xfId="2" applyNumberFormat="1" applyFont="1" applyFill="1" applyBorder="1" applyAlignment="1">
      <alignment horizontal="center" vertical="center" wrapText="1"/>
    </xf>
    <xf numFmtId="0" fontId="14" fillId="0" borderId="8" xfId="3" applyFont="1" applyBorder="1" applyAlignment="1">
      <alignment horizontal="center" vertical="center"/>
    </xf>
    <xf numFmtId="49" fontId="15" fillId="5" borderId="8" xfId="1" quotePrefix="1" applyNumberFormat="1" applyFont="1" applyFill="1" applyBorder="1" applyAlignment="1">
      <alignment horizontal="left" vertical="top" wrapText="1"/>
    </xf>
    <xf numFmtId="9" fontId="14" fillId="0" borderId="8" xfId="2" applyFont="1" applyFill="1" applyBorder="1" applyAlignment="1">
      <alignment horizontal="center" vertical="center" wrapText="1"/>
    </xf>
    <xf numFmtId="9" fontId="12" fillId="0" borderId="8" xfId="2" applyFont="1" applyFill="1" applyBorder="1" applyAlignment="1">
      <alignment horizontal="center" vertical="center" wrapText="1"/>
    </xf>
    <xf numFmtId="164" fontId="14" fillId="0" borderId="8" xfId="4" applyNumberFormat="1" applyFont="1" applyFill="1" applyBorder="1" applyAlignment="1">
      <alignment vertical="center" wrapText="1"/>
    </xf>
    <xf numFmtId="14" fontId="14" fillId="0" borderId="8" xfId="4" applyNumberFormat="1" applyFont="1" applyFill="1" applyBorder="1" applyAlignment="1">
      <alignment horizontal="center" vertical="center" wrapText="1"/>
    </xf>
    <xf numFmtId="9" fontId="43" fillId="5" borderId="8" xfId="0" applyNumberFormat="1" applyFont="1" applyFill="1" applyBorder="1" applyAlignment="1">
      <alignment vertical="center" wrapText="1"/>
    </xf>
    <xf numFmtId="164" fontId="14" fillId="0" borderId="8" xfId="4" applyNumberFormat="1" applyFont="1" applyFill="1" applyBorder="1" applyAlignment="1">
      <alignment horizontal="center" vertical="center" wrapText="1"/>
    </xf>
    <xf numFmtId="164" fontId="11" fillId="0" borderId="8" xfId="4" quotePrefix="1" applyNumberFormat="1" applyFont="1" applyFill="1" applyBorder="1" applyAlignment="1">
      <alignment horizontal="center" vertical="center" wrapText="1"/>
    </xf>
    <xf numFmtId="165" fontId="9" fillId="5" borderId="8" xfId="2" applyNumberFormat="1" applyFont="1" applyFill="1" applyBorder="1" applyAlignment="1">
      <alignment horizontal="center" vertical="center" wrapText="1"/>
    </xf>
    <xf numFmtId="9" fontId="9" fillId="0" borderId="8" xfId="2" applyFont="1" applyFill="1" applyBorder="1" applyAlignment="1">
      <alignment horizontal="center" vertical="center" wrapText="1"/>
    </xf>
    <xf numFmtId="165" fontId="44" fillId="5" borderId="8" xfId="2" applyNumberFormat="1" applyFont="1" applyFill="1" applyBorder="1" applyAlignment="1">
      <alignment horizontal="center" vertical="center" wrapText="1"/>
    </xf>
    <xf numFmtId="0" fontId="13" fillId="2" borderId="10" xfId="3" applyFont="1" applyFill="1" applyBorder="1" applyAlignment="1">
      <alignment vertical="center" wrapText="1"/>
    </xf>
    <xf numFmtId="0" fontId="8" fillId="2" borderId="10" xfId="3" applyFont="1" applyFill="1" applyBorder="1" applyAlignment="1">
      <alignment vertical="center" wrapText="1"/>
    </xf>
    <xf numFmtId="9" fontId="13" fillId="2" borderId="11" xfId="3" applyNumberFormat="1" applyFont="1" applyFill="1" applyBorder="1" applyAlignment="1">
      <alignment vertical="center"/>
    </xf>
    <xf numFmtId="9" fontId="28" fillId="2" borderId="11" xfId="3" applyNumberFormat="1" applyFont="1" applyFill="1" applyBorder="1" applyAlignment="1">
      <alignment vertical="center"/>
    </xf>
    <xf numFmtId="0" fontId="14" fillId="2" borderId="11" xfId="3" applyFont="1" applyFill="1" applyBorder="1" applyAlignment="1">
      <alignment vertical="center"/>
    </xf>
    <xf numFmtId="0" fontId="14" fillId="2" borderId="11" xfId="3" applyFont="1" applyFill="1" applyBorder="1" applyAlignment="1">
      <alignment horizontal="center" vertical="center"/>
    </xf>
    <xf numFmtId="0" fontId="13" fillId="2" borderId="11" xfId="3" applyFont="1" applyFill="1" applyBorder="1" applyAlignment="1">
      <alignment horizontal="center" vertical="center"/>
    </xf>
    <xf numFmtId="9" fontId="13" fillId="2" borderId="11" xfId="3" applyNumberFormat="1" applyFont="1" applyFill="1" applyBorder="1" applyAlignment="1">
      <alignment horizontal="center" vertical="center"/>
    </xf>
    <xf numFmtId="9" fontId="38" fillId="10" borderId="12" xfId="3" applyNumberFormat="1" applyFont="1" applyFill="1" applyBorder="1" applyAlignment="1">
      <alignment horizontal="center" vertical="center"/>
    </xf>
    <xf numFmtId="0" fontId="8" fillId="2" borderId="8" xfId="3" applyFont="1" applyFill="1" applyBorder="1" applyAlignment="1">
      <alignment horizontal="center" vertical="center" wrapText="1"/>
    </xf>
    <xf numFmtId="0" fontId="28" fillId="2" borderId="8" xfId="3" applyFont="1" applyFill="1" applyBorder="1" applyAlignment="1">
      <alignment horizontal="center" vertical="center" wrapText="1"/>
    </xf>
    <xf numFmtId="0" fontId="13" fillId="2" borderId="8" xfId="3" applyFont="1" applyFill="1" applyBorder="1" applyAlignment="1">
      <alignment horizontal="center" vertical="center" wrapText="1"/>
    </xf>
    <xf numFmtId="9" fontId="22" fillId="2" borderId="8" xfId="3" applyNumberFormat="1" applyFont="1" applyFill="1" applyBorder="1" applyAlignment="1">
      <alignment horizontal="center" vertical="center" wrapText="1"/>
    </xf>
    <xf numFmtId="0" fontId="8" fillId="7" borderId="8" xfId="3" applyFont="1" applyFill="1" applyBorder="1" applyAlignment="1">
      <alignment vertical="center"/>
    </xf>
    <xf numFmtId="0" fontId="8" fillId="7" borderId="8" xfId="3" applyFont="1" applyFill="1" applyBorder="1" applyAlignment="1">
      <alignment horizontal="left" vertical="center"/>
    </xf>
    <xf numFmtId="9" fontId="13" fillId="7" borderId="8" xfId="3" applyNumberFormat="1" applyFont="1" applyFill="1" applyBorder="1" applyAlignment="1">
      <alignment horizontal="center" vertical="center"/>
    </xf>
    <xf numFmtId="9" fontId="28" fillId="7" borderId="8" xfId="3" applyNumberFormat="1" applyFont="1" applyFill="1" applyBorder="1" applyAlignment="1">
      <alignment horizontal="center" vertical="center"/>
    </xf>
    <xf numFmtId="0" fontId="9" fillId="7" borderId="8" xfId="3" applyFont="1" applyFill="1" applyBorder="1" applyAlignment="1">
      <alignment vertical="center"/>
    </xf>
    <xf numFmtId="0" fontId="9" fillId="7" borderId="8" xfId="3" applyFont="1" applyFill="1" applyBorder="1" applyAlignment="1">
      <alignment horizontal="center" vertical="center"/>
    </xf>
    <xf numFmtId="0" fontId="14" fillId="7" borderId="8" xfId="3" applyFont="1" applyFill="1" applyBorder="1" applyAlignment="1">
      <alignment vertical="center"/>
    </xf>
    <xf numFmtId="0" fontId="8" fillId="7" borderId="8" xfId="3" applyFont="1" applyFill="1" applyBorder="1" applyAlignment="1">
      <alignment horizontal="center" vertical="center"/>
    </xf>
    <xf numFmtId="9" fontId="8" fillId="7" borderId="8" xfId="3" applyNumberFormat="1" applyFont="1" applyFill="1" applyBorder="1" applyAlignment="1">
      <alignment horizontal="center" vertical="center"/>
    </xf>
    <xf numFmtId="165" fontId="22" fillId="10" borderId="8" xfId="3" applyNumberFormat="1" applyFont="1" applyFill="1" applyBorder="1" applyAlignment="1">
      <alignment horizontal="center" vertical="center"/>
    </xf>
    <xf numFmtId="164" fontId="42" fillId="4" borderId="8" xfId="1" applyNumberFormat="1" applyFont="1" applyFill="1" applyBorder="1" applyAlignment="1">
      <alignment vertical="center" wrapText="1"/>
    </xf>
    <xf numFmtId="165" fontId="11" fillId="0" borderId="8" xfId="3" applyNumberFormat="1" applyFont="1" applyBorder="1" applyAlignment="1">
      <alignment horizontal="center" vertical="center"/>
    </xf>
    <xf numFmtId="165" fontId="24" fillId="4" borderId="8" xfId="2" applyNumberFormat="1" applyFont="1" applyFill="1" applyBorder="1" applyAlignment="1">
      <alignment horizontal="center" vertical="center" wrapText="1"/>
    </xf>
    <xf numFmtId="165" fontId="32" fillId="5" borderId="8" xfId="0" applyNumberFormat="1" applyFont="1" applyFill="1" applyBorder="1" applyAlignment="1">
      <alignment horizontal="center" vertical="center"/>
    </xf>
    <xf numFmtId="0" fontId="11" fillId="0" borderId="8" xfId="3" applyFont="1" applyFill="1" applyBorder="1" applyAlignment="1">
      <alignment horizontal="center" vertical="center"/>
    </xf>
    <xf numFmtId="9" fontId="11" fillId="0" borderId="8" xfId="2" applyFont="1" applyFill="1" applyBorder="1" applyAlignment="1">
      <alignment horizontal="center" vertical="center" wrapText="1"/>
    </xf>
    <xf numFmtId="9" fontId="29" fillId="0" borderId="8" xfId="2" applyFont="1" applyFill="1" applyBorder="1" applyAlignment="1">
      <alignment horizontal="center" vertical="center" wrapText="1"/>
    </xf>
    <xf numFmtId="14" fontId="11" fillId="0" borderId="8" xfId="4" applyNumberFormat="1" applyFont="1" applyFill="1" applyBorder="1" applyAlignment="1">
      <alignment horizontal="center" vertical="center" wrapText="1"/>
    </xf>
    <xf numFmtId="165" fontId="11" fillId="5" borderId="8" xfId="2" applyNumberFormat="1" applyFont="1" applyFill="1" applyBorder="1" applyAlignment="1">
      <alignment horizontal="center" vertical="center"/>
    </xf>
    <xf numFmtId="0" fontId="13" fillId="7" borderId="8" xfId="3" applyFont="1" applyFill="1" applyBorder="1" applyAlignment="1">
      <alignment vertical="center"/>
    </xf>
    <xf numFmtId="0" fontId="14" fillId="7" borderId="8" xfId="3" applyFont="1" applyFill="1" applyBorder="1" applyAlignment="1">
      <alignment horizontal="center" vertical="center"/>
    </xf>
    <xf numFmtId="0" fontId="13" fillId="7" borderId="8" xfId="3" applyFont="1" applyFill="1" applyBorder="1" applyAlignment="1">
      <alignment horizontal="center" vertical="center"/>
    </xf>
    <xf numFmtId="164" fontId="11" fillId="5" borderId="8" xfId="1" applyNumberFormat="1" applyFont="1" applyFill="1" applyBorder="1" applyAlignment="1">
      <alignment vertical="center" wrapText="1"/>
    </xf>
    <xf numFmtId="165" fontId="7" fillId="5" borderId="8" xfId="2" applyNumberFormat="1" applyFont="1" applyFill="1" applyBorder="1" applyAlignment="1">
      <alignment horizontal="center" vertical="center" wrapText="1"/>
    </xf>
    <xf numFmtId="164" fontId="42" fillId="5" borderId="8" xfId="1" applyNumberFormat="1" applyFont="1" applyFill="1" applyBorder="1" applyAlignment="1">
      <alignment vertical="center" wrapText="1"/>
    </xf>
    <xf numFmtId="0" fontId="11" fillId="0" borderId="8" xfId="2" applyNumberFormat="1" applyFont="1" applyFill="1" applyBorder="1" applyAlignment="1">
      <alignment horizontal="center" vertical="center"/>
    </xf>
    <xf numFmtId="0" fontId="11" fillId="5" borderId="8" xfId="2" applyNumberFormat="1" applyFont="1" applyFill="1" applyBorder="1" applyAlignment="1">
      <alignment horizontal="center" vertical="center"/>
    </xf>
    <xf numFmtId="0" fontId="34" fillId="0" borderId="8" xfId="65" applyFont="1" applyFill="1" applyBorder="1" applyAlignment="1">
      <alignment horizontal="center" vertical="center"/>
    </xf>
    <xf numFmtId="164" fontId="34" fillId="5" borderId="8" xfId="65" applyNumberFormat="1" applyFont="1" applyFill="1" applyBorder="1" applyAlignment="1">
      <alignment vertical="center" wrapText="1"/>
    </xf>
    <xf numFmtId="9" fontId="34" fillId="0" borderId="8" xfId="65" applyNumberFormat="1" applyFont="1" applyFill="1" applyBorder="1" applyAlignment="1">
      <alignment horizontal="center" vertical="center" wrapText="1"/>
    </xf>
    <xf numFmtId="9" fontId="36" fillId="0" borderId="8" xfId="65" applyNumberFormat="1" applyFont="1" applyFill="1" applyBorder="1" applyAlignment="1">
      <alignment horizontal="center" vertical="center" wrapText="1"/>
    </xf>
    <xf numFmtId="164" fontId="34" fillId="0" borderId="8" xfId="65" applyNumberFormat="1" applyFont="1" applyFill="1" applyBorder="1" applyAlignment="1">
      <alignment vertical="center" wrapText="1"/>
    </xf>
    <xf numFmtId="9" fontId="35" fillId="5" borderId="8" xfId="65" applyNumberFormat="1" applyFont="1" applyFill="1" applyBorder="1" applyAlignment="1">
      <alignment vertical="center" wrapText="1"/>
    </xf>
    <xf numFmtId="164" fontId="34" fillId="0" borderId="8" xfId="65" applyNumberFormat="1" applyFont="1" applyFill="1" applyBorder="1" applyAlignment="1">
      <alignment horizontal="center" vertical="center" wrapText="1"/>
    </xf>
    <xf numFmtId="9" fontId="34" fillId="5" borderId="8" xfId="65" applyNumberFormat="1" applyFont="1" applyFill="1" applyBorder="1" applyAlignment="1">
      <alignment vertical="center"/>
    </xf>
    <xf numFmtId="0" fontId="34" fillId="0" borderId="8" xfId="65" applyNumberFormat="1" applyFont="1" applyFill="1" applyBorder="1" applyAlignment="1">
      <alignment horizontal="center" vertical="center"/>
    </xf>
    <xf numFmtId="0" fontId="34" fillId="5" borderId="8" xfId="65" applyNumberFormat="1" applyFont="1" applyFill="1" applyBorder="1" applyAlignment="1">
      <alignment horizontal="center" vertical="center"/>
    </xf>
    <xf numFmtId="165" fontId="34" fillId="0" borderId="8" xfId="65" applyNumberFormat="1" applyFont="1" applyFill="1" applyBorder="1" applyAlignment="1">
      <alignment horizontal="center" vertical="center" wrapText="1"/>
    </xf>
    <xf numFmtId="165" fontId="34" fillId="5" borderId="8" xfId="65" applyNumberFormat="1" applyFont="1" applyFill="1" applyBorder="1" applyAlignment="1">
      <alignment horizontal="center" vertical="center" wrapText="1"/>
    </xf>
    <xf numFmtId="9" fontId="34" fillId="5" borderId="8" xfId="65" applyNumberFormat="1" applyFont="1" applyFill="1" applyBorder="1" applyAlignment="1">
      <alignment vertical="center" wrapText="1"/>
    </xf>
    <xf numFmtId="165" fontId="34" fillId="0" borderId="8" xfId="65" applyNumberFormat="1" applyFont="1" applyFill="1" applyBorder="1" applyAlignment="1">
      <alignment horizontal="center" vertical="center"/>
    </xf>
    <xf numFmtId="165" fontId="35" fillId="0" borderId="8" xfId="65" applyNumberFormat="1" applyFont="1" applyFill="1" applyBorder="1" applyAlignment="1">
      <alignment horizontal="center" vertical="center" wrapText="1"/>
    </xf>
    <xf numFmtId="165" fontId="15" fillId="5" borderId="8" xfId="2" applyNumberFormat="1" applyFont="1" applyFill="1" applyBorder="1" applyAlignment="1">
      <alignment horizontal="center" vertical="center" wrapText="1"/>
    </xf>
    <xf numFmtId="165" fontId="42" fillId="0" borderId="8" xfId="2" applyNumberFormat="1" applyFont="1" applyFill="1" applyBorder="1" applyAlignment="1">
      <alignment horizontal="center" vertical="center" wrapText="1"/>
    </xf>
    <xf numFmtId="165" fontId="42" fillId="5" borderId="8" xfId="2" applyNumberFormat="1" applyFont="1" applyFill="1" applyBorder="1" applyAlignment="1">
      <alignment horizontal="center" vertical="center" wrapText="1"/>
    </xf>
    <xf numFmtId="0" fontId="15" fillId="5" borderId="8" xfId="3" applyFont="1" applyFill="1" applyBorder="1" applyAlignment="1">
      <alignment horizontal="center" vertical="center" wrapText="1"/>
    </xf>
    <xf numFmtId="9" fontId="22" fillId="10" borderId="8" xfId="2" applyFont="1" applyFill="1" applyBorder="1" applyAlignment="1">
      <alignment horizontal="center" vertical="center"/>
    </xf>
    <xf numFmtId="0" fontId="37" fillId="0" borderId="8" xfId="65" applyFont="1" applyFill="1" applyBorder="1" applyAlignment="1">
      <alignment horizontal="center" vertical="center"/>
    </xf>
    <xf numFmtId="164" fontId="7" fillId="5" borderId="8" xfId="1" applyNumberFormat="1" applyFont="1" applyFill="1" applyBorder="1" applyAlignment="1">
      <alignment vertical="center" wrapText="1"/>
    </xf>
    <xf numFmtId="9" fontId="37" fillId="0" borderId="8" xfId="65" applyNumberFormat="1" applyFont="1" applyFill="1" applyBorder="1" applyAlignment="1">
      <alignment horizontal="center" vertical="center" wrapText="1"/>
    </xf>
    <xf numFmtId="9" fontId="9" fillId="5" borderId="8" xfId="65" applyNumberFormat="1" applyFont="1" applyFill="1" applyBorder="1" applyAlignment="1">
      <alignment vertical="center" wrapText="1"/>
    </xf>
    <xf numFmtId="14" fontId="15" fillId="0" borderId="8" xfId="4" applyNumberFormat="1" applyFont="1" applyFill="1" applyBorder="1" applyAlignment="1">
      <alignment horizontal="center" vertical="center" wrapText="1"/>
    </xf>
    <xf numFmtId="9" fontId="9" fillId="5" borderId="8" xfId="65" applyNumberFormat="1" applyFont="1" applyFill="1" applyBorder="1" applyAlignment="1">
      <alignment vertical="center"/>
    </xf>
    <xf numFmtId="164" fontId="9" fillId="0" borderId="8" xfId="65" applyNumberFormat="1" applyFont="1" applyFill="1" applyBorder="1" applyAlignment="1">
      <alignment horizontal="center" vertical="center" wrapText="1"/>
    </xf>
    <xf numFmtId="165" fontId="9" fillId="0" borderId="8" xfId="65" applyNumberFormat="1" applyFont="1" applyFill="1" applyBorder="1" applyAlignment="1">
      <alignment horizontal="center" vertical="center"/>
    </xf>
    <xf numFmtId="165" fontId="9" fillId="5" borderId="8" xfId="65" applyNumberFormat="1" applyFont="1" applyFill="1" applyBorder="1" applyAlignment="1">
      <alignment horizontal="center" vertical="center" wrapText="1"/>
    </xf>
    <xf numFmtId="9" fontId="40" fillId="0" borderId="8" xfId="65" applyNumberFormat="1" applyFont="1" applyFill="1" applyBorder="1" applyAlignment="1">
      <alignment horizontal="center" vertical="center" wrapText="1"/>
    </xf>
    <xf numFmtId="165" fontId="41" fillId="5" borderId="8" xfId="65" applyNumberFormat="1" applyFont="1" applyFill="1" applyBorder="1" applyAlignment="1">
      <alignment horizontal="center" vertical="center" wrapText="1"/>
    </xf>
    <xf numFmtId="9" fontId="27" fillId="8" borderId="8" xfId="0" applyNumberFormat="1" applyFont="1" applyFill="1" applyBorder="1" applyAlignment="1">
      <alignment vertical="center"/>
    </xf>
    <xf numFmtId="0" fontId="11" fillId="5" borderId="8" xfId="2" applyNumberFormat="1" applyFont="1" applyFill="1" applyBorder="1" applyAlignment="1">
      <alignment horizontal="center" vertical="center" wrapText="1"/>
    </xf>
    <xf numFmtId="49" fontId="42" fillId="5" borderId="8" xfId="1" applyNumberFormat="1" applyFont="1" applyFill="1" applyBorder="1" applyAlignment="1">
      <alignment vertical="center" wrapText="1"/>
    </xf>
    <xf numFmtId="9" fontId="27" fillId="5" borderId="8" xfId="0" applyNumberFormat="1" applyFont="1" applyFill="1" applyBorder="1" applyAlignment="1">
      <alignment vertical="center" wrapText="1"/>
    </xf>
    <xf numFmtId="9" fontId="11" fillId="0" borderId="8" xfId="2" applyNumberFormat="1" applyFont="1" applyFill="1" applyBorder="1" applyAlignment="1">
      <alignment horizontal="center" vertical="center"/>
    </xf>
    <xf numFmtId="9" fontId="15" fillId="0" borderId="8" xfId="2" applyFont="1" applyFill="1" applyBorder="1" applyAlignment="1">
      <alignment horizontal="center" vertical="center" wrapText="1"/>
    </xf>
    <xf numFmtId="9" fontId="15" fillId="5" borderId="8" xfId="2" applyNumberFormat="1" applyFont="1" applyFill="1" applyBorder="1" applyAlignment="1">
      <alignment horizontal="center" vertical="center" wrapText="1"/>
    </xf>
    <xf numFmtId="165" fontId="11" fillId="0" borderId="8" xfId="2" applyNumberFormat="1" applyFont="1" applyFill="1" applyBorder="1" applyAlignment="1">
      <alignment horizontal="center" vertical="center" wrapText="1"/>
    </xf>
    <xf numFmtId="0" fontId="62" fillId="0" borderId="8" xfId="0" applyFont="1" applyBorder="1" applyAlignment="1">
      <alignment horizontal="center" vertical="top"/>
    </xf>
    <xf numFmtId="166" fontId="62" fillId="0" borderId="8" xfId="0" applyNumberFormat="1" applyFont="1" applyBorder="1" applyAlignment="1">
      <alignment horizontal="center" vertical="top"/>
    </xf>
    <xf numFmtId="0" fontId="0" fillId="0" borderId="0" xfId="0"/>
    <xf numFmtId="0" fontId="61" fillId="0" borderId="0" xfId="0" applyFont="1" applyAlignment="1">
      <alignment horizontal="center" vertical="center" wrapText="1"/>
    </xf>
    <xf numFmtId="0" fontId="0" fillId="0" borderId="0" xfId="0" applyAlignment="1">
      <alignment wrapText="1"/>
    </xf>
    <xf numFmtId="0" fontId="60" fillId="0" borderId="0" xfId="0" applyFont="1" applyAlignment="1">
      <alignment wrapText="1"/>
    </xf>
    <xf numFmtId="0" fontId="8" fillId="6" borderId="0" xfId="3" applyFont="1" applyFill="1" applyAlignment="1">
      <alignment horizontal="center" vertical="center"/>
    </xf>
    <xf numFmtId="0" fontId="8" fillId="6" borderId="0" xfId="3" applyFont="1" applyFill="1" applyAlignment="1">
      <alignment vertical="center"/>
    </xf>
    <xf numFmtId="0" fontId="9" fillId="6" borderId="0" xfId="3" applyFont="1" applyFill="1" applyAlignment="1">
      <alignment horizontal="center" vertical="center"/>
    </xf>
    <xf numFmtId="0" fontId="9" fillId="6" borderId="0" xfId="3" applyFont="1" applyFill="1" applyAlignment="1">
      <alignment horizontal="left" vertical="center"/>
    </xf>
    <xf numFmtId="0" fontId="61" fillId="0" borderId="0" xfId="0" applyFont="1" applyAlignment="1">
      <alignment horizontal="center" vertical="center" wrapText="1"/>
    </xf>
    <xf numFmtId="0" fontId="0" fillId="0" borderId="0" xfId="0" applyAlignment="1">
      <alignment wrapText="1"/>
    </xf>
    <xf numFmtId="0" fontId="60" fillId="0" borderId="0" xfId="0" applyFont="1" applyAlignment="1">
      <alignment wrapText="1"/>
    </xf>
    <xf numFmtId="22" fontId="60" fillId="0" borderId="0" xfId="0" applyNumberFormat="1" applyFont="1" applyAlignment="1">
      <alignment wrapText="1"/>
    </xf>
  </cellXfs>
  <cellStyles count="106">
    <cellStyle name="20% - Accent1" xfId="83" builtinId="30" customBuiltin="1"/>
    <cellStyle name="20% - Accent2" xfId="87" builtinId="34" customBuiltin="1"/>
    <cellStyle name="20% - Accent3" xfId="91" builtinId="38" customBuiltin="1"/>
    <cellStyle name="20% - Accent4" xfId="95" builtinId="42" customBuiltin="1"/>
    <cellStyle name="20% - Accent5" xfId="99" builtinId="46" customBuiltin="1"/>
    <cellStyle name="20% - Accent6" xfId="103" builtinId="50" customBuiltin="1"/>
    <cellStyle name="40% - Accent1" xfId="84" builtinId="31" customBuiltin="1"/>
    <cellStyle name="40% - Accent2" xfId="88" builtinId="35" customBuiltin="1"/>
    <cellStyle name="40% - Accent3" xfId="92" builtinId="39" customBuiltin="1"/>
    <cellStyle name="40% - Accent4" xfId="96" builtinId="43" customBuiltin="1"/>
    <cellStyle name="40% - Accent5" xfId="100" builtinId="47" customBuiltin="1"/>
    <cellStyle name="40% - Accent6" xfId="104" builtinId="51" customBuiltin="1"/>
    <cellStyle name="60% - Accent1" xfId="85" builtinId="32" customBuiltin="1"/>
    <cellStyle name="60% - Accent2" xfId="89" builtinId="36" customBuiltin="1"/>
    <cellStyle name="60% - Accent3" xfId="93" builtinId="40" customBuiltin="1"/>
    <cellStyle name="60% - Accent4" xfId="97" builtinId="44" customBuiltin="1"/>
    <cellStyle name="60% - Accent5" xfId="101" builtinId="48" customBuiltin="1"/>
    <cellStyle name="60% - Accent6" xfId="105" builtinId="52" customBuiltin="1"/>
    <cellStyle name="Accent1" xfId="82" builtinId="29" customBuiltin="1"/>
    <cellStyle name="Accent2" xfId="86" builtinId="33" customBuiltin="1"/>
    <cellStyle name="Accent3" xfId="90" builtinId="37" customBuiltin="1"/>
    <cellStyle name="Accent4" xfId="94" builtinId="41" customBuiltin="1"/>
    <cellStyle name="Accent5" xfId="98" builtinId="45" customBuiltin="1"/>
    <cellStyle name="Accent6" xfId="102" builtinId="49" customBuiltin="1"/>
    <cellStyle name="Bad" xfId="65" builtinId="27" customBuiltin="1"/>
    <cellStyle name="Calculation" xfId="75" builtinId="22" customBuiltin="1"/>
    <cellStyle name="Check Cell" xfId="77" builtinId="23" customBuiltin="1"/>
    <cellStyle name="Comma" xfId="1" builtinId="3"/>
    <cellStyle name="Comma 33" xfId="4"/>
    <cellStyle name="Explanatory Text" xfId="80" builtinId="53" customBuilti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Good" xfId="71" builtinId="26" customBuiltin="1"/>
    <cellStyle name="Heading 1" xfId="67" builtinId="16" customBuiltin="1"/>
    <cellStyle name="Heading 2" xfId="68" builtinId="17" customBuiltin="1"/>
    <cellStyle name="Heading 3" xfId="69" builtinId="18" customBuiltin="1"/>
    <cellStyle name="Heading 4" xfId="70" builtinId="19" customBuilti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Input" xfId="73" builtinId="20" customBuiltin="1"/>
    <cellStyle name="Linked Cell" xfId="76" builtinId="24" customBuiltin="1"/>
    <cellStyle name="Neutral" xfId="72" builtinId="28" customBuiltin="1"/>
    <cellStyle name="Normal" xfId="0" builtinId="0"/>
    <cellStyle name="Normal 2 3 3" xfId="3"/>
    <cellStyle name="Note" xfId="79" builtinId="10" customBuiltin="1"/>
    <cellStyle name="Output" xfId="74" builtinId="21" customBuiltin="1"/>
    <cellStyle name="Percent" xfId="2" builtinId="5"/>
    <cellStyle name="Title" xfId="66" builtinId="15" customBuiltin="1"/>
    <cellStyle name="Total" xfId="81" builtinId="25" customBuiltin="1"/>
    <cellStyle name="Warning Text" xfId="78" builtinId="11" customBuiltin="1"/>
  </cellStyles>
  <dxfs count="0"/>
  <tableStyles count="0" defaultTableStyle="TableStyleMedium2" defaultPivotStyle="PivotStyleLight16"/>
  <colors>
    <mruColors>
      <color rgb="FF0000FF"/>
      <color rgb="FFFF99CC"/>
      <color rgb="FFFF99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1473200</xdr:colOff>
      <xdr:row>0</xdr:row>
      <xdr:rowOff>81280</xdr:rowOff>
    </xdr:from>
    <xdr:to>
      <xdr:col>2</xdr:col>
      <xdr:colOff>2611120</xdr:colOff>
      <xdr:row>3</xdr:row>
      <xdr:rowOff>522</xdr:rowOff>
    </xdr:to>
    <xdr:pic>
      <xdr:nvPicPr>
        <xdr:cNvPr id="2" name="Picture 1">
          <a:extLst>
            <a:ext uri="{FF2B5EF4-FFF2-40B4-BE49-F238E27FC236}">
              <a16:creationId xmlns="" xmlns:a16="http://schemas.microsoft.com/office/drawing/2014/main" id="{FD60EFD1-5F42-E346-85AF-87F8987E1A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8500" y="81280"/>
          <a:ext cx="1137920" cy="11511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T53"/>
  <sheetViews>
    <sheetView showGridLines="0" topLeftCell="B19" zoomScale="85" zoomScaleNormal="85" workbookViewId="0">
      <pane xSplit="1" topLeftCell="C1" activePane="topRight" state="frozen"/>
      <selection activeCell="B1" sqref="B1"/>
      <selection pane="topRight" activeCell="C25" sqref="C25"/>
    </sheetView>
  </sheetViews>
  <sheetFormatPr defaultColWidth="8.85546875" defaultRowHeight="12.75" x14ac:dyDescent="0.25"/>
  <cols>
    <col min="1" max="1" width="2" style="15" customWidth="1"/>
    <col min="2" max="2" width="4.42578125" style="15" customWidth="1"/>
    <col min="3" max="3" width="55.42578125" style="15" customWidth="1"/>
    <col min="4" max="4" width="7.42578125" style="15" bestFit="1" customWidth="1"/>
    <col min="5" max="5" width="8.7109375" style="64" bestFit="1" customWidth="1"/>
    <col min="6" max="6" width="17" style="15" customWidth="1"/>
    <col min="7" max="7" width="34.140625" style="16" customWidth="1"/>
    <col min="8" max="8" width="15" style="16" hidden="1" customWidth="1"/>
    <col min="9" max="9" width="21.42578125" style="15" hidden="1" customWidth="1"/>
    <col min="10" max="10" width="7.5703125" style="16" hidden="1" customWidth="1"/>
    <col min="11" max="11" width="13.7109375" style="16" bestFit="1" customWidth="1"/>
    <col min="12" max="12" width="11.42578125" style="16" customWidth="1"/>
    <col min="13" max="13" width="12.7109375" style="16" customWidth="1"/>
    <col min="14" max="14" width="12.7109375" style="50" bestFit="1" customWidth="1"/>
    <col min="15" max="15" width="22.42578125" style="50" hidden="1" customWidth="1"/>
    <col min="16" max="16" width="13.42578125" style="38" hidden="1" customWidth="1"/>
    <col min="17" max="215" width="8.85546875" style="15"/>
    <col min="216" max="216" width="5" style="15" customWidth="1"/>
    <col min="217" max="217" width="33.42578125" style="15" customWidth="1"/>
    <col min="218" max="218" width="6.42578125" style="15" customWidth="1"/>
    <col min="219" max="219" width="29.42578125" style="15" customWidth="1"/>
    <col min="220" max="220" width="23.5703125" style="15" customWidth="1"/>
    <col min="221" max="221" width="8" style="15" customWidth="1"/>
    <col min="222" max="222" width="9.140625" style="15" customWidth="1"/>
    <col min="223" max="223" width="13.85546875" style="15" customWidth="1"/>
    <col min="224" max="224" width="13.42578125" style="15" customWidth="1"/>
    <col min="225" max="471" width="8.85546875" style="15"/>
    <col min="472" max="472" width="5" style="15" customWidth="1"/>
    <col min="473" max="473" width="33.42578125" style="15" customWidth="1"/>
    <col min="474" max="474" width="6.42578125" style="15" customWidth="1"/>
    <col min="475" max="475" width="29.42578125" style="15" customWidth="1"/>
    <col min="476" max="476" width="23.5703125" style="15" customWidth="1"/>
    <col min="477" max="477" width="8" style="15" customWidth="1"/>
    <col min="478" max="478" width="9.140625" style="15" customWidth="1"/>
    <col min="479" max="479" width="13.85546875" style="15" customWidth="1"/>
    <col min="480" max="480" width="13.42578125" style="15" customWidth="1"/>
    <col min="481" max="727" width="8.85546875" style="15"/>
    <col min="728" max="728" width="5" style="15" customWidth="1"/>
    <col min="729" max="729" width="33.42578125" style="15" customWidth="1"/>
    <col min="730" max="730" width="6.42578125" style="15" customWidth="1"/>
    <col min="731" max="731" width="29.42578125" style="15" customWidth="1"/>
    <col min="732" max="732" width="23.5703125" style="15" customWidth="1"/>
    <col min="733" max="733" width="8" style="15" customWidth="1"/>
    <col min="734" max="734" width="9.140625" style="15" customWidth="1"/>
    <col min="735" max="735" width="13.85546875" style="15" customWidth="1"/>
    <col min="736" max="736" width="13.42578125" style="15" customWidth="1"/>
    <col min="737" max="983" width="8.85546875" style="15"/>
    <col min="984" max="984" width="5" style="15" customWidth="1"/>
    <col min="985" max="985" width="33.42578125" style="15" customWidth="1"/>
    <col min="986" max="986" width="6.42578125" style="15" customWidth="1"/>
    <col min="987" max="987" width="29.42578125" style="15" customWidth="1"/>
    <col min="988" max="988" width="23.5703125" style="15" customWidth="1"/>
    <col min="989" max="989" width="8" style="15" customWidth="1"/>
    <col min="990" max="990" width="9.140625" style="15" customWidth="1"/>
    <col min="991" max="991" width="13.85546875" style="15" customWidth="1"/>
    <col min="992" max="992" width="13.42578125" style="15" customWidth="1"/>
    <col min="993" max="1239" width="8.85546875" style="15"/>
    <col min="1240" max="1240" width="5" style="15" customWidth="1"/>
    <col min="1241" max="1241" width="33.42578125" style="15" customWidth="1"/>
    <col min="1242" max="1242" width="6.42578125" style="15" customWidth="1"/>
    <col min="1243" max="1243" width="29.42578125" style="15" customWidth="1"/>
    <col min="1244" max="1244" width="23.5703125" style="15" customWidth="1"/>
    <col min="1245" max="1245" width="8" style="15" customWidth="1"/>
    <col min="1246" max="1246" width="9.140625" style="15" customWidth="1"/>
    <col min="1247" max="1247" width="13.85546875" style="15" customWidth="1"/>
    <col min="1248" max="1248" width="13.42578125" style="15" customWidth="1"/>
    <col min="1249" max="1495" width="8.85546875" style="15"/>
    <col min="1496" max="1496" width="5" style="15" customWidth="1"/>
    <col min="1497" max="1497" width="33.42578125" style="15" customWidth="1"/>
    <col min="1498" max="1498" width="6.42578125" style="15" customWidth="1"/>
    <col min="1499" max="1499" width="29.42578125" style="15" customWidth="1"/>
    <col min="1500" max="1500" width="23.5703125" style="15" customWidth="1"/>
    <col min="1501" max="1501" width="8" style="15" customWidth="1"/>
    <col min="1502" max="1502" width="9.140625" style="15" customWidth="1"/>
    <col min="1503" max="1503" width="13.85546875" style="15" customWidth="1"/>
    <col min="1504" max="1504" width="13.42578125" style="15" customWidth="1"/>
    <col min="1505" max="1751" width="8.85546875" style="15"/>
    <col min="1752" max="1752" width="5" style="15" customWidth="1"/>
    <col min="1753" max="1753" width="33.42578125" style="15" customWidth="1"/>
    <col min="1754" max="1754" width="6.42578125" style="15" customWidth="1"/>
    <col min="1755" max="1755" width="29.42578125" style="15" customWidth="1"/>
    <col min="1756" max="1756" width="23.5703125" style="15" customWidth="1"/>
    <col min="1757" max="1757" width="8" style="15" customWidth="1"/>
    <col min="1758" max="1758" width="9.140625" style="15" customWidth="1"/>
    <col min="1759" max="1759" width="13.85546875" style="15" customWidth="1"/>
    <col min="1760" max="1760" width="13.42578125" style="15" customWidth="1"/>
    <col min="1761" max="2007" width="8.85546875" style="15"/>
    <col min="2008" max="2008" width="5" style="15" customWidth="1"/>
    <col min="2009" max="2009" width="33.42578125" style="15" customWidth="1"/>
    <col min="2010" max="2010" width="6.42578125" style="15" customWidth="1"/>
    <col min="2011" max="2011" width="29.42578125" style="15" customWidth="1"/>
    <col min="2012" max="2012" width="23.5703125" style="15" customWidth="1"/>
    <col min="2013" max="2013" width="8" style="15" customWidth="1"/>
    <col min="2014" max="2014" width="9.140625" style="15" customWidth="1"/>
    <col min="2015" max="2015" width="13.85546875" style="15" customWidth="1"/>
    <col min="2016" max="2016" width="13.42578125" style="15" customWidth="1"/>
    <col min="2017" max="2263" width="8.85546875" style="15"/>
    <col min="2264" max="2264" width="5" style="15" customWidth="1"/>
    <col min="2265" max="2265" width="33.42578125" style="15" customWidth="1"/>
    <col min="2266" max="2266" width="6.42578125" style="15" customWidth="1"/>
    <col min="2267" max="2267" width="29.42578125" style="15" customWidth="1"/>
    <col min="2268" max="2268" width="23.5703125" style="15" customWidth="1"/>
    <col min="2269" max="2269" width="8" style="15" customWidth="1"/>
    <col min="2270" max="2270" width="9.140625" style="15" customWidth="1"/>
    <col min="2271" max="2271" width="13.85546875" style="15" customWidth="1"/>
    <col min="2272" max="2272" width="13.42578125" style="15" customWidth="1"/>
    <col min="2273" max="2519" width="8.85546875" style="15"/>
    <col min="2520" max="2520" width="5" style="15" customWidth="1"/>
    <col min="2521" max="2521" width="33.42578125" style="15" customWidth="1"/>
    <col min="2522" max="2522" width="6.42578125" style="15" customWidth="1"/>
    <col min="2523" max="2523" width="29.42578125" style="15" customWidth="1"/>
    <col min="2524" max="2524" width="23.5703125" style="15" customWidth="1"/>
    <col min="2525" max="2525" width="8" style="15" customWidth="1"/>
    <col min="2526" max="2526" width="9.140625" style="15" customWidth="1"/>
    <col min="2527" max="2527" width="13.85546875" style="15" customWidth="1"/>
    <col min="2528" max="2528" width="13.42578125" style="15" customWidth="1"/>
    <col min="2529" max="2775" width="8.85546875" style="15"/>
    <col min="2776" max="2776" width="5" style="15" customWidth="1"/>
    <col min="2777" max="2777" width="33.42578125" style="15" customWidth="1"/>
    <col min="2778" max="2778" width="6.42578125" style="15" customWidth="1"/>
    <col min="2779" max="2779" width="29.42578125" style="15" customWidth="1"/>
    <col min="2780" max="2780" width="23.5703125" style="15" customWidth="1"/>
    <col min="2781" max="2781" width="8" style="15" customWidth="1"/>
    <col min="2782" max="2782" width="9.140625" style="15" customWidth="1"/>
    <col min="2783" max="2783" width="13.85546875" style="15" customWidth="1"/>
    <col min="2784" max="2784" width="13.42578125" style="15" customWidth="1"/>
    <col min="2785" max="3031" width="8.85546875" style="15"/>
    <col min="3032" max="3032" width="5" style="15" customWidth="1"/>
    <col min="3033" max="3033" width="33.42578125" style="15" customWidth="1"/>
    <col min="3034" max="3034" width="6.42578125" style="15" customWidth="1"/>
    <col min="3035" max="3035" width="29.42578125" style="15" customWidth="1"/>
    <col min="3036" max="3036" width="23.5703125" style="15" customWidth="1"/>
    <col min="3037" max="3037" width="8" style="15" customWidth="1"/>
    <col min="3038" max="3038" width="9.140625" style="15" customWidth="1"/>
    <col min="3039" max="3039" width="13.85546875" style="15" customWidth="1"/>
    <col min="3040" max="3040" width="13.42578125" style="15" customWidth="1"/>
    <col min="3041" max="3287" width="8.85546875" style="15"/>
    <col min="3288" max="3288" width="5" style="15" customWidth="1"/>
    <col min="3289" max="3289" width="33.42578125" style="15" customWidth="1"/>
    <col min="3290" max="3290" width="6.42578125" style="15" customWidth="1"/>
    <col min="3291" max="3291" width="29.42578125" style="15" customWidth="1"/>
    <col min="3292" max="3292" width="23.5703125" style="15" customWidth="1"/>
    <col min="3293" max="3293" width="8" style="15" customWidth="1"/>
    <col min="3294" max="3294" width="9.140625" style="15" customWidth="1"/>
    <col min="3295" max="3295" width="13.85546875" style="15" customWidth="1"/>
    <col min="3296" max="3296" width="13.42578125" style="15" customWidth="1"/>
    <col min="3297" max="3543" width="8.85546875" style="15"/>
    <col min="3544" max="3544" width="5" style="15" customWidth="1"/>
    <col min="3545" max="3545" width="33.42578125" style="15" customWidth="1"/>
    <col min="3546" max="3546" width="6.42578125" style="15" customWidth="1"/>
    <col min="3547" max="3547" width="29.42578125" style="15" customWidth="1"/>
    <col min="3548" max="3548" width="23.5703125" style="15" customWidth="1"/>
    <col min="3549" max="3549" width="8" style="15" customWidth="1"/>
    <col min="3550" max="3550" width="9.140625" style="15" customWidth="1"/>
    <col min="3551" max="3551" width="13.85546875" style="15" customWidth="1"/>
    <col min="3552" max="3552" width="13.42578125" style="15" customWidth="1"/>
    <col min="3553" max="3799" width="8.85546875" style="15"/>
    <col min="3800" max="3800" width="5" style="15" customWidth="1"/>
    <col min="3801" max="3801" width="33.42578125" style="15" customWidth="1"/>
    <col min="3802" max="3802" width="6.42578125" style="15" customWidth="1"/>
    <col min="3803" max="3803" width="29.42578125" style="15" customWidth="1"/>
    <col min="3804" max="3804" width="23.5703125" style="15" customWidth="1"/>
    <col min="3805" max="3805" width="8" style="15" customWidth="1"/>
    <col min="3806" max="3806" width="9.140625" style="15" customWidth="1"/>
    <col min="3807" max="3807" width="13.85546875" style="15" customWidth="1"/>
    <col min="3808" max="3808" width="13.42578125" style="15" customWidth="1"/>
    <col min="3809" max="4055" width="8.85546875" style="15"/>
    <col min="4056" max="4056" width="5" style="15" customWidth="1"/>
    <col min="4057" max="4057" width="33.42578125" style="15" customWidth="1"/>
    <col min="4058" max="4058" width="6.42578125" style="15" customWidth="1"/>
    <col min="4059" max="4059" width="29.42578125" style="15" customWidth="1"/>
    <col min="4060" max="4060" width="23.5703125" style="15" customWidth="1"/>
    <col min="4061" max="4061" width="8" style="15" customWidth="1"/>
    <col min="4062" max="4062" width="9.140625" style="15" customWidth="1"/>
    <col min="4063" max="4063" width="13.85546875" style="15" customWidth="1"/>
    <col min="4064" max="4064" width="13.42578125" style="15" customWidth="1"/>
    <col min="4065" max="4311" width="8.85546875" style="15"/>
    <col min="4312" max="4312" width="5" style="15" customWidth="1"/>
    <col min="4313" max="4313" width="33.42578125" style="15" customWidth="1"/>
    <col min="4314" max="4314" width="6.42578125" style="15" customWidth="1"/>
    <col min="4315" max="4315" width="29.42578125" style="15" customWidth="1"/>
    <col min="4316" max="4316" width="23.5703125" style="15" customWidth="1"/>
    <col min="4317" max="4317" width="8" style="15" customWidth="1"/>
    <col min="4318" max="4318" width="9.140625" style="15" customWidth="1"/>
    <col min="4319" max="4319" width="13.85546875" style="15" customWidth="1"/>
    <col min="4320" max="4320" width="13.42578125" style="15" customWidth="1"/>
    <col min="4321" max="4567" width="8.85546875" style="15"/>
    <col min="4568" max="4568" width="5" style="15" customWidth="1"/>
    <col min="4569" max="4569" width="33.42578125" style="15" customWidth="1"/>
    <col min="4570" max="4570" width="6.42578125" style="15" customWidth="1"/>
    <col min="4571" max="4571" width="29.42578125" style="15" customWidth="1"/>
    <col min="4572" max="4572" width="23.5703125" style="15" customWidth="1"/>
    <col min="4573" max="4573" width="8" style="15" customWidth="1"/>
    <col min="4574" max="4574" width="9.140625" style="15" customWidth="1"/>
    <col min="4575" max="4575" width="13.85546875" style="15" customWidth="1"/>
    <col min="4576" max="4576" width="13.42578125" style="15" customWidth="1"/>
    <col min="4577" max="4823" width="8.85546875" style="15"/>
    <col min="4824" max="4824" width="5" style="15" customWidth="1"/>
    <col min="4825" max="4825" width="33.42578125" style="15" customWidth="1"/>
    <col min="4826" max="4826" width="6.42578125" style="15" customWidth="1"/>
    <col min="4827" max="4827" width="29.42578125" style="15" customWidth="1"/>
    <col min="4828" max="4828" width="23.5703125" style="15" customWidth="1"/>
    <col min="4829" max="4829" width="8" style="15" customWidth="1"/>
    <col min="4830" max="4830" width="9.140625" style="15" customWidth="1"/>
    <col min="4831" max="4831" width="13.85546875" style="15" customWidth="1"/>
    <col min="4832" max="4832" width="13.42578125" style="15" customWidth="1"/>
    <col min="4833" max="5079" width="8.85546875" style="15"/>
    <col min="5080" max="5080" width="5" style="15" customWidth="1"/>
    <col min="5081" max="5081" width="33.42578125" style="15" customWidth="1"/>
    <col min="5082" max="5082" width="6.42578125" style="15" customWidth="1"/>
    <col min="5083" max="5083" width="29.42578125" style="15" customWidth="1"/>
    <col min="5084" max="5084" width="23.5703125" style="15" customWidth="1"/>
    <col min="5085" max="5085" width="8" style="15" customWidth="1"/>
    <col min="5086" max="5086" width="9.140625" style="15" customWidth="1"/>
    <col min="5087" max="5087" width="13.85546875" style="15" customWidth="1"/>
    <col min="5088" max="5088" width="13.42578125" style="15" customWidth="1"/>
    <col min="5089" max="5335" width="8.85546875" style="15"/>
    <col min="5336" max="5336" width="5" style="15" customWidth="1"/>
    <col min="5337" max="5337" width="33.42578125" style="15" customWidth="1"/>
    <col min="5338" max="5338" width="6.42578125" style="15" customWidth="1"/>
    <col min="5339" max="5339" width="29.42578125" style="15" customWidth="1"/>
    <col min="5340" max="5340" width="23.5703125" style="15" customWidth="1"/>
    <col min="5341" max="5341" width="8" style="15" customWidth="1"/>
    <col min="5342" max="5342" width="9.140625" style="15" customWidth="1"/>
    <col min="5343" max="5343" width="13.85546875" style="15" customWidth="1"/>
    <col min="5344" max="5344" width="13.42578125" style="15" customWidth="1"/>
    <col min="5345" max="5591" width="8.85546875" style="15"/>
    <col min="5592" max="5592" width="5" style="15" customWidth="1"/>
    <col min="5593" max="5593" width="33.42578125" style="15" customWidth="1"/>
    <col min="5594" max="5594" width="6.42578125" style="15" customWidth="1"/>
    <col min="5595" max="5595" width="29.42578125" style="15" customWidth="1"/>
    <col min="5596" max="5596" width="23.5703125" style="15" customWidth="1"/>
    <col min="5597" max="5597" width="8" style="15" customWidth="1"/>
    <col min="5598" max="5598" width="9.140625" style="15" customWidth="1"/>
    <col min="5599" max="5599" width="13.85546875" style="15" customWidth="1"/>
    <col min="5600" max="5600" width="13.42578125" style="15" customWidth="1"/>
    <col min="5601" max="5847" width="8.85546875" style="15"/>
    <col min="5848" max="5848" width="5" style="15" customWidth="1"/>
    <col min="5849" max="5849" width="33.42578125" style="15" customWidth="1"/>
    <col min="5850" max="5850" width="6.42578125" style="15" customWidth="1"/>
    <col min="5851" max="5851" width="29.42578125" style="15" customWidth="1"/>
    <col min="5852" max="5852" width="23.5703125" style="15" customWidth="1"/>
    <col min="5853" max="5853" width="8" style="15" customWidth="1"/>
    <col min="5854" max="5854" width="9.140625" style="15" customWidth="1"/>
    <col min="5855" max="5855" width="13.85546875" style="15" customWidth="1"/>
    <col min="5856" max="5856" width="13.42578125" style="15" customWidth="1"/>
    <col min="5857" max="6103" width="8.85546875" style="15"/>
    <col min="6104" max="6104" width="5" style="15" customWidth="1"/>
    <col min="6105" max="6105" width="33.42578125" style="15" customWidth="1"/>
    <col min="6106" max="6106" width="6.42578125" style="15" customWidth="1"/>
    <col min="6107" max="6107" width="29.42578125" style="15" customWidth="1"/>
    <col min="6108" max="6108" width="23.5703125" style="15" customWidth="1"/>
    <col min="6109" max="6109" width="8" style="15" customWidth="1"/>
    <col min="6110" max="6110" width="9.140625" style="15" customWidth="1"/>
    <col min="6111" max="6111" width="13.85546875" style="15" customWidth="1"/>
    <col min="6112" max="6112" width="13.42578125" style="15" customWidth="1"/>
    <col min="6113" max="6359" width="8.85546875" style="15"/>
    <col min="6360" max="6360" width="5" style="15" customWidth="1"/>
    <col min="6361" max="6361" width="33.42578125" style="15" customWidth="1"/>
    <col min="6362" max="6362" width="6.42578125" style="15" customWidth="1"/>
    <col min="6363" max="6363" width="29.42578125" style="15" customWidth="1"/>
    <col min="6364" max="6364" width="23.5703125" style="15" customWidth="1"/>
    <col min="6365" max="6365" width="8" style="15" customWidth="1"/>
    <col min="6366" max="6366" width="9.140625" style="15" customWidth="1"/>
    <col min="6367" max="6367" width="13.85546875" style="15" customWidth="1"/>
    <col min="6368" max="6368" width="13.42578125" style="15" customWidth="1"/>
    <col min="6369" max="6615" width="8.85546875" style="15"/>
    <col min="6616" max="6616" width="5" style="15" customWidth="1"/>
    <col min="6617" max="6617" width="33.42578125" style="15" customWidth="1"/>
    <col min="6618" max="6618" width="6.42578125" style="15" customWidth="1"/>
    <col min="6619" max="6619" width="29.42578125" style="15" customWidth="1"/>
    <col min="6620" max="6620" width="23.5703125" style="15" customWidth="1"/>
    <col min="6621" max="6621" width="8" style="15" customWidth="1"/>
    <col min="6622" max="6622" width="9.140625" style="15" customWidth="1"/>
    <col min="6623" max="6623" width="13.85546875" style="15" customWidth="1"/>
    <col min="6624" max="6624" width="13.42578125" style="15" customWidth="1"/>
    <col min="6625" max="6871" width="8.85546875" style="15"/>
    <col min="6872" max="6872" width="5" style="15" customWidth="1"/>
    <col min="6873" max="6873" width="33.42578125" style="15" customWidth="1"/>
    <col min="6874" max="6874" width="6.42578125" style="15" customWidth="1"/>
    <col min="6875" max="6875" width="29.42578125" style="15" customWidth="1"/>
    <col min="6876" max="6876" width="23.5703125" style="15" customWidth="1"/>
    <col min="6877" max="6877" width="8" style="15" customWidth="1"/>
    <col min="6878" max="6878" width="9.140625" style="15" customWidth="1"/>
    <col min="6879" max="6879" width="13.85546875" style="15" customWidth="1"/>
    <col min="6880" max="6880" width="13.42578125" style="15" customWidth="1"/>
    <col min="6881" max="7127" width="8.85546875" style="15"/>
    <col min="7128" max="7128" width="5" style="15" customWidth="1"/>
    <col min="7129" max="7129" width="33.42578125" style="15" customWidth="1"/>
    <col min="7130" max="7130" width="6.42578125" style="15" customWidth="1"/>
    <col min="7131" max="7131" width="29.42578125" style="15" customWidth="1"/>
    <col min="7132" max="7132" width="23.5703125" style="15" customWidth="1"/>
    <col min="7133" max="7133" width="8" style="15" customWidth="1"/>
    <col min="7134" max="7134" width="9.140625" style="15" customWidth="1"/>
    <col min="7135" max="7135" width="13.85546875" style="15" customWidth="1"/>
    <col min="7136" max="7136" width="13.42578125" style="15" customWidth="1"/>
    <col min="7137" max="7383" width="8.85546875" style="15"/>
    <col min="7384" max="7384" width="5" style="15" customWidth="1"/>
    <col min="7385" max="7385" width="33.42578125" style="15" customWidth="1"/>
    <col min="7386" max="7386" width="6.42578125" style="15" customWidth="1"/>
    <col min="7387" max="7387" width="29.42578125" style="15" customWidth="1"/>
    <col min="7388" max="7388" width="23.5703125" style="15" customWidth="1"/>
    <col min="7389" max="7389" width="8" style="15" customWidth="1"/>
    <col min="7390" max="7390" width="9.140625" style="15" customWidth="1"/>
    <col min="7391" max="7391" width="13.85546875" style="15" customWidth="1"/>
    <col min="7392" max="7392" width="13.42578125" style="15" customWidth="1"/>
    <col min="7393" max="7639" width="8.85546875" style="15"/>
    <col min="7640" max="7640" width="5" style="15" customWidth="1"/>
    <col min="7641" max="7641" width="33.42578125" style="15" customWidth="1"/>
    <col min="7642" max="7642" width="6.42578125" style="15" customWidth="1"/>
    <col min="7643" max="7643" width="29.42578125" style="15" customWidth="1"/>
    <col min="7644" max="7644" width="23.5703125" style="15" customWidth="1"/>
    <col min="7645" max="7645" width="8" style="15" customWidth="1"/>
    <col min="7646" max="7646" width="9.140625" style="15" customWidth="1"/>
    <col min="7647" max="7647" width="13.85546875" style="15" customWidth="1"/>
    <col min="7648" max="7648" width="13.42578125" style="15" customWidth="1"/>
    <col min="7649" max="7895" width="8.85546875" style="15"/>
    <col min="7896" max="7896" width="5" style="15" customWidth="1"/>
    <col min="7897" max="7897" width="33.42578125" style="15" customWidth="1"/>
    <col min="7898" max="7898" width="6.42578125" style="15" customWidth="1"/>
    <col min="7899" max="7899" width="29.42578125" style="15" customWidth="1"/>
    <col min="7900" max="7900" width="23.5703125" style="15" customWidth="1"/>
    <col min="7901" max="7901" width="8" style="15" customWidth="1"/>
    <col min="7902" max="7902" width="9.140625" style="15" customWidth="1"/>
    <col min="7903" max="7903" width="13.85546875" style="15" customWidth="1"/>
    <col min="7904" max="7904" width="13.42578125" style="15" customWidth="1"/>
    <col min="7905" max="8151" width="8.85546875" style="15"/>
    <col min="8152" max="8152" width="5" style="15" customWidth="1"/>
    <col min="8153" max="8153" width="33.42578125" style="15" customWidth="1"/>
    <col min="8154" max="8154" width="6.42578125" style="15" customWidth="1"/>
    <col min="8155" max="8155" width="29.42578125" style="15" customWidth="1"/>
    <col min="8156" max="8156" width="23.5703125" style="15" customWidth="1"/>
    <col min="8157" max="8157" width="8" style="15" customWidth="1"/>
    <col min="8158" max="8158" width="9.140625" style="15" customWidth="1"/>
    <col min="8159" max="8159" width="13.85546875" style="15" customWidth="1"/>
    <col min="8160" max="8160" width="13.42578125" style="15" customWidth="1"/>
    <col min="8161" max="8407" width="8.85546875" style="15"/>
    <col min="8408" max="8408" width="5" style="15" customWidth="1"/>
    <col min="8409" max="8409" width="33.42578125" style="15" customWidth="1"/>
    <col min="8410" max="8410" width="6.42578125" style="15" customWidth="1"/>
    <col min="8411" max="8411" width="29.42578125" style="15" customWidth="1"/>
    <col min="8412" max="8412" width="23.5703125" style="15" customWidth="1"/>
    <col min="8413" max="8413" width="8" style="15" customWidth="1"/>
    <col min="8414" max="8414" width="9.140625" style="15" customWidth="1"/>
    <col min="8415" max="8415" width="13.85546875" style="15" customWidth="1"/>
    <col min="8416" max="8416" width="13.42578125" style="15" customWidth="1"/>
    <col min="8417" max="8663" width="8.85546875" style="15"/>
    <col min="8664" max="8664" width="5" style="15" customWidth="1"/>
    <col min="8665" max="8665" width="33.42578125" style="15" customWidth="1"/>
    <col min="8666" max="8666" width="6.42578125" style="15" customWidth="1"/>
    <col min="8667" max="8667" width="29.42578125" style="15" customWidth="1"/>
    <col min="8668" max="8668" width="23.5703125" style="15" customWidth="1"/>
    <col min="8669" max="8669" width="8" style="15" customWidth="1"/>
    <col min="8670" max="8670" width="9.140625" style="15" customWidth="1"/>
    <col min="8671" max="8671" width="13.85546875" style="15" customWidth="1"/>
    <col min="8672" max="8672" width="13.42578125" style="15" customWidth="1"/>
    <col min="8673" max="8919" width="8.85546875" style="15"/>
    <col min="8920" max="8920" width="5" style="15" customWidth="1"/>
    <col min="8921" max="8921" width="33.42578125" style="15" customWidth="1"/>
    <col min="8922" max="8922" width="6.42578125" style="15" customWidth="1"/>
    <col min="8923" max="8923" width="29.42578125" style="15" customWidth="1"/>
    <col min="8924" max="8924" width="23.5703125" style="15" customWidth="1"/>
    <col min="8925" max="8925" width="8" style="15" customWidth="1"/>
    <col min="8926" max="8926" width="9.140625" style="15" customWidth="1"/>
    <col min="8927" max="8927" width="13.85546875" style="15" customWidth="1"/>
    <col min="8928" max="8928" width="13.42578125" style="15" customWidth="1"/>
    <col min="8929" max="9175" width="8.85546875" style="15"/>
    <col min="9176" max="9176" width="5" style="15" customWidth="1"/>
    <col min="9177" max="9177" width="33.42578125" style="15" customWidth="1"/>
    <col min="9178" max="9178" width="6.42578125" style="15" customWidth="1"/>
    <col min="9179" max="9179" width="29.42578125" style="15" customWidth="1"/>
    <col min="9180" max="9180" width="23.5703125" style="15" customWidth="1"/>
    <col min="9181" max="9181" width="8" style="15" customWidth="1"/>
    <col min="9182" max="9182" width="9.140625" style="15" customWidth="1"/>
    <col min="9183" max="9183" width="13.85546875" style="15" customWidth="1"/>
    <col min="9184" max="9184" width="13.42578125" style="15" customWidth="1"/>
    <col min="9185" max="9431" width="8.85546875" style="15"/>
    <col min="9432" max="9432" width="5" style="15" customWidth="1"/>
    <col min="9433" max="9433" width="33.42578125" style="15" customWidth="1"/>
    <col min="9434" max="9434" width="6.42578125" style="15" customWidth="1"/>
    <col min="9435" max="9435" width="29.42578125" style="15" customWidth="1"/>
    <col min="9436" max="9436" width="23.5703125" style="15" customWidth="1"/>
    <col min="9437" max="9437" width="8" style="15" customWidth="1"/>
    <col min="9438" max="9438" width="9.140625" style="15" customWidth="1"/>
    <col min="9439" max="9439" width="13.85546875" style="15" customWidth="1"/>
    <col min="9440" max="9440" width="13.42578125" style="15" customWidth="1"/>
    <col min="9441" max="9687" width="8.85546875" style="15"/>
    <col min="9688" max="9688" width="5" style="15" customWidth="1"/>
    <col min="9689" max="9689" width="33.42578125" style="15" customWidth="1"/>
    <col min="9690" max="9690" width="6.42578125" style="15" customWidth="1"/>
    <col min="9691" max="9691" width="29.42578125" style="15" customWidth="1"/>
    <col min="9692" max="9692" width="23.5703125" style="15" customWidth="1"/>
    <col min="9693" max="9693" width="8" style="15" customWidth="1"/>
    <col min="9694" max="9694" width="9.140625" style="15" customWidth="1"/>
    <col min="9695" max="9695" width="13.85546875" style="15" customWidth="1"/>
    <col min="9696" max="9696" width="13.42578125" style="15" customWidth="1"/>
    <col min="9697" max="9943" width="8.85546875" style="15"/>
    <col min="9944" max="9944" width="5" style="15" customWidth="1"/>
    <col min="9945" max="9945" width="33.42578125" style="15" customWidth="1"/>
    <col min="9946" max="9946" width="6.42578125" style="15" customWidth="1"/>
    <col min="9947" max="9947" width="29.42578125" style="15" customWidth="1"/>
    <col min="9948" max="9948" width="23.5703125" style="15" customWidth="1"/>
    <col min="9949" max="9949" width="8" style="15" customWidth="1"/>
    <col min="9950" max="9950" width="9.140625" style="15" customWidth="1"/>
    <col min="9951" max="9951" width="13.85546875" style="15" customWidth="1"/>
    <col min="9952" max="9952" width="13.42578125" style="15" customWidth="1"/>
    <col min="9953" max="10199" width="8.85546875" style="15"/>
    <col min="10200" max="10200" width="5" style="15" customWidth="1"/>
    <col min="10201" max="10201" width="33.42578125" style="15" customWidth="1"/>
    <col min="10202" max="10202" width="6.42578125" style="15" customWidth="1"/>
    <col min="10203" max="10203" width="29.42578125" style="15" customWidth="1"/>
    <col min="10204" max="10204" width="23.5703125" style="15" customWidth="1"/>
    <col min="10205" max="10205" width="8" style="15" customWidth="1"/>
    <col min="10206" max="10206" width="9.140625" style="15" customWidth="1"/>
    <col min="10207" max="10207" width="13.85546875" style="15" customWidth="1"/>
    <col min="10208" max="10208" width="13.42578125" style="15" customWidth="1"/>
    <col min="10209" max="10455" width="8.85546875" style="15"/>
    <col min="10456" max="10456" width="5" style="15" customWidth="1"/>
    <col min="10457" max="10457" width="33.42578125" style="15" customWidth="1"/>
    <col min="10458" max="10458" width="6.42578125" style="15" customWidth="1"/>
    <col min="10459" max="10459" width="29.42578125" style="15" customWidth="1"/>
    <col min="10460" max="10460" width="23.5703125" style="15" customWidth="1"/>
    <col min="10461" max="10461" width="8" style="15" customWidth="1"/>
    <col min="10462" max="10462" width="9.140625" style="15" customWidth="1"/>
    <col min="10463" max="10463" width="13.85546875" style="15" customWidth="1"/>
    <col min="10464" max="10464" width="13.42578125" style="15" customWidth="1"/>
    <col min="10465" max="10711" width="8.85546875" style="15"/>
    <col min="10712" max="10712" width="5" style="15" customWidth="1"/>
    <col min="10713" max="10713" width="33.42578125" style="15" customWidth="1"/>
    <col min="10714" max="10714" width="6.42578125" style="15" customWidth="1"/>
    <col min="10715" max="10715" width="29.42578125" style="15" customWidth="1"/>
    <col min="10716" max="10716" width="23.5703125" style="15" customWidth="1"/>
    <col min="10717" max="10717" width="8" style="15" customWidth="1"/>
    <col min="10718" max="10718" width="9.140625" style="15" customWidth="1"/>
    <col min="10719" max="10719" width="13.85546875" style="15" customWidth="1"/>
    <col min="10720" max="10720" width="13.42578125" style="15" customWidth="1"/>
    <col min="10721" max="10967" width="8.85546875" style="15"/>
    <col min="10968" max="10968" width="5" style="15" customWidth="1"/>
    <col min="10969" max="10969" width="33.42578125" style="15" customWidth="1"/>
    <col min="10970" max="10970" width="6.42578125" style="15" customWidth="1"/>
    <col min="10971" max="10971" width="29.42578125" style="15" customWidth="1"/>
    <col min="10972" max="10972" width="23.5703125" style="15" customWidth="1"/>
    <col min="10973" max="10973" width="8" style="15" customWidth="1"/>
    <col min="10974" max="10974" width="9.140625" style="15" customWidth="1"/>
    <col min="10975" max="10975" width="13.85546875" style="15" customWidth="1"/>
    <col min="10976" max="10976" width="13.42578125" style="15" customWidth="1"/>
    <col min="10977" max="11223" width="8.85546875" style="15"/>
    <col min="11224" max="11224" width="5" style="15" customWidth="1"/>
    <col min="11225" max="11225" width="33.42578125" style="15" customWidth="1"/>
    <col min="11226" max="11226" width="6.42578125" style="15" customWidth="1"/>
    <col min="11227" max="11227" width="29.42578125" style="15" customWidth="1"/>
    <col min="11228" max="11228" width="23.5703125" style="15" customWidth="1"/>
    <col min="11229" max="11229" width="8" style="15" customWidth="1"/>
    <col min="11230" max="11230" width="9.140625" style="15" customWidth="1"/>
    <col min="11231" max="11231" width="13.85546875" style="15" customWidth="1"/>
    <col min="11232" max="11232" width="13.42578125" style="15" customWidth="1"/>
    <col min="11233" max="11479" width="8.85546875" style="15"/>
    <col min="11480" max="11480" width="5" style="15" customWidth="1"/>
    <col min="11481" max="11481" width="33.42578125" style="15" customWidth="1"/>
    <col min="11482" max="11482" width="6.42578125" style="15" customWidth="1"/>
    <col min="11483" max="11483" width="29.42578125" style="15" customWidth="1"/>
    <col min="11484" max="11484" width="23.5703125" style="15" customWidth="1"/>
    <col min="11485" max="11485" width="8" style="15" customWidth="1"/>
    <col min="11486" max="11486" width="9.140625" style="15" customWidth="1"/>
    <col min="11487" max="11487" width="13.85546875" style="15" customWidth="1"/>
    <col min="11488" max="11488" width="13.42578125" style="15" customWidth="1"/>
    <col min="11489" max="11735" width="8.85546875" style="15"/>
    <col min="11736" max="11736" width="5" style="15" customWidth="1"/>
    <col min="11737" max="11737" width="33.42578125" style="15" customWidth="1"/>
    <col min="11738" max="11738" width="6.42578125" style="15" customWidth="1"/>
    <col min="11739" max="11739" width="29.42578125" style="15" customWidth="1"/>
    <col min="11740" max="11740" width="23.5703125" style="15" customWidth="1"/>
    <col min="11741" max="11741" width="8" style="15" customWidth="1"/>
    <col min="11742" max="11742" width="9.140625" style="15" customWidth="1"/>
    <col min="11743" max="11743" width="13.85546875" style="15" customWidth="1"/>
    <col min="11744" max="11744" width="13.42578125" style="15" customWidth="1"/>
    <col min="11745" max="11991" width="8.85546875" style="15"/>
    <col min="11992" max="11992" width="5" style="15" customWidth="1"/>
    <col min="11993" max="11993" width="33.42578125" style="15" customWidth="1"/>
    <col min="11994" max="11994" width="6.42578125" style="15" customWidth="1"/>
    <col min="11995" max="11995" width="29.42578125" style="15" customWidth="1"/>
    <col min="11996" max="11996" width="23.5703125" style="15" customWidth="1"/>
    <col min="11997" max="11997" width="8" style="15" customWidth="1"/>
    <col min="11998" max="11998" width="9.140625" style="15" customWidth="1"/>
    <col min="11999" max="11999" width="13.85546875" style="15" customWidth="1"/>
    <col min="12000" max="12000" width="13.42578125" style="15" customWidth="1"/>
    <col min="12001" max="12247" width="8.85546875" style="15"/>
    <col min="12248" max="12248" width="5" style="15" customWidth="1"/>
    <col min="12249" max="12249" width="33.42578125" style="15" customWidth="1"/>
    <col min="12250" max="12250" width="6.42578125" style="15" customWidth="1"/>
    <col min="12251" max="12251" width="29.42578125" style="15" customWidth="1"/>
    <col min="12252" max="12252" width="23.5703125" style="15" customWidth="1"/>
    <col min="12253" max="12253" width="8" style="15" customWidth="1"/>
    <col min="12254" max="12254" width="9.140625" style="15" customWidth="1"/>
    <col min="12255" max="12255" width="13.85546875" style="15" customWidth="1"/>
    <col min="12256" max="12256" width="13.42578125" style="15" customWidth="1"/>
    <col min="12257" max="12503" width="8.85546875" style="15"/>
    <col min="12504" max="12504" width="5" style="15" customWidth="1"/>
    <col min="12505" max="12505" width="33.42578125" style="15" customWidth="1"/>
    <col min="12506" max="12506" width="6.42578125" style="15" customWidth="1"/>
    <col min="12507" max="12507" width="29.42578125" style="15" customWidth="1"/>
    <col min="12508" max="12508" width="23.5703125" style="15" customWidth="1"/>
    <col min="12509" max="12509" width="8" style="15" customWidth="1"/>
    <col min="12510" max="12510" width="9.140625" style="15" customWidth="1"/>
    <col min="12511" max="12511" width="13.85546875" style="15" customWidth="1"/>
    <col min="12512" max="12512" width="13.42578125" style="15" customWidth="1"/>
    <col min="12513" max="12759" width="8.85546875" style="15"/>
    <col min="12760" max="12760" width="5" style="15" customWidth="1"/>
    <col min="12761" max="12761" width="33.42578125" style="15" customWidth="1"/>
    <col min="12762" max="12762" width="6.42578125" style="15" customWidth="1"/>
    <col min="12763" max="12763" width="29.42578125" style="15" customWidth="1"/>
    <col min="12764" max="12764" width="23.5703125" style="15" customWidth="1"/>
    <col min="12765" max="12765" width="8" style="15" customWidth="1"/>
    <col min="12766" max="12766" width="9.140625" style="15" customWidth="1"/>
    <col min="12767" max="12767" width="13.85546875" style="15" customWidth="1"/>
    <col min="12768" max="12768" width="13.42578125" style="15" customWidth="1"/>
    <col min="12769" max="13015" width="8.85546875" style="15"/>
    <col min="13016" max="13016" width="5" style="15" customWidth="1"/>
    <col min="13017" max="13017" width="33.42578125" style="15" customWidth="1"/>
    <col min="13018" max="13018" width="6.42578125" style="15" customWidth="1"/>
    <col min="13019" max="13019" width="29.42578125" style="15" customWidth="1"/>
    <col min="13020" max="13020" width="23.5703125" style="15" customWidth="1"/>
    <col min="13021" max="13021" width="8" style="15" customWidth="1"/>
    <col min="13022" max="13022" width="9.140625" style="15" customWidth="1"/>
    <col min="13023" max="13023" width="13.85546875" style="15" customWidth="1"/>
    <col min="13024" max="13024" width="13.42578125" style="15" customWidth="1"/>
    <col min="13025" max="13271" width="8.85546875" style="15"/>
    <col min="13272" max="13272" width="5" style="15" customWidth="1"/>
    <col min="13273" max="13273" width="33.42578125" style="15" customWidth="1"/>
    <col min="13274" max="13274" width="6.42578125" style="15" customWidth="1"/>
    <col min="13275" max="13275" width="29.42578125" style="15" customWidth="1"/>
    <col min="13276" max="13276" width="23.5703125" style="15" customWidth="1"/>
    <col min="13277" max="13277" width="8" style="15" customWidth="1"/>
    <col min="13278" max="13278" width="9.140625" style="15" customWidth="1"/>
    <col min="13279" max="13279" width="13.85546875" style="15" customWidth="1"/>
    <col min="13280" max="13280" width="13.42578125" style="15" customWidth="1"/>
    <col min="13281" max="13527" width="8.85546875" style="15"/>
    <col min="13528" max="13528" width="5" style="15" customWidth="1"/>
    <col min="13529" max="13529" width="33.42578125" style="15" customWidth="1"/>
    <col min="13530" max="13530" width="6.42578125" style="15" customWidth="1"/>
    <col min="13531" max="13531" width="29.42578125" style="15" customWidth="1"/>
    <col min="13532" max="13532" width="23.5703125" style="15" customWidth="1"/>
    <col min="13533" max="13533" width="8" style="15" customWidth="1"/>
    <col min="13534" max="13534" width="9.140625" style="15" customWidth="1"/>
    <col min="13535" max="13535" width="13.85546875" style="15" customWidth="1"/>
    <col min="13536" max="13536" width="13.42578125" style="15" customWidth="1"/>
    <col min="13537" max="13783" width="8.85546875" style="15"/>
    <col min="13784" max="13784" width="5" style="15" customWidth="1"/>
    <col min="13785" max="13785" width="33.42578125" style="15" customWidth="1"/>
    <col min="13786" max="13786" width="6.42578125" style="15" customWidth="1"/>
    <col min="13787" max="13787" width="29.42578125" style="15" customWidth="1"/>
    <col min="13788" max="13788" width="23.5703125" style="15" customWidth="1"/>
    <col min="13789" max="13789" width="8" style="15" customWidth="1"/>
    <col min="13790" max="13790" width="9.140625" style="15" customWidth="1"/>
    <col min="13791" max="13791" width="13.85546875" style="15" customWidth="1"/>
    <col min="13792" max="13792" width="13.42578125" style="15" customWidth="1"/>
    <col min="13793" max="14039" width="8.85546875" style="15"/>
    <col min="14040" max="14040" width="5" style="15" customWidth="1"/>
    <col min="14041" max="14041" width="33.42578125" style="15" customWidth="1"/>
    <col min="14042" max="14042" width="6.42578125" style="15" customWidth="1"/>
    <col min="14043" max="14043" width="29.42578125" style="15" customWidth="1"/>
    <col min="14044" max="14044" width="23.5703125" style="15" customWidth="1"/>
    <col min="14045" max="14045" width="8" style="15" customWidth="1"/>
    <col min="14046" max="14046" width="9.140625" style="15" customWidth="1"/>
    <col min="14047" max="14047" width="13.85546875" style="15" customWidth="1"/>
    <col min="14048" max="14048" width="13.42578125" style="15" customWidth="1"/>
    <col min="14049" max="14295" width="8.85546875" style="15"/>
    <col min="14296" max="14296" width="5" style="15" customWidth="1"/>
    <col min="14297" max="14297" width="33.42578125" style="15" customWidth="1"/>
    <col min="14298" max="14298" width="6.42578125" style="15" customWidth="1"/>
    <col min="14299" max="14299" width="29.42578125" style="15" customWidth="1"/>
    <col min="14300" max="14300" width="23.5703125" style="15" customWidth="1"/>
    <col min="14301" max="14301" width="8" style="15" customWidth="1"/>
    <col min="14302" max="14302" width="9.140625" style="15" customWidth="1"/>
    <col min="14303" max="14303" width="13.85546875" style="15" customWidth="1"/>
    <col min="14304" max="14304" width="13.42578125" style="15" customWidth="1"/>
    <col min="14305" max="14551" width="8.85546875" style="15"/>
    <col min="14552" max="14552" width="5" style="15" customWidth="1"/>
    <col min="14553" max="14553" width="33.42578125" style="15" customWidth="1"/>
    <col min="14554" max="14554" width="6.42578125" style="15" customWidth="1"/>
    <col min="14555" max="14555" width="29.42578125" style="15" customWidth="1"/>
    <col min="14556" max="14556" width="23.5703125" style="15" customWidth="1"/>
    <col min="14557" max="14557" width="8" style="15" customWidth="1"/>
    <col min="14558" max="14558" width="9.140625" style="15" customWidth="1"/>
    <col min="14559" max="14559" width="13.85546875" style="15" customWidth="1"/>
    <col min="14560" max="14560" width="13.42578125" style="15" customWidth="1"/>
    <col min="14561" max="14807" width="8.85546875" style="15"/>
    <col min="14808" max="14808" width="5" style="15" customWidth="1"/>
    <col min="14809" max="14809" width="33.42578125" style="15" customWidth="1"/>
    <col min="14810" max="14810" width="6.42578125" style="15" customWidth="1"/>
    <col min="14811" max="14811" width="29.42578125" style="15" customWidth="1"/>
    <col min="14812" max="14812" width="23.5703125" style="15" customWidth="1"/>
    <col min="14813" max="14813" width="8" style="15" customWidth="1"/>
    <col min="14814" max="14814" width="9.140625" style="15" customWidth="1"/>
    <col min="14815" max="14815" width="13.85546875" style="15" customWidth="1"/>
    <col min="14816" max="14816" width="13.42578125" style="15" customWidth="1"/>
    <col min="14817" max="15063" width="8.85546875" style="15"/>
    <col min="15064" max="15064" width="5" style="15" customWidth="1"/>
    <col min="15065" max="15065" width="33.42578125" style="15" customWidth="1"/>
    <col min="15066" max="15066" width="6.42578125" style="15" customWidth="1"/>
    <col min="15067" max="15067" width="29.42578125" style="15" customWidth="1"/>
    <col min="15068" max="15068" width="23.5703125" style="15" customWidth="1"/>
    <col min="15069" max="15069" width="8" style="15" customWidth="1"/>
    <col min="15070" max="15070" width="9.140625" style="15" customWidth="1"/>
    <col min="15071" max="15071" width="13.85546875" style="15" customWidth="1"/>
    <col min="15072" max="15072" width="13.42578125" style="15" customWidth="1"/>
    <col min="15073" max="15319" width="8.85546875" style="15"/>
    <col min="15320" max="15320" width="5" style="15" customWidth="1"/>
    <col min="15321" max="15321" width="33.42578125" style="15" customWidth="1"/>
    <col min="15322" max="15322" width="6.42578125" style="15" customWidth="1"/>
    <col min="15323" max="15323" width="29.42578125" style="15" customWidth="1"/>
    <col min="15324" max="15324" width="23.5703125" style="15" customWidth="1"/>
    <col min="15325" max="15325" width="8" style="15" customWidth="1"/>
    <col min="15326" max="15326" width="9.140625" style="15" customWidth="1"/>
    <col min="15327" max="15327" width="13.85546875" style="15" customWidth="1"/>
    <col min="15328" max="15328" width="13.42578125" style="15" customWidth="1"/>
    <col min="15329" max="15575" width="8.85546875" style="15"/>
    <col min="15576" max="15576" width="5" style="15" customWidth="1"/>
    <col min="15577" max="15577" width="33.42578125" style="15" customWidth="1"/>
    <col min="15578" max="15578" width="6.42578125" style="15" customWidth="1"/>
    <col min="15579" max="15579" width="29.42578125" style="15" customWidth="1"/>
    <col min="15580" max="15580" width="23.5703125" style="15" customWidth="1"/>
    <col min="15581" max="15581" width="8" style="15" customWidth="1"/>
    <col min="15582" max="15582" width="9.140625" style="15" customWidth="1"/>
    <col min="15583" max="15583" width="13.85546875" style="15" customWidth="1"/>
    <col min="15584" max="15584" width="13.42578125" style="15" customWidth="1"/>
    <col min="15585" max="15831" width="8.85546875" style="15"/>
    <col min="15832" max="15832" width="5" style="15" customWidth="1"/>
    <col min="15833" max="15833" width="33.42578125" style="15" customWidth="1"/>
    <col min="15834" max="15834" width="6.42578125" style="15" customWidth="1"/>
    <col min="15835" max="15835" width="29.42578125" style="15" customWidth="1"/>
    <col min="15836" max="15836" width="23.5703125" style="15" customWidth="1"/>
    <col min="15837" max="15837" width="8" style="15" customWidth="1"/>
    <col min="15838" max="15838" width="9.140625" style="15" customWidth="1"/>
    <col min="15839" max="15839" width="13.85546875" style="15" customWidth="1"/>
    <col min="15840" max="15840" width="13.42578125" style="15" customWidth="1"/>
    <col min="15841" max="16384" width="8.85546875" style="15"/>
  </cols>
  <sheetData>
    <row r="2" spans="2:17" s="2" customFormat="1" ht="42" customHeight="1" x14ac:dyDescent="0.25">
      <c r="B2" s="1"/>
      <c r="C2" s="1"/>
      <c r="D2" s="3" t="s">
        <v>43</v>
      </c>
      <c r="E2" s="3"/>
      <c r="J2" s="1"/>
      <c r="K2" s="1"/>
      <c r="L2" s="1"/>
      <c r="M2" s="1"/>
      <c r="N2" s="43"/>
      <c r="O2" s="43"/>
      <c r="P2" s="24"/>
    </row>
    <row r="3" spans="2:17" s="4" customFormat="1" ht="42" customHeight="1" x14ac:dyDescent="0.25">
      <c r="C3" s="68"/>
      <c r="D3" s="6" t="s">
        <v>121</v>
      </c>
      <c r="E3" s="3"/>
      <c r="F3" s="6"/>
      <c r="G3" s="5"/>
      <c r="H3" s="5"/>
      <c r="I3" s="7"/>
      <c r="J3" s="5"/>
      <c r="K3" s="5"/>
      <c r="L3" s="23"/>
      <c r="M3" s="23"/>
      <c r="N3" s="39"/>
      <c r="O3" s="39"/>
      <c r="P3" s="25"/>
    </row>
    <row r="4" spans="2:17" s="4" customFormat="1" ht="11.1" customHeight="1" x14ac:dyDescent="0.25">
      <c r="B4" s="4" t="e">
        <f>B5/$F$3</f>
        <v>#VALUE!</v>
      </c>
      <c r="C4" s="68"/>
      <c r="D4" s="5"/>
      <c r="E4" s="60"/>
      <c r="F4" s="5"/>
      <c r="G4" s="5"/>
      <c r="H4" s="5"/>
      <c r="I4" s="5"/>
      <c r="J4" s="5"/>
      <c r="K4" s="5"/>
      <c r="L4" s="23"/>
      <c r="M4" s="23"/>
      <c r="N4" s="39"/>
      <c r="O4" s="39"/>
      <c r="P4" s="25"/>
    </row>
    <row r="5" spans="2:17" s="8" customFormat="1" ht="47.25" x14ac:dyDescent="0.25">
      <c r="B5" s="118" t="s">
        <v>0</v>
      </c>
      <c r="C5" s="118" t="s">
        <v>1</v>
      </c>
      <c r="D5" s="118" t="s">
        <v>2</v>
      </c>
      <c r="E5" s="119" t="s">
        <v>79</v>
      </c>
      <c r="F5" s="118" t="s">
        <v>3</v>
      </c>
      <c r="G5" s="118" t="s">
        <v>4</v>
      </c>
      <c r="H5" s="118" t="s">
        <v>5</v>
      </c>
      <c r="I5" s="120" t="s">
        <v>6</v>
      </c>
      <c r="J5" s="118" t="s">
        <v>7</v>
      </c>
      <c r="K5" s="118" t="s">
        <v>8</v>
      </c>
      <c r="L5" s="118" t="s">
        <v>9</v>
      </c>
      <c r="M5" s="118" t="s">
        <v>10</v>
      </c>
      <c r="N5" s="121" t="s">
        <v>11</v>
      </c>
      <c r="O5" s="40" t="s">
        <v>86</v>
      </c>
      <c r="P5" s="26" t="s">
        <v>44</v>
      </c>
    </row>
    <row r="6" spans="2:17" s="9" customFormat="1" ht="18.95" customHeight="1" x14ac:dyDescent="0.25">
      <c r="B6" s="122"/>
      <c r="C6" s="123" t="s">
        <v>12</v>
      </c>
      <c r="D6" s="124">
        <v>0.2</v>
      </c>
      <c r="E6" s="125"/>
      <c r="F6" s="126"/>
      <c r="G6" s="127"/>
      <c r="H6" s="127"/>
      <c r="I6" s="128"/>
      <c r="J6" s="127"/>
      <c r="K6" s="129"/>
      <c r="L6" s="129"/>
      <c r="M6" s="130"/>
      <c r="N6" s="131">
        <f>SUM(N7:N11)*D6</f>
        <v>0</v>
      </c>
      <c r="O6" s="41"/>
    </row>
    <row r="7" spans="2:17" s="20" customFormat="1" ht="45" customHeight="1" x14ac:dyDescent="0.25">
      <c r="B7" s="86">
        <v>1</v>
      </c>
      <c r="C7" s="132" t="s">
        <v>78</v>
      </c>
      <c r="D7" s="88">
        <v>0.2</v>
      </c>
      <c r="E7" s="89" t="s">
        <v>80</v>
      </c>
      <c r="F7" s="90" t="s">
        <v>13</v>
      </c>
      <c r="G7" s="91" t="s">
        <v>87</v>
      </c>
      <c r="H7" s="92" t="s">
        <v>57</v>
      </c>
      <c r="I7" s="93" t="s">
        <v>70</v>
      </c>
      <c r="J7" s="92" t="s">
        <v>14</v>
      </c>
      <c r="K7" s="94">
        <v>0.23</v>
      </c>
      <c r="L7" s="95"/>
      <c r="M7" s="133">
        <f>L7/K7</f>
        <v>0</v>
      </c>
      <c r="N7" s="134">
        <f>M7*D7</f>
        <v>0</v>
      </c>
      <c r="O7" s="44" t="s">
        <v>56</v>
      </c>
      <c r="P7" s="65"/>
      <c r="Q7" s="66"/>
    </row>
    <row r="8" spans="2:17" s="20" customFormat="1" ht="48.75" customHeight="1" x14ac:dyDescent="0.25">
      <c r="B8" s="86">
        <v>2</v>
      </c>
      <c r="C8" s="132" t="s">
        <v>88</v>
      </c>
      <c r="D8" s="88">
        <v>0.2</v>
      </c>
      <c r="E8" s="89" t="s">
        <v>80</v>
      </c>
      <c r="F8" s="90" t="s">
        <v>15</v>
      </c>
      <c r="G8" s="91" t="s">
        <v>89</v>
      </c>
      <c r="H8" s="92" t="s">
        <v>57</v>
      </c>
      <c r="I8" s="93" t="s">
        <v>70</v>
      </c>
      <c r="J8" s="92" t="s">
        <v>14</v>
      </c>
      <c r="K8" s="94">
        <v>0.27</v>
      </c>
      <c r="L8" s="135"/>
      <c r="M8" s="133">
        <f t="shared" ref="M8:M10" si="0">L8/K8</f>
        <v>0</v>
      </c>
      <c r="N8" s="134">
        <f>M8*D8</f>
        <v>0</v>
      </c>
      <c r="O8" s="44" t="s">
        <v>50</v>
      </c>
      <c r="P8" s="67"/>
      <c r="Q8" s="66"/>
    </row>
    <row r="9" spans="2:17" s="58" customFormat="1" ht="31.5" x14ac:dyDescent="0.25">
      <c r="B9" s="136">
        <v>3</v>
      </c>
      <c r="C9" s="132" t="s">
        <v>92</v>
      </c>
      <c r="D9" s="137">
        <v>0.3</v>
      </c>
      <c r="E9" s="138" t="s">
        <v>80</v>
      </c>
      <c r="F9" s="90" t="s">
        <v>16</v>
      </c>
      <c r="G9" s="91" t="s">
        <v>91</v>
      </c>
      <c r="H9" s="139">
        <v>43921</v>
      </c>
      <c r="I9" s="93" t="s">
        <v>70</v>
      </c>
      <c r="J9" s="92" t="s">
        <v>14</v>
      </c>
      <c r="K9" s="94">
        <v>4.4999999999999998E-2</v>
      </c>
      <c r="L9" s="95"/>
      <c r="M9" s="133">
        <f t="shared" si="0"/>
        <v>0</v>
      </c>
      <c r="N9" s="134">
        <f>M9*D9</f>
        <v>0</v>
      </c>
      <c r="O9" s="69" t="s">
        <v>49</v>
      </c>
      <c r="P9" s="70"/>
    </row>
    <row r="10" spans="2:17" s="20" customFormat="1" ht="47.25" x14ac:dyDescent="0.25">
      <c r="B10" s="86">
        <v>4</v>
      </c>
      <c r="C10" s="132" t="s">
        <v>96</v>
      </c>
      <c r="D10" s="88">
        <v>0.1</v>
      </c>
      <c r="E10" s="89" t="s">
        <v>80</v>
      </c>
      <c r="F10" s="90" t="s">
        <v>17</v>
      </c>
      <c r="G10" s="91" t="s">
        <v>93</v>
      </c>
      <c r="H10" s="139">
        <v>43921</v>
      </c>
      <c r="I10" s="93" t="s">
        <v>70</v>
      </c>
      <c r="J10" s="92" t="s">
        <v>14</v>
      </c>
      <c r="K10" s="94" t="s">
        <v>94</v>
      </c>
      <c r="L10" s="140"/>
      <c r="M10" s="133">
        <f t="shared" si="0"/>
        <v>0</v>
      </c>
      <c r="N10" s="134">
        <f>M10*D10</f>
        <v>0</v>
      </c>
      <c r="O10" s="44" t="s">
        <v>51</v>
      </c>
      <c r="P10" s="28"/>
    </row>
    <row r="11" spans="2:17" s="20" customFormat="1" ht="31.5" x14ac:dyDescent="0.25">
      <c r="B11" s="86">
        <v>5</v>
      </c>
      <c r="C11" s="132" t="s">
        <v>95</v>
      </c>
      <c r="D11" s="88">
        <v>0.2</v>
      </c>
      <c r="E11" s="89" t="s">
        <v>80</v>
      </c>
      <c r="F11" s="90" t="s">
        <v>18</v>
      </c>
      <c r="G11" s="91" t="s">
        <v>76</v>
      </c>
      <c r="H11" s="92" t="s">
        <v>57</v>
      </c>
      <c r="I11" s="91" t="s">
        <v>19</v>
      </c>
      <c r="J11" s="92" t="s">
        <v>14</v>
      </c>
      <c r="K11" s="94">
        <v>0.01</v>
      </c>
      <c r="L11" s="95"/>
      <c r="M11" s="133">
        <v>0</v>
      </c>
      <c r="N11" s="96">
        <f>M11*M106</f>
        <v>0</v>
      </c>
      <c r="O11" s="46" t="s">
        <v>52</v>
      </c>
      <c r="P11" s="29" t="s">
        <v>69</v>
      </c>
    </row>
    <row r="12" spans="2:17" s="21" customFormat="1" ht="18.95" customHeight="1" x14ac:dyDescent="0.25">
      <c r="B12" s="141"/>
      <c r="C12" s="123" t="s">
        <v>20</v>
      </c>
      <c r="D12" s="124">
        <v>0.25</v>
      </c>
      <c r="E12" s="125"/>
      <c r="F12" s="128"/>
      <c r="G12" s="142"/>
      <c r="H12" s="142"/>
      <c r="I12" s="128"/>
      <c r="J12" s="142"/>
      <c r="K12" s="143"/>
      <c r="L12" s="143"/>
      <c r="M12" s="124"/>
      <c r="N12" s="131">
        <f>SUM(N13:N16)*D12</f>
        <v>0</v>
      </c>
      <c r="O12" s="41"/>
      <c r="P12" s="27"/>
    </row>
    <row r="13" spans="2:17" s="58" customFormat="1" ht="69.95" customHeight="1" x14ac:dyDescent="0.25">
      <c r="B13" s="136">
        <v>1</v>
      </c>
      <c r="C13" s="144" t="s">
        <v>110</v>
      </c>
      <c r="D13" s="137">
        <v>0.3</v>
      </c>
      <c r="E13" s="137" t="s">
        <v>81</v>
      </c>
      <c r="F13" s="90" t="s">
        <v>21</v>
      </c>
      <c r="G13" s="91" t="s">
        <v>99</v>
      </c>
      <c r="H13" s="92" t="s">
        <v>58</v>
      </c>
      <c r="I13" s="93" t="s">
        <v>47</v>
      </c>
      <c r="J13" s="92" t="s">
        <v>14</v>
      </c>
      <c r="K13" s="94">
        <v>0.5</v>
      </c>
      <c r="L13" s="95"/>
      <c r="M13" s="94">
        <f>L13/K13</f>
        <v>0</v>
      </c>
      <c r="N13" s="145">
        <f>M13*D13</f>
        <v>0</v>
      </c>
      <c r="O13" s="82" t="s">
        <v>60</v>
      </c>
      <c r="P13" s="83" t="s">
        <v>45</v>
      </c>
    </row>
    <row r="14" spans="2:17" s="20" customFormat="1" ht="47.25" x14ac:dyDescent="0.25">
      <c r="B14" s="86">
        <v>2</v>
      </c>
      <c r="C14" s="87" t="s">
        <v>112</v>
      </c>
      <c r="D14" s="88">
        <v>0.3</v>
      </c>
      <c r="E14" s="89" t="s">
        <v>80</v>
      </c>
      <c r="F14" s="90" t="s">
        <v>66</v>
      </c>
      <c r="G14" s="91" t="s">
        <v>103</v>
      </c>
      <c r="H14" s="92" t="s">
        <v>58</v>
      </c>
      <c r="I14" s="93" t="s">
        <v>47</v>
      </c>
      <c r="J14" s="92" t="s">
        <v>14</v>
      </c>
      <c r="K14" s="94">
        <v>0.28000000000000003</v>
      </c>
      <c r="L14" s="95"/>
      <c r="M14" s="94">
        <f>L14/K14</f>
        <v>0</v>
      </c>
      <c r="N14" s="96">
        <f>M14*D14</f>
        <v>0</v>
      </c>
      <c r="O14" s="45" t="s">
        <v>67</v>
      </c>
      <c r="P14" s="29">
        <v>0.22</v>
      </c>
    </row>
    <row r="15" spans="2:17" s="20" customFormat="1" ht="47.25" x14ac:dyDescent="0.25">
      <c r="B15" s="86">
        <v>3</v>
      </c>
      <c r="C15" s="87" t="s">
        <v>113</v>
      </c>
      <c r="D15" s="88">
        <v>0.25</v>
      </c>
      <c r="E15" s="89" t="s">
        <v>80</v>
      </c>
      <c r="F15" s="90" t="s">
        <v>66</v>
      </c>
      <c r="G15" s="91" t="s">
        <v>104</v>
      </c>
      <c r="H15" s="92" t="s">
        <v>58</v>
      </c>
      <c r="I15" s="93" t="s">
        <v>47</v>
      </c>
      <c r="J15" s="92" t="s">
        <v>14</v>
      </c>
      <c r="K15" s="94">
        <v>0.25</v>
      </c>
      <c r="L15" s="95"/>
      <c r="M15" s="94">
        <f>L15/K15</f>
        <v>0</v>
      </c>
      <c r="N15" s="96">
        <f>M15*D15</f>
        <v>0</v>
      </c>
      <c r="O15" s="45" t="s">
        <v>67</v>
      </c>
      <c r="P15" s="29">
        <v>0.21</v>
      </c>
    </row>
    <row r="16" spans="2:17" s="20" customFormat="1" ht="47.25" x14ac:dyDescent="0.25">
      <c r="B16" s="86">
        <v>4</v>
      </c>
      <c r="C16" s="146" t="s">
        <v>73</v>
      </c>
      <c r="D16" s="88">
        <v>0.15</v>
      </c>
      <c r="E16" s="89" t="s">
        <v>82</v>
      </c>
      <c r="F16" s="90" t="s">
        <v>22</v>
      </c>
      <c r="G16" s="91" t="s">
        <v>90</v>
      </c>
      <c r="H16" s="92" t="s">
        <v>57</v>
      </c>
      <c r="I16" s="93" t="s">
        <v>41</v>
      </c>
      <c r="J16" s="92" t="s">
        <v>23</v>
      </c>
      <c r="K16" s="147">
        <v>4.5</v>
      </c>
      <c r="L16" s="148"/>
      <c r="M16" s="94">
        <f>L16/K16</f>
        <v>0</v>
      </c>
      <c r="N16" s="96">
        <f>M16*D16</f>
        <v>0</v>
      </c>
      <c r="O16" s="46" t="s">
        <v>68</v>
      </c>
      <c r="P16" s="59">
        <v>4.53</v>
      </c>
    </row>
    <row r="17" spans="2:20" s="21" customFormat="1" ht="18.95" customHeight="1" x14ac:dyDescent="0.25">
      <c r="B17" s="141"/>
      <c r="C17" s="123" t="s">
        <v>25</v>
      </c>
      <c r="D17" s="124">
        <v>0.25</v>
      </c>
      <c r="E17" s="125"/>
      <c r="F17" s="128"/>
      <c r="G17" s="142"/>
      <c r="H17" s="142"/>
      <c r="I17" s="128"/>
      <c r="J17" s="142"/>
      <c r="K17" s="143"/>
      <c r="L17" s="143"/>
      <c r="M17" s="124"/>
      <c r="N17" s="131">
        <f>SUM(N18:N22)*D17</f>
        <v>0</v>
      </c>
      <c r="O17" s="41"/>
      <c r="P17" s="27"/>
    </row>
    <row r="18" spans="2:20" s="73" customFormat="1" ht="31.5" x14ac:dyDescent="0.25">
      <c r="B18" s="149">
        <v>1</v>
      </c>
      <c r="C18" s="150" t="s">
        <v>114</v>
      </c>
      <c r="D18" s="151">
        <v>0.25</v>
      </c>
      <c r="E18" s="152" t="s">
        <v>81</v>
      </c>
      <c r="F18" s="153" t="s">
        <v>26</v>
      </c>
      <c r="G18" s="154" t="s">
        <v>107</v>
      </c>
      <c r="H18" s="155" t="s">
        <v>58</v>
      </c>
      <c r="I18" s="156" t="s">
        <v>47</v>
      </c>
      <c r="J18" s="155" t="s">
        <v>27</v>
      </c>
      <c r="K18" s="157">
        <v>1600</v>
      </c>
      <c r="L18" s="158"/>
      <c r="M18" s="159">
        <f>L18/K18</f>
        <v>0</v>
      </c>
      <c r="N18" s="160">
        <f t="shared" ref="N18:N22" si="1">M18*D18</f>
        <v>0</v>
      </c>
      <c r="O18" s="71" t="s">
        <v>61</v>
      </c>
      <c r="P18" s="72">
        <v>1503</v>
      </c>
    </row>
    <row r="19" spans="2:20" s="73" customFormat="1" ht="47.25" x14ac:dyDescent="0.25">
      <c r="B19" s="149">
        <v>2</v>
      </c>
      <c r="C19" s="150" t="s">
        <v>111</v>
      </c>
      <c r="D19" s="151">
        <v>0.25</v>
      </c>
      <c r="E19" s="151" t="s">
        <v>81</v>
      </c>
      <c r="F19" s="153" t="s">
        <v>28</v>
      </c>
      <c r="G19" s="161" t="s">
        <v>98</v>
      </c>
      <c r="H19" s="155" t="s">
        <v>58</v>
      </c>
      <c r="I19" s="156" t="s">
        <v>47</v>
      </c>
      <c r="J19" s="155" t="s">
        <v>14</v>
      </c>
      <c r="K19" s="162">
        <v>0.6</v>
      </c>
      <c r="L19" s="160"/>
      <c r="M19" s="159">
        <f>L19/K19</f>
        <v>0</v>
      </c>
      <c r="N19" s="160">
        <f t="shared" si="1"/>
        <v>0</v>
      </c>
      <c r="O19" s="71" t="s">
        <v>53</v>
      </c>
      <c r="P19" s="84" t="s">
        <v>46</v>
      </c>
    </row>
    <row r="20" spans="2:20" s="73" customFormat="1" ht="63" x14ac:dyDescent="0.25">
      <c r="B20" s="149">
        <v>3</v>
      </c>
      <c r="C20" s="150" t="s">
        <v>115</v>
      </c>
      <c r="D20" s="151">
        <v>0.2</v>
      </c>
      <c r="E20" s="152" t="s">
        <v>81</v>
      </c>
      <c r="F20" s="153" t="s">
        <v>29</v>
      </c>
      <c r="G20" s="154" t="s">
        <v>108</v>
      </c>
      <c r="H20" s="155" t="s">
        <v>57</v>
      </c>
      <c r="I20" s="156" t="s">
        <v>47</v>
      </c>
      <c r="J20" s="155" t="s">
        <v>14</v>
      </c>
      <c r="K20" s="162">
        <v>0.33</v>
      </c>
      <c r="L20" s="160"/>
      <c r="M20" s="163">
        <f>L20/K20</f>
        <v>0</v>
      </c>
      <c r="N20" s="160">
        <f>M20*D20</f>
        <v>0</v>
      </c>
      <c r="O20" s="74" t="s">
        <v>54</v>
      </c>
      <c r="P20" s="75">
        <v>1382</v>
      </c>
    </row>
    <row r="21" spans="2:20" s="20" customFormat="1" ht="48.75" customHeight="1" x14ac:dyDescent="0.25">
      <c r="B21" s="86">
        <v>4</v>
      </c>
      <c r="C21" s="87" t="s">
        <v>30</v>
      </c>
      <c r="D21" s="88">
        <v>0.2</v>
      </c>
      <c r="E21" s="89" t="s">
        <v>81</v>
      </c>
      <c r="F21" s="90" t="s">
        <v>31</v>
      </c>
      <c r="G21" s="91" t="s">
        <v>74</v>
      </c>
      <c r="H21" s="139">
        <v>43921</v>
      </c>
      <c r="I21" s="93" t="s">
        <v>47</v>
      </c>
      <c r="J21" s="92" t="s">
        <v>14</v>
      </c>
      <c r="K21" s="94">
        <v>4.0000000000000001E-3</v>
      </c>
      <c r="L21" s="164"/>
      <c r="M21" s="165">
        <v>0</v>
      </c>
      <c r="N21" s="166">
        <f t="shared" si="1"/>
        <v>0</v>
      </c>
      <c r="O21" s="55" t="s">
        <v>65</v>
      </c>
      <c r="P21" s="30">
        <v>4.5999999999999999E-3</v>
      </c>
    </row>
    <row r="22" spans="2:20" s="58" customFormat="1" ht="47.25" x14ac:dyDescent="0.25">
      <c r="B22" s="136">
        <v>5</v>
      </c>
      <c r="C22" s="146" t="s">
        <v>101</v>
      </c>
      <c r="D22" s="137">
        <v>0.1</v>
      </c>
      <c r="E22" s="138" t="s">
        <v>82</v>
      </c>
      <c r="F22" s="90" t="s">
        <v>24</v>
      </c>
      <c r="G22" s="91" t="s">
        <v>77</v>
      </c>
      <c r="H22" s="139">
        <v>43921</v>
      </c>
      <c r="I22" s="93" t="s">
        <v>41</v>
      </c>
      <c r="J22" s="92" t="s">
        <v>23</v>
      </c>
      <c r="K22" s="147">
        <v>4</v>
      </c>
      <c r="L22" s="167"/>
      <c r="M22" s="137">
        <f>L22/K22</f>
        <v>0</v>
      </c>
      <c r="N22" s="96">
        <f t="shared" si="1"/>
        <v>0</v>
      </c>
      <c r="O22" s="69" t="s">
        <v>48</v>
      </c>
      <c r="P22" s="76">
        <v>4</v>
      </c>
    </row>
    <row r="23" spans="2:20" s="21" customFormat="1" ht="18.95" customHeight="1" x14ac:dyDescent="0.25">
      <c r="B23" s="141"/>
      <c r="C23" s="123" t="s">
        <v>32</v>
      </c>
      <c r="D23" s="124">
        <v>0.3</v>
      </c>
      <c r="E23" s="125"/>
      <c r="F23" s="128"/>
      <c r="G23" s="142"/>
      <c r="H23" s="142"/>
      <c r="I23" s="128"/>
      <c r="J23" s="142"/>
      <c r="K23" s="143"/>
      <c r="L23" s="143"/>
      <c r="M23" s="124"/>
      <c r="N23" s="168">
        <f>SUM(N24:N28)*D23</f>
        <v>0</v>
      </c>
      <c r="O23" s="41"/>
      <c r="P23" s="27"/>
    </row>
    <row r="24" spans="2:20" s="80" customFormat="1" ht="47.25" x14ac:dyDescent="0.25">
      <c r="B24" s="169">
        <v>1</v>
      </c>
      <c r="C24" s="170" t="s">
        <v>116</v>
      </c>
      <c r="D24" s="171">
        <v>0.25</v>
      </c>
      <c r="E24" s="100" t="s">
        <v>83</v>
      </c>
      <c r="F24" s="90" t="s">
        <v>100</v>
      </c>
      <c r="G24" s="172" t="s">
        <v>109</v>
      </c>
      <c r="H24" s="173">
        <v>43921</v>
      </c>
      <c r="I24" s="174" t="s">
        <v>42</v>
      </c>
      <c r="J24" s="175" t="s">
        <v>14</v>
      </c>
      <c r="K24" s="176">
        <v>4.8000000000000001E-2</v>
      </c>
      <c r="L24" s="177"/>
      <c r="M24" s="178">
        <f>L24/K24</f>
        <v>0</v>
      </c>
      <c r="N24" s="179">
        <f t="shared" ref="N24:N28" si="2">M24*D24</f>
        <v>0</v>
      </c>
      <c r="O24" s="79" t="s">
        <v>62</v>
      </c>
      <c r="P24" s="78">
        <f>662/784</f>
        <v>0.84438775510204078</v>
      </c>
      <c r="Q24" s="85"/>
      <c r="R24" s="81"/>
      <c r="S24" s="81"/>
      <c r="T24" s="81"/>
    </row>
    <row r="25" spans="2:20" s="58" customFormat="1" ht="31.5" x14ac:dyDescent="0.25">
      <c r="B25" s="97">
        <v>2</v>
      </c>
      <c r="C25" s="98" t="s">
        <v>117</v>
      </c>
      <c r="D25" s="99">
        <v>0.1</v>
      </c>
      <c r="E25" s="100" t="s">
        <v>84</v>
      </c>
      <c r="F25" s="101" t="s">
        <v>118</v>
      </c>
      <c r="G25" s="91" t="s">
        <v>119</v>
      </c>
      <c r="H25" s="102"/>
      <c r="I25" s="103"/>
      <c r="J25" s="104"/>
      <c r="K25" s="105">
        <v>1</v>
      </c>
      <c r="L25" s="106"/>
      <c r="M25" s="107"/>
      <c r="N25" s="108"/>
      <c r="O25" s="77" t="s">
        <v>63</v>
      </c>
      <c r="P25" s="57" t="s">
        <v>97</v>
      </c>
    </row>
    <row r="26" spans="2:20" s="20" customFormat="1" ht="45" customHeight="1" x14ac:dyDescent="0.25">
      <c r="B26" s="86">
        <v>3</v>
      </c>
      <c r="C26" s="98" t="s">
        <v>122</v>
      </c>
      <c r="D26" s="137">
        <v>0.25</v>
      </c>
      <c r="E26" s="138" t="s">
        <v>81</v>
      </c>
      <c r="F26" s="90" t="s">
        <v>120</v>
      </c>
      <c r="G26" s="91" t="s">
        <v>160</v>
      </c>
      <c r="H26" s="139">
        <v>43921</v>
      </c>
      <c r="I26" s="180" t="s">
        <v>47</v>
      </c>
      <c r="J26" s="92" t="s">
        <v>40</v>
      </c>
      <c r="K26" s="105">
        <v>2</v>
      </c>
      <c r="L26" s="181"/>
      <c r="M26" s="137">
        <f>L26/K26</f>
        <v>0</v>
      </c>
      <c r="N26" s="96">
        <f>M26*D26</f>
        <v>0</v>
      </c>
      <c r="O26" s="47" t="s">
        <v>55</v>
      </c>
      <c r="P26" s="56">
        <v>5</v>
      </c>
    </row>
    <row r="27" spans="2:20" s="58" customFormat="1" ht="63" x14ac:dyDescent="0.25">
      <c r="B27" s="86">
        <v>4</v>
      </c>
      <c r="C27" s="182" t="s">
        <v>106</v>
      </c>
      <c r="D27" s="137">
        <v>0.2</v>
      </c>
      <c r="E27" s="138" t="s">
        <v>85</v>
      </c>
      <c r="F27" s="90" t="s">
        <v>71</v>
      </c>
      <c r="G27" s="91" t="s">
        <v>105</v>
      </c>
      <c r="H27" s="139">
        <v>43921</v>
      </c>
      <c r="I27" s="183" t="s">
        <v>72</v>
      </c>
      <c r="J27" s="92" t="s">
        <v>14</v>
      </c>
      <c r="K27" s="184">
        <v>0.9</v>
      </c>
      <c r="L27" s="164"/>
      <c r="M27" s="185">
        <f>L27/K27</f>
        <v>0</v>
      </c>
      <c r="N27" s="96">
        <f>M27*D27</f>
        <v>0</v>
      </c>
      <c r="O27" s="54" t="s">
        <v>64</v>
      </c>
      <c r="P27" s="57"/>
    </row>
    <row r="28" spans="2:20" s="20" customFormat="1" ht="42.75" customHeight="1" thickBot="1" x14ac:dyDescent="0.3">
      <c r="B28" s="86">
        <v>5</v>
      </c>
      <c r="C28" s="182" t="s">
        <v>75</v>
      </c>
      <c r="D28" s="88">
        <v>0.2</v>
      </c>
      <c r="E28" s="89" t="s">
        <v>83</v>
      </c>
      <c r="F28" s="90" t="s">
        <v>59</v>
      </c>
      <c r="G28" s="91" t="s">
        <v>102</v>
      </c>
      <c r="H28" s="139">
        <v>43921</v>
      </c>
      <c r="I28" s="180" t="s">
        <v>42</v>
      </c>
      <c r="J28" s="92" t="s">
        <v>14</v>
      </c>
      <c r="K28" s="184">
        <v>0.05</v>
      </c>
      <c r="L28" s="186"/>
      <c r="M28" s="187">
        <v>0</v>
      </c>
      <c r="N28" s="96">
        <f t="shared" si="2"/>
        <v>0</v>
      </c>
      <c r="O28" s="54" t="s">
        <v>62</v>
      </c>
      <c r="P28" s="31"/>
    </row>
    <row r="29" spans="2:20" s="10" customFormat="1" ht="19.5" thickTop="1" x14ac:dyDescent="0.25">
      <c r="B29" s="109"/>
      <c r="C29" s="110" t="s">
        <v>33</v>
      </c>
      <c r="D29" s="111">
        <f>D6+D12+D17+D23</f>
        <v>1</v>
      </c>
      <c r="E29" s="112"/>
      <c r="F29" s="113"/>
      <c r="G29" s="114"/>
      <c r="H29" s="114"/>
      <c r="I29" s="113"/>
      <c r="J29" s="114"/>
      <c r="K29" s="115"/>
      <c r="L29" s="115"/>
      <c r="M29" s="116"/>
      <c r="N29" s="117">
        <f>N6+N12+N17+N23</f>
        <v>0</v>
      </c>
      <c r="O29" s="42"/>
      <c r="P29" s="32"/>
    </row>
    <row r="30" spans="2:20" s="12" customFormat="1" ht="15.75" x14ac:dyDescent="0.25">
      <c r="B30" s="11"/>
      <c r="C30" s="11"/>
      <c r="D30" s="11"/>
      <c r="E30" s="61"/>
      <c r="F30" s="11"/>
      <c r="G30" s="19"/>
      <c r="H30" s="19"/>
      <c r="I30" s="11"/>
      <c r="J30" s="19"/>
      <c r="K30" s="19"/>
      <c r="L30" s="22"/>
      <c r="M30" s="51"/>
      <c r="N30" s="48"/>
      <c r="O30" s="48"/>
      <c r="P30" s="33"/>
    </row>
    <row r="31" spans="2:20" s="12" customFormat="1" ht="15.75" x14ac:dyDescent="0.25">
      <c r="B31" s="11"/>
      <c r="C31" s="194" t="s">
        <v>34</v>
      </c>
      <c r="D31" s="194"/>
      <c r="E31" s="62"/>
      <c r="F31" s="18"/>
      <c r="G31" s="17"/>
      <c r="H31" s="17" t="s">
        <v>35</v>
      </c>
      <c r="J31" s="17"/>
      <c r="K31" s="17"/>
      <c r="L31" s="195" t="s">
        <v>36</v>
      </c>
      <c r="M31" s="195"/>
      <c r="N31" s="195"/>
      <c r="O31" s="52"/>
      <c r="P31" s="34"/>
    </row>
    <row r="32" spans="2:20" s="12" customFormat="1" ht="15.75" x14ac:dyDescent="0.25">
      <c r="B32" s="11"/>
      <c r="C32" s="196"/>
      <c r="D32" s="196"/>
      <c r="E32" s="63"/>
      <c r="F32" s="11"/>
      <c r="G32" s="19"/>
      <c r="H32" s="19"/>
      <c r="J32" s="19"/>
      <c r="K32" s="19"/>
      <c r="L32" s="197" t="s">
        <v>37</v>
      </c>
      <c r="M32" s="197"/>
      <c r="N32" s="197"/>
      <c r="O32" s="53"/>
      <c r="P32" s="34"/>
    </row>
    <row r="33" spans="2:16" s="13" customFormat="1" ht="15.75" x14ac:dyDescent="0.25">
      <c r="B33" s="11"/>
      <c r="C33" s="11"/>
      <c r="D33" s="11"/>
      <c r="E33" s="61"/>
      <c r="F33" s="11"/>
      <c r="G33" s="19"/>
      <c r="H33" s="19"/>
      <c r="J33" s="19"/>
      <c r="K33" s="19"/>
      <c r="L33" s="22"/>
      <c r="M33" s="51"/>
      <c r="N33" s="48"/>
      <c r="O33" s="48"/>
      <c r="P33" s="35"/>
    </row>
    <row r="34" spans="2:16" s="13" customFormat="1" ht="46.5" customHeight="1" x14ac:dyDescent="0.25">
      <c r="B34" s="11"/>
      <c r="D34" s="11"/>
      <c r="E34" s="61"/>
      <c r="F34" s="11"/>
      <c r="G34" s="19"/>
      <c r="H34" s="19"/>
      <c r="J34" s="19"/>
      <c r="K34" s="19"/>
      <c r="L34" s="22"/>
      <c r="M34" s="51"/>
      <c r="N34" s="48"/>
      <c r="O34" s="48"/>
      <c r="P34" s="35"/>
    </row>
    <row r="35" spans="2:16" s="13" customFormat="1" ht="15.75" x14ac:dyDescent="0.25">
      <c r="B35" s="11"/>
      <c r="C35" s="11"/>
      <c r="D35" s="11"/>
      <c r="E35" s="61"/>
      <c r="F35" s="11"/>
      <c r="G35" s="19"/>
      <c r="H35" s="19"/>
      <c r="J35" s="19"/>
      <c r="K35" s="19"/>
      <c r="L35" s="22"/>
      <c r="M35" s="51"/>
      <c r="N35" s="48"/>
      <c r="O35" s="48"/>
      <c r="P35" s="35"/>
    </row>
    <row r="36" spans="2:16" s="13" customFormat="1" ht="12" customHeight="1" x14ac:dyDescent="0.25">
      <c r="B36" s="11"/>
      <c r="C36" s="11"/>
      <c r="D36" s="11"/>
      <c r="E36" s="61"/>
      <c r="F36" s="11"/>
      <c r="G36" s="19"/>
      <c r="H36" s="19"/>
      <c r="J36" s="19"/>
      <c r="K36" s="19"/>
      <c r="L36" s="22"/>
      <c r="M36" s="51"/>
      <c r="N36" s="48"/>
      <c r="O36" s="48"/>
      <c r="P36" s="35"/>
    </row>
    <row r="37" spans="2:16" s="13" customFormat="1" ht="15.75" hidden="1" x14ac:dyDescent="0.25">
      <c r="B37" s="11"/>
      <c r="C37" s="11"/>
      <c r="D37" s="11"/>
      <c r="E37" s="61"/>
      <c r="F37" s="11"/>
      <c r="G37" s="19"/>
      <c r="H37" s="19"/>
      <c r="J37" s="19"/>
      <c r="K37" s="19"/>
      <c r="L37" s="22"/>
      <c r="M37" s="51"/>
      <c r="N37" s="48"/>
      <c r="O37" s="48"/>
      <c r="P37" s="35"/>
    </row>
    <row r="38" spans="2:16" s="13" customFormat="1" ht="15.75" hidden="1" x14ac:dyDescent="0.25">
      <c r="B38" s="11"/>
      <c r="C38" s="196" t="s">
        <v>38</v>
      </c>
      <c r="D38" s="196"/>
      <c r="E38" s="63"/>
      <c r="F38" s="11"/>
      <c r="G38" s="19"/>
      <c r="H38" s="19" t="s">
        <v>39</v>
      </c>
      <c r="J38" s="19"/>
      <c r="K38" s="19"/>
      <c r="L38" s="197" t="s">
        <v>38</v>
      </c>
      <c r="M38" s="197"/>
      <c r="N38" s="197"/>
      <c r="O38" s="53"/>
      <c r="P38" s="36"/>
    </row>
    <row r="39" spans="2:16" s="13" customFormat="1" ht="15.75" hidden="1" x14ac:dyDescent="0.25">
      <c r="B39" s="11"/>
      <c r="C39" s="11"/>
      <c r="D39" s="11"/>
      <c r="E39" s="61"/>
      <c r="F39" s="11"/>
      <c r="G39" s="19"/>
      <c r="H39" s="19"/>
      <c r="J39" s="19"/>
      <c r="K39" s="19"/>
      <c r="L39" s="22"/>
      <c r="M39" s="51"/>
      <c r="N39" s="48"/>
      <c r="O39" s="48"/>
      <c r="P39" s="33"/>
    </row>
    <row r="40" spans="2:16" s="13" customFormat="1" ht="15.75" x14ac:dyDescent="0.25">
      <c r="E40" s="10"/>
      <c r="G40" s="14"/>
      <c r="H40" s="14"/>
      <c r="J40" s="14"/>
      <c r="K40" s="14"/>
      <c r="L40" s="14"/>
      <c r="M40" s="14"/>
      <c r="N40" s="49"/>
      <c r="O40" s="49"/>
      <c r="P40" s="37"/>
    </row>
    <row r="41" spans="2:16" s="13" customFormat="1" ht="15.75" x14ac:dyDescent="0.25">
      <c r="E41" s="10"/>
      <c r="G41" s="14"/>
      <c r="H41" s="14"/>
      <c r="J41" s="14"/>
      <c r="K41" s="14"/>
      <c r="L41" s="14"/>
      <c r="M41" s="14"/>
      <c r="N41" s="49"/>
      <c r="O41" s="49"/>
      <c r="P41" s="37"/>
    </row>
    <row r="42" spans="2:16" s="13" customFormat="1" ht="15.75" x14ac:dyDescent="0.25">
      <c r="E42" s="10"/>
      <c r="G42" s="14"/>
      <c r="H42" s="14"/>
      <c r="J42" s="14"/>
      <c r="K42" s="14"/>
      <c r="L42" s="14"/>
      <c r="M42" s="14"/>
      <c r="N42" s="49"/>
      <c r="O42" s="49"/>
      <c r="P42" s="37"/>
    </row>
    <row r="43" spans="2:16" s="13" customFormat="1" ht="15.75" x14ac:dyDescent="0.25">
      <c r="E43" s="10"/>
      <c r="G43" s="14"/>
      <c r="H43" s="14"/>
      <c r="J43" s="14"/>
      <c r="K43" s="14"/>
      <c r="L43" s="14"/>
      <c r="M43" s="14"/>
      <c r="N43" s="49"/>
      <c r="O43" s="49"/>
      <c r="P43" s="37"/>
    </row>
    <row r="44" spans="2:16" s="13" customFormat="1" ht="15.75" x14ac:dyDescent="0.25">
      <c r="E44" s="10"/>
      <c r="G44" s="14"/>
      <c r="H44" s="14"/>
      <c r="J44" s="14"/>
      <c r="K44" s="14"/>
      <c r="L44" s="14"/>
      <c r="M44" s="14"/>
      <c r="N44" s="49"/>
      <c r="O44" s="49"/>
      <c r="P44" s="37"/>
    </row>
    <row r="45" spans="2:16" s="13" customFormat="1" ht="15.75" x14ac:dyDescent="0.25">
      <c r="E45" s="10"/>
      <c r="G45" s="14"/>
      <c r="H45" s="14"/>
      <c r="J45" s="14"/>
      <c r="K45" s="14"/>
      <c r="L45" s="14"/>
      <c r="M45" s="14"/>
      <c r="N45" s="49"/>
      <c r="O45" s="49"/>
      <c r="P45" s="37"/>
    </row>
    <row r="46" spans="2:16" s="13" customFormat="1" ht="15.75" x14ac:dyDescent="0.25">
      <c r="E46" s="10"/>
      <c r="G46" s="14"/>
      <c r="H46" s="14"/>
      <c r="J46" s="14"/>
      <c r="K46" s="14"/>
      <c r="L46" s="14"/>
      <c r="M46" s="14"/>
      <c r="N46" s="49"/>
      <c r="O46" s="49"/>
      <c r="P46" s="37"/>
    </row>
    <row r="47" spans="2:16" s="13" customFormat="1" ht="15.75" x14ac:dyDescent="0.25">
      <c r="E47" s="10"/>
      <c r="G47" s="14"/>
      <c r="H47" s="14"/>
      <c r="J47" s="14"/>
      <c r="K47" s="14"/>
      <c r="L47" s="14"/>
      <c r="M47" s="14"/>
      <c r="N47" s="49"/>
      <c r="O47" s="49"/>
      <c r="P47" s="37"/>
    </row>
    <row r="48" spans="2:16" s="13" customFormat="1" ht="15.75" x14ac:dyDescent="0.25">
      <c r="E48" s="10"/>
      <c r="G48" s="14"/>
      <c r="H48" s="14"/>
      <c r="J48" s="14"/>
      <c r="K48" s="14"/>
      <c r="L48" s="14"/>
      <c r="M48" s="14"/>
      <c r="N48" s="49"/>
      <c r="O48" s="49"/>
      <c r="P48" s="37"/>
    </row>
    <row r="49" spans="5:16" s="13" customFormat="1" ht="15.75" x14ac:dyDescent="0.25">
      <c r="E49" s="10"/>
      <c r="G49" s="14"/>
      <c r="H49" s="14"/>
      <c r="J49" s="14"/>
      <c r="K49" s="14"/>
      <c r="L49" s="14"/>
      <c r="M49" s="14"/>
      <c r="N49" s="49"/>
      <c r="O49" s="49"/>
      <c r="P49" s="37"/>
    </row>
    <row r="50" spans="5:16" s="13" customFormat="1" ht="15.75" x14ac:dyDescent="0.25">
      <c r="E50" s="10"/>
      <c r="G50" s="14"/>
      <c r="H50" s="14"/>
      <c r="J50" s="14"/>
      <c r="K50" s="14"/>
      <c r="L50" s="14"/>
      <c r="M50" s="14"/>
      <c r="N50" s="49"/>
      <c r="O50" s="49"/>
      <c r="P50" s="37"/>
    </row>
    <row r="51" spans="5:16" s="13" customFormat="1" ht="15.75" x14ac:dyDescent="0.25">
      <c r="E51" s="10"/>
      <c r="G51" s="14"/>
      <c r="H51" s="14"/>
      <c r="J51" s="14"/>
      <c r="K51" s="14"/>
      <c r="L51" s="14"/>
      <c r="M51" s="14"/>
      <c r="N51" s="49"/>
      <c r="O51" s="49"/>
      <c r="P51" s="37"/>
    </row>
    <row r="52" spans="5:16" s="13" customFormat="1" ht="15.75" x14ac:dyDescent="0.25">
      <c r="E52" s="10"/>
      <c r="G52" s="14"/>
      <c r="H52" s="14"/>
      <c r="J52" s="14"/>
      <c r="K52" s="14"/>
      <c r="L52" s="14"/>
      <c r="M52" s="14"/>
      <c r="N52" s="49"/>
      <c r="O52" s="49"/>
      <c r="P52" s="37"/>
    </row>
    <row r="53" spans="5:16" s="13" customFormat="1" ht="15.75" x14ac:dyDescent="0.25">
      <c r="E53" s="10"/>
      <c r="G53" s="14"/>
      <c r="H53" s="14"/>
      <c r="J53" s="14"/>
      <c r="K53" s="14"/>
      <c r="L53" s="14"/>
      <c r="M53" s="14"/>
      <c r="N53" s="49"/>
      <c r="O53" s="49"/>
      <c r="P53" s="37"/>
    </row>
  </sheetData>
  <mergeCells count="6">
    <mergeCell ref="C31:D31"/>
    <mergeCell ref="L31:N31"/>
    <mergeCell ref="C32:D32"/>
    <mergeCell ref="L32:N32"/>
    <mergeCell ref="C38:D38"/>
    <mergeCell ref="L38:N38"/>
  </mergeCells>
  <printOptions horizontalCentered="1"/>
  <pageMargins left="0" right="0" top="0" bottom="0" header="0.3" footer="0.3"/>
  <pageSetup paperSize="9" scale="80"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9"/>
  <sheetViews>
    <sheetView topLeftCell="B1" workbookViewId="0">
      <selection activeCell="T14" sqref="T14"/>
    </sheetView>
  </sheetViews>
  <sheetFormatPr defaultRowHeight="15" x14ac:dyDescent="0.25"/>
  <cols>
    <col min="1" max="1" width="54.28515625" customWidth="1"/>
  </cols>
  <sheetData>
    <row r="1" spans="1:18" s="190" customFormat="1" x14ac:dyDescent="0.25">
      <c r="A1" s="188" t="s">
        <v>142</v>
      </c>
      <c r="B1" s="188" t="s">
        <v>143</v>
      </c>
      <c r="C1" s="188" t="s">
        <v>144</v>
      </c>
      <c r="D1" s="188" t="s">
        <v>145</v>
      </c>
      <c r="E1" s="188" t="s">
        <v>146</v>
      </c>
      <c r="F1" s="188" t="s">
        <v>147</v>
      </c>
      <c r="G1" s="188" t="s">
        <v>148</v>
      </c>
      <c r="H1" s="188" t="s">
        <v>149</v>
      </c>
      <c r="I1" s="188" t="s">
        <v>150</v>
      </c>
      <c r="J1" s="188" t="s">
        <v>151</v>
      </c>
      <c r="K1" s="188" t="s">
        <v>152</v>
      </c>
      <c r="L1" s="188" t="s">
        <v>153</v>
      </c>
      <c r="M1" s="188" t="s">
        <v>154</v>
      </c>
      <c r="N1" s="188" t="s">
        <v>155</v>
      </c>
      <c r="O1" s="188" t="s">
        <v>156</v>
      </c>
      <c r="P1" s="188" t="s">
        <v>157</v>
      </c>
      <c r="Q1" s="188" t="s">
        <v>158</v>
      </c>
      <c r="R1" s="188" t="s">
        <v>159</v>
      </c>
    </row>
    <row r="2" spans="1:18" s="190" customFormat="1" x14ac:dyDescent="0.25">
      <c r="A2" s="189">
        <v>43831</v>
      </c>
      <c r="B2" s="190">
        <v>25</v>
      </c>
      <c r="C2" s="190">
        <v>4</v>
      </c>
      <c r="D2" s="190">
        <v>0</v>
      </c>
      <c r="E2" s="190">
        <v>1</v>
      </c>
      <c r="F2" s="190">
        <v>0</v>
      </c>
      <c r="G2" s="190">
        <v>0</v>
      </c>
      <c r="H2" s="190">
        <v>0</v>
      </c>
      <c r="I2" s="190">
        <v>0</v>
      </c>
      <c r="J2" s="190">
        <v>0</v>
      </c>
      <c r="K2" s="190">
        <v>0</v>
      </c>
      <c r="L2" s="190">
        <v>30</v>
      </c>
      <c r="M2" s="190">
        <v>4</v>
      </c>
      <c r="N2" s="190">
        <v>25</v>
      </c>
      <c r="O2" s="190">
        <v>1</v>
      </c>
      <c r="P2" s="190">
        <v>0</v>
      </c>
      <c r="Q2" s="190">
        <v>0</v>
      </c>
      <c r="R2" s="190">
        <v>0</v>
      </c>
    </row>
    <row r="3" spans="1:18" s="190" customFormat="1" x14ac:dyDescent="0.25">
      <c r="A3" s="189">
        <v>43832</v>
      </c>
      <c r="B3" s="190">
        <v>30</v>
      </c>
      <c r="C3" s="190">
        <v>4</v>
      </c>
      <c r="D3" s="190">
        <v>6</v>
      </c>
      <c r="E3" s="190">
        <v>1</v>
      </c>
      <c r="F3" s="190">
        <v>0</v>
      </c>
      <c r="G3" s="190">
        <v>0</v>
      </c>
      <c r="H3" s="190">
        <v>0</v>
      </c>
      <c r="I3" s="190">
        <v>0</v>
      </c>
      <c r="J3" s="190">
        <v>0</v>
      </c>
      <c r="K3" s="190">
        <v>0</v>
      </c>
      <c r="L3" s="190">
        <v>29</v>
      </c>
      <c r="M3" s="190">
        <v>3</v>
      </c>
      <c r="N3" s="190">
        <v>24</v>
      </c>
      <c r="O3" s="190">
        <v>2</v>
      </c>
      <c r="P3" s="190">
        <v>1</v>
      </c>
      <c r="Q3" s="190">
        <v>0</v>
      </c>
      <c r="R3" s="190">
        <v>0</v>
      </c>
    </row>
    <row r="4" spans="1:18" s="190" customFormat="1" x14ac:dyDescent="0.25">
      <c r="A4" s="189">
        <v>43833</v>
      </c>
      <c r="B4" s="190">
        <v>29</v>
      </c>
      <c r="C4" s="190">
        <v>3</v>
      </c>
      <c r="D4" s="190">
        <v>8</v>
      </c>
      <c r="E4" s="190">
        <v>0</v>
      </c>
      <c r="F4" s="190">
        <v>1</v>
      </c>
      <c r="G4" s="190">
        <v>0</v>
      </c>
      <c r="H4" s="190">
        <v>0</v>
      </c>
      <c r="I4" s="190">
        <v>0</v>
      </c>
      <c r="J4" s="190">
        <v>0</v>
      </c>
      <c r="K4" s="190">
        <v>0</v>
      </c>
      <c r="L4" s="190">
        <v>23</v>
      </c>
      <c r="M4" s="190">
        <v>2</v>
      </c>
      <c r="N4" s="190">
        <v>20</v>
      </c>
      <c r="O4" s="190">
        <v>1</v>
      </c>
      <c r="P4" s="190">
        <v>0</v>
      </c>
      <c r="Q4" s="190">
        <v>0</v>
      </c>
      <c r="R4" s="190">
        <v>3</v>
      </c>
    </row>
    <row r="5" spans="1:18" s="190" customFormat="1" x14ac:dyDescent="0.25">
      <c r="A5" s="189">
        <v>43834</v>
      </c>
      <c r="B5" s="190">
        <v>23</v>
      </c>
      <c r="C5" s="190">
        <v>2</v>
      </c>
      <c r="D5" s="190">
        <v>0</v>
      </c>
      <c r="E5" s="190">
        <v>1</v>
      </c>
      <c r="F5" s="190">
        <v>0</v>
      </c>
      <c r="G5" s="190">
        <v>0</v>
      </c>
      <c r="H5" s="190">
        <v>0</v>
      </c>
      <c r="I5" s="190">
        <v>0</v>
      </c>
      <c r="J5" s="190">
        <v>0</v>
      </c>
      <c r="K5" s="190">
        <v>0</v>
      </c>
      <c r="L5" s="190">
        <v>26</v>
      </c>
      <c r="M5" s="190">
        <v>3</v>
      </c>
      <c r="N5" s="190">
        <v>21</v>
      </c>
      <c r="O5" s="190">
        <v>2</v>
      </c>
      <c r="P5" s="190">
        <v>0</v>
      </c>
      <c r="Q5" s="190">
        <v>1</v>
      </c>
      <c r="R5" s="190">
        <v>0</v>
      </c>
    </row>
    <row r="6" spans="1:18" s="190" customFormat="1" x14ac:dyDescent="0.25">
      <c r="A6" s="189">
        <v>43835</v>
      </c>
      <c r="B6" s="190">
        <v>26</v>
      </c>
      <c r="C6" s="190">
        <v>0</v>
      </c>
      <c r="D6" s="190">
        <v>0</v>
      </c>
      <c r="E6" s="190">
        <v>0</v>
      </c>
      <c r="F6" s="190">
        <v>1</v>
      </c>
      <c r="G6" s="190">
        <v>0</v>
      </c>
      <c r="H6" s="190">
        <v>0</v>
      </c>
      <c r="I6" s="190">
        <v>0</v>
      </c>
      <c r="J6" s="190">
        <v>0</v>
      </c>
      <c r="K6" s="190">
        <v>0</v>
      </c>
      <c r="L6" s="190">
        <v>25</v>
      </c>
      <c r="M6" s="190">
        <v>1</v>
      </c>
      <c r="N6" s="190">
        <v>22</v>
      </c>
      <c r="O6" s="190">
        <v>2</v>
      </c>
      <c r="P6" s="190">
        <v>0</v>
      </c>
      <c r="Q6" s="190">
        <v>0</v>
      </c>
      <c r="R6" s="190">
        <v>0</v>
      </c>
    </row>
    <row r="7" spans="1:18" s="190" customFormat="1" x14ac:dyDescent="0.25">
      <c r="A7" s="189">
        <v>43836</v>
      </c>
      <c r="B7" s="190">
        <v>25</v>
      </c>
      <c r="C7" s="190">
        <v>3</v>
      </c>
      <c r="D7" s="190">
        <v>5</v>
      </c>
      <c r="E7" s="190">
        <v>0</v>
      </c>
      <c r="F7" s="190">
        <v>0</v>
      </c>
      <c r="G7" s="190">
        <v>0</v>
      </c>
      <c r="H7" s="190">
        <v>0</v>
      </c>
      <c r="I7" s="190">
        <v>0</v>
      </c>
      <c r="J7" s="190">
        <v>0</v>
      </c>
      <c r="K7" s="190">
        <v>0</v>
      </c>
      <c r="L7" s="190">
        <v>23</v>
      </c>
      <c r="M7" s="190">
        <v>1</v>
      </c>
      <c r="N7" s="190">
        <v>20</v>
      </c>
      <c r="O7" s="190">
        <v>2</v>
      </c>
      <c r="P7" s="190">
        <v>0</v>
      </c>
      <c r="Q7" s="190">
        <v>0</v>
      </c>
      <c r="R7" s="190">
        <v>0</v>
      </c>
    </row>
    <row r="8" spans="1:18" s="190" customFormat="1" x14ac:dyDescent="0.25">
      <c r="A8" s="189">
        <v>43837</v>
      </c>
      <c r="B8" s="190">
        <v>23</v>
      </c>
      <c r="C8" s="190">
        <v>6</v>
      </c>
      <c r="D8" s="190">
        <v>9</v>
      </c>
      <c r="E8" s="190">
        <v>0</v>
      </c>
      <c r="F8" s="190">
        <v>0</v>
      </c>
      <c r="G8" s="190">
        <v>0</v>
      </c>
      <c r="H8" s="190">
        <v>0</v>
      </c>
      <c r="I8" s="190">
        <v>0</v>
      </c>
      <c r="J8" s="190">
        <v>0</v>
      </c>
      <c r="K8" s="190">
        <v>0</v>
      </c>
      <c r="L8" s="190">
        <v>19</v>
      </c>
      <c r="M8" s="190">
        <v>0</v>
      </c>
      <c r="N8" s="190">
        <v>16</v>
      </c>
      <c r="O8" s="190">
        <v>3</v>
      </c>
      <c r="P8" s="190">
        <v>0</v>
      </c>
      <c r="Q8" s="190">
        <v>0</v>
      </c>
      <c r="R8" s="190">
        <v>0</v>
      </c>
    </row>
    <row r="9" spans="1:18" s="190" customFormat="1" x14ac:dyDescent="0.25">
      <c r="A9" s="189">
        <v>43838</v>
      </c>
      <c r="B9" s="190">
        <v>19</v>
      </c>
      <c r="C9" s="190">
        <v>4</v>
      </c>
      <c r="D9" s="190">
        <v>4</v>
      </c>
      <c r="E9" s="190">
        <v>1</v>
      </c>
      <c r="F9" s="190">
        <v>0</v>
      </c>
      <c r="G9" s="190">
        <v>0</v>
      </c>
      <c r="H9" s="190">
        <v>0</v>
      </c>
      <c r="I9" s="190">
        <v>0</v>
      </c>
      <c r="J9" s="190">
        <v>0</v>
      </c>
      <c r="K9" s="190">
        <v>0</v>
      </c>
      <c r="L9" s="190">
        <v>20</v>
      </c>
      <c r="M9" s="190">
        <v>1</v>
      </c>
      <c r="N9" s="190">
        <v>15</v>
      </c>
      <c r="O9" s="190">
        <v>4</v>
      </c>
      <c r="P9" s="190">
        <v>0</v>
      </c>
      <c r="Q9" s="190">
        <v>0</v>
      </c>
      <c r="R9" s="190">
        <v>0</v>
      </c>
    </row>
    <row r="10" spans="1:18" s="190" customFormat="1" x14ac:dyDescent="0.25">
      <c r="A10" s="189">
        <v>43839</v>
      </c>
      <c r="B10" s="190">
        <v>20</v>
      </c>
      <c r="C10" s="190">
        <v>5</v>
      </c>
      <c r="D10" s="190">
        <v>4</v>
      </c>
      <c r="E10" s="190">
        <v>1</v>
      </c>
      <c r="F10" s="190">
        <v>0</v>
      </c>
      <c r="G10" s="190">
        <v>0</v>
      </c>
      <c r="H10" s="190">
        <v>0</v>
      </c>
      <c r="I10" s="190">
        <v>0</v>
      </c>
      <c r="J10" s="190">
        <v>0</v>
      </c>
      <c r="K10" s="190">
        <v>0</v>
      </c>
      <c r="L10" s="190">
        <v>22</v>
      </c>
      <c r="M10" s="190">
        <v>2</v>
      </c>
      <c r="N10" s="190">
        <v>16</v>
      </c>
      <c r="O10" s="190">
        <v>4</v>
      </c>
      <c r="P10" s="190">
        <v>1</v>
      </c>
      <c r="Q10" s="190">
        <v>1</v>
      </c>
      <c r="R10" s="190">
        <v>0</v>
      </c>
    </row>
    <row r="11" spans="1:18" s="190" customFormat="1" x14ac:dyDescent="0.25">
      <c r="A11" s="189">
        <v>43840</v>
      </c>
      <c r="B11" s="190">
        <v>22</v>
      </c>
      <c r="C11" s="190">
        <v>4</v>
      </c>
      <c r="D11" s="190">
        <v>6</v>
      </c>
      <c r="E11" s="190">
        <v>1</v>
      </c>
      <c r="F11" s="190">
        <v>1</v>
      </c>
      <c r="G11" s="190">
        <v>0</v>
      </c>
      <c r="H11" s="190">
        <v>0</v>
      </c>
      <c r="I11" s="190">
        <v>0</v>
      </c>
      <c r="J11" s="190">
        <v>0</v>
      </c>
      <c r="K11" s="190">
        <v>0</v>
      </c>
      <c r="L11" s="190">
        <v>20</v>
      </c>
      <c r="M11" s="190">
        <v>2</v>
      </c>
      <c r="N11" s="190">
        <v>12</v>
      </c>
      <c r="O11" s="190">
        <v>6</v>
      </c>
      <c r="P11" s="190">
        <v>0</v>
      </c>
      <c r="Q11" s="190">
        <v>1</v>
      </c>
      <c r="R11" s="190">
        <v>0</v>
      </c>
    </row>
    <row r="12" spans="1:18" s="190" customFormat="1" x14ac:dyDescent="0.25">
      <c r="A12" s="189">
        <v>43841</v>
      </c>
      <c r="B12" s="190">
        <v>20</v>
      </c>
      <c r="C12" s="190">
        <v>5</v>
      </c>
      <c r="D12" s="190">
        <v>0</v>
      </c>
      <c r="E12" s="190">
        <v>0</v>
      </c>
      <c r="F12" s="190">
        <v>0</v>
      </c>
      <c r="G12" s="190">
        <v>0</v>
      </c>
      <c r="H12" s="190">
        <v>0</v>
      </c>
      <c r="I12" s="190">
        <v>0</v>
      </c>
      <c r="J12" s="190">
        <v>0</v>
      </c>
      <c r="K12" s="190">
        <v>0</v>
      </c>
      <c r="L12" s="190">
        <v>25</v>
      </c>
      <c r="M12" s="190">
        <v>2</v>
      </c>
      <c r="N12" s="190">
        <v>17</v>
      </c>
      <c r="O12" s="190">
        <v>6</v>
      </c>
      <c r="P12" s="190">
        <v>0</v>
      </c>
      <c r="Q12" s="190">
        <v>0</v>
      </c>
      <c r="R12" s="190">
        <v>0</v>
      </c>
    </row>
    <row r="13" spans="1:18" s="190" customFormat="1" x14ac:dyDescent="0.25">
      <c r="A13" s="189">
        <v>43842</v>
      </c>
      <c r="B13" s="190">
        <v>25</v>
      </c>
      <c r="C13" s="190">
        <v>5</v>
      </c>
      <c r="D13" s="190">
        <v>0</v>
      </c>
      <c r="E13" s="190">
        <v>0</v>
      </c>
      <c r="F13" s="190">
        <v>1</v>
      </c>
      <c r="G13" s="190">
        <v>0</v>
      </c>
      <c r="H13" s="190">
        <v>0</v>
      </c>
      <c r="I13" s="190">
        <v>0</v>
      </c>
      <c r="J13" s="190">
        <v>0</v>
      </c>
      <c r="K13" s="190">
        <v>0</v>
      </c>
      <c r="L13" s="190">
        <v>29</v>
      </c>
      <c r="M13" s="190">
        <v>2</v>
      </c>
      <c r="N13" s="190">
        <v>21</v>
      </c>
      <c r="O13" s="190">
        <v>6</v>
      </c>
      <c r="P13" s="190">
        <v>0</v>
      </c>
      <c r="Q13" s="190">
        <v>1</v>
      </c>
      <c r="R13" s="190">
        <v>0</v>
      </c>
    </row>
    <row r="14" spans="1:18" s="190" customFormat="1" x14ac:dyDescent="0.25">
      <c r="A14" s="189">
        <v>43843</v>
      </c>
      <c r="B14" s="190">
        <v>29</v>
      </c>
      <c r="C14" s="190">
        <v>6</v>
      </c>
      <c r="D14" s="190">
        <v>11</v>
      </c>
      <c r="E14" s="190">
        <v>0</v>
      </c>
      <c r="F14" s="190">
        <v>0</v>
      </c>
      <c r="G14" s="190">
        <v>0</v>
      </c>
      <c r="H14" s="190">
        <v>0</v>
      </c>
      <c r="I14" s="190">
        <v>0</v>
      </c>
      <c r="J14" s="190">
        <v>0</v>
      </c>
      <c r="K14" s="190">
        <v>0</v>
      </c>
      <c r="L14" s="190">
        <v>24</v>
      </c>
      <c r="M14" s="190">
        <v>2</v>
      </c>
      <c r="N14" s="190">
        <v>17</v>
      </c>
      <c r="O14" s="190">
        <v>5</v>
      </c>
      <c r="P14" s="190">
        <v>0</v>
      </c>
      <c r="Q14" s="190">
        <v>0</v>
      </c>
      <c r="R14" s="190">
        <v>0</v>
      </c>
    </row>
    <row r="15" spans="1:18" s="190" customFormat="1" x14ac:dyDescent="0.25">
      <c r="A15" s="189">
        <v>43844</v>
      </c>
      <c r="B15" s="190">
        <v>24</v>
      </c>
      <c r="C15" s="190">
        <v>8</v>
      </c>
      <c r="D15" s="190">
        <v>10</v>
      </c>
      <c r="E15" s="190">
        <v>0</v>
      </c>
      <c r="F15" s="190">
        <v>0</v>
      </c>
      <c r="G15" s="190">
        <v>0</v>
      </c>
      <c r="H15" s="190">
        <v>0</v>
      </c>
      <c r="I15" s="190">
        <v>0</v>
      </c>
      <c r="J15" s="190">
        <v>0</v>
      </c>
      <c r="K15" s="190">
        <v>0</v>
      </c>
      <c r="L15" s="190">
        <v>22</v>
      </c>
      <c r="M15" s="190">
        <v>1</v>
      </c>
      <c r="N15" s="190">
        <v>19</v>
      </c>
      <c r="O15" s="190">
        <v>2</v>
      </c>
      <c r="P15" s="190">
        <v>0</v>
      </c>
      <c r="Q15" s="190">
        <v>0</v>
      </c>
      <c r="R15" s="190">
        <v>0</v>
      </c>
    </row>
    <row r="16" spans="1:18" s="190" customFormat="1" x14ac:dyDescent="0.25">
      <c r="A16" s="189">
        <v>43845</v>
      </c>
      <c r="B16" s="190">
        <v>22</v>
      </c>
      <c r="C16" s="190">
        <v>4</v>
      </c>
      <c r="D16" s="190">
        <v>4</v>
      </c>
      <c r="E16" s="190">
        <v>0</v>
      </c>
      <c r="F16" s="190">
        <v>0</v>
      </c>
      <c r="G16" s="190">
        <v>0</v>
      </c>
      <c r="H16" s="190">
        <v>0</v>
      </c>
      <c r="I16" s="190">
        <v>0</v>
      </c>
      <c r="J16" s="190">
        <v>0</v>
      </c>
      <c r="K16" s="190">
        <v>0</v>
      </c>
      <c r="L16" s="190">
        <v>22</v>
      </c>
      <c r="M16" s="190">
        <v>2</v>
      </c>
      <c r="N16" s="190">
        <v>18</v>
      </c>
      <c r="O16" s="190">
        <v>2</v>
      </c>
      <c r="P16" s="190">
        <v>0</v>
      </c>
      <c r="Q16" s="190">
        <v>0</v>
      </c>
      <c r="R16" s="190">
        <v>0</v>
      </c>
    </row>
    <row r="17" spans="1:18" s="190" customFormat="1" x14ac:dyDescent="0.25">
      <c r="A17" s="189">
        <v>43846</v>
      </c>
      <c r="B17" s="190">
        <v>22</v>
      </c>
      <c r="C17" s="190">
        <v>1</v>
      </c>
      <c r="D17" s="190">
        <v>3</v>
      </c>
      <c r="E17" s="190">
        <v>0</v>
      </c>
      <c r="F17" s="190">
        <v>0</v>
      </c>
      <c r="G17" s="190">
        <v>0</v>
      </c>
      <c r="H17" s="190">
        <v>0</v>
      </c>
      <c r="I17" s="190">
        <v>0</v>
      </c>
      <c r="J17" s="190">
        <v>0</v>
      </c>
      <c r="K17" s="190">
        <v>0</v>
      </c>
      <c r="L17" s="190">
        <v>20</v>
      </c>
      <c r="M17" s="190">
        <v>2</v>
      </c>
      <c r="N17" s="190">
        <v>16</v>
      </c>
      <c r="O17" s="190">
        <v>2</v>
      </c>
      <c r="P17" s="190">
        <v>1</v>
      </c>
      <c r="Q17" s="190">
        <v>0</v>
      </c>
      <c r="R17" s="190">
        <v>0</v>
      </c>
    </row>
    <row r="18" spans="1:18" s="190" customFormat="1" x14ac:dyDescent="0.25">
      <c r="A18" s="189">
        <v>43847</v>
      </c>
      <c r="B18" s="190">
        <v>19</v>
      </c>
      <c r="C18" s="190">
        <v>4</v>
      </c>
      <c r="D18" s="190">
        <v>6</v>
      </c>
      <c r="E18" s="190">
        <v>0</v>
      </c>
      <c r="F18" s="190">
        <v>0</v>
      </c>
      <c r="G18" s="190">
        <v>0</v>
      </c>
      <c r="H18" s="190">
        <v>0</v>
      </c>
      <c r="I18" s="190">
        <v>0</v>
      </c>
      <c r="J18" s="190">
        <v>0</v>
      </c>
      <c r="K18" s="190">
        <v>0</v>
      </c>
      <c r="L18" s="190">
        <v>17</v>
      </c>
      <c r="M18" s="190">
        <v>1</v>
      </c>
      <c r="N18" s="190">
        <v>14</v>
      </c>
      <c r="O18" s="190">
        <v>2</v>
      </c>
      <c r="P18" s="190">
        <v>2</v>
      </c>
      <c r="Q18" s="190">
        <v>0</v>
      </c>
      <c r="R18" s="190">
        <v>0</v>
      </c>
    </row>
    <row r="19" spans="1:18" s="190" customFormat="1" x14ac:dyDescent="0.25">
      <c r="A19" s="189">
        <v>43848</v>
      </c>
      <c r="B19" s="190">
        <v>17</v>
      </c>
      <c r="C19" s="190">
        <v>6</v>
      </c>
      <c r="D19" s="190">
        <v>0</v>
      </c>
      <c r="E19" s="190">
        <v>0</v>
      </c>
      <c r="F19" s="190">
        <v>0</v>
      </c>
      <c r="G19" s="190">
        <v>0</v>
      </c>
      <c r="H19" s="190">
        <v>0</v>
      </c>
      <c r="I19" s="190">
        <v>0</v>
      </c>
      <c r="J19" s="190">
        <v>0</v>
      </c>
      <c r="K19" s="190">
        <v>0</v>
      </c>
      <c r="L19" s="190">
        <v>23</v>
      </c>
      <c r="M19" s="190">
        <v>2</v>
      </c>
      <c r="N19" s="190">
        <v>18</v>
      </c>
      <c r="O19" s="190">
        <v>3</v>
      </c>
      <c r="P19" s="190">
        <v>0</v>
      </c>
      <c r="Q19" s="190">
        <v>1</v>
      </c>
      <c r="R19" s="190">
        <v>0</v>
      </c>
    </row>
    <row r="20" spans="1:18" s="190" customFormat="1" x14ac:dyDescent="0.25">
      <c r="A20" s="189">
        <v>43849</v>
      </c>
      <c r="B20" s="190">
        <v>24</v>
      </c>
      <c r="C20" s="190">
        <v>5</v>
      </c>
      <c r="D20" s="190">
        <v>0</v>
      </c>
      <c r="E20" s="190">
        <v>0</v>
      </c>
      <c r="F20" s="190">
        <v>0</v>
      </c>
      <c r="G20" s="190">
        <v>0</v>
      </c>
      <c r="H20" s="190">
        <v>0</v>
      </c>
      <c r="I20" s="190">
        <v>0</v>
      </c>
      <c r="J20" s="190">
        <v>0</v>
      </c>
      <c r="K20" s="190">
        <v>0</v>
      </c>
      <c r="L20" s="190">
        <v>29</v>
      </c>
      <c r="M20" s="190">
        <v>2</v>
      </c>
      <c r="N20" s="190">
        <v>22</v>
      </c>
      <c r="O20" s="190">
        <v>5</v>
      </c>
      <c r="P20" s="190">
        <v>0</v>
      </c>
      <c r="Q20" s="190">
        <v>0</v>
      </c>
      <c r="R20" s="190">
        <v>0</v>
      </c>
    </row>
    <row r="21" spans="1:18" s="190" customFormat="1" x14ac:dyDescent="0.25">
      <c r="A21" s="189">
        <v>43850</v>
      </c>
      <c r="B21" s="190">
        <v>29</v>
      </c>
      <c r="C21" s="190">
        <v>1</v>
      </c>
      <c r="D21" s="190">
        <v>17</v>
      </c>
      <c r="E21" s="190">
        <v>2</v>
      </c>
      <c r="F21" s="190">
        <v>0</v>
      </c>
      <c r="G21" s="190">
        <v>0</v>
      </c>
      <c r="H21" s="190">
        <v>0</v>
      </c>
      <c r="I21" s="190">
        <v>0</v>
      </c>
      <c r="J21" s="190">
        <v>0</v>
      </c>
      <c r="K21" s="190">
        <v>0</v>
      </c>
      <c r="L21" s="190">
        <v>15</v>
      </c>
      <c r="M21" s="190">
        <v>3</v>
      </c>
      <c r="N21" s="190">
        <v>8</v>
      </c>
      <c r="O21" s="190">
        <v>4</v>
      </c>
      <c r="P21" s="190">
        <v>0</v>
      </c>
      <c r="Q21" s="190">
        <v>0</v>
      </c>
      <c r="R21" s="190">
        <v>0</v>
      </c>
    </row>
    <row r="22" spans="1:18" s="190" customFormat="1" x14ac:dyDescent="0.25">
      <c r="A22" s="189">
        <v>43851</v>
      </c>
      <c r="B22" s="190">
        <v>15</v>
      </c>
      <c r="C22" s="190">
        <v>2</v>
      </c>
      <c r="D22" s="190">
        <v>7</v>
      </c>
      <c r="E22" s="190">
        <v>0</v>
      </c>
      <c r="F22" s="190">
        <v>0</v>
      </c>
      <c r="G22" s="190">
        <v>0</v>
      </c>
      <c r="H22" s="190">
        <v>0</v>
      </c>
      <c r="I22" s="190">
        <v>0</v>
      </c>
      <c r="J22" s="190">
        <v>0</v>
      </c>
      <c r="K22" s="190">
        <v>0</v>
      </c>
      <c r="L22" s="190">
        <v>10</v>
      </c>
      <c r="M22" s="190">
        <v>3</v>
      </c>
      <c r="N22" s="190">
        <v>5</v>
      </c>
      <c r="O22" s="190">
        <v>2</v>
      </c>
      <c r="P22" s="190">
        <v>1</v>
      </c>
      <c r="Q22" s="190">
        <v>0</v>
      </c>
      <c r="R22" s="190">
        <v>0</v>
      </c>
    </row>
    <row r="23" spans="1:18" s="190" customFormat="1" x14ac:dyDescent="0.25">
      <c r="A23" s="189">
        <v>43852</v>
      </c>
      <c r="B23" s="190">
        <v>10</v>
      </c>
      <c r="C23" s="190">
        <v>1</v>
      </c>
      <c r="D23" s="190">
        <v>6</v>
      </c>
      <c r="E23" s="190">
        <v>1</v>
      </c>
      <c r="F23" s="190">
        <v>0</v>
      </c>
      <c r="G23" s="190">
        <v>0</v>
      </c>
      <c r="H23" s="190">
        <v>0</v>
      </c>
      <c r="I23" s="190">
        <v>0</v>
      </c>
      <c r="J23" s="190">
        <v>0</v>
      </c>
      <c r="K23" s="190">
        <v>0</v>
      </c>
      <c r="L23" s="190">
        <v>6</v>
      </c>
      <c r="M23" s="190">
        <v>1</v>
      </c>
      <c r="N23" s="190">
        <v>0</v>
      </c>
      <c r="O23" s="190">
        <v>0</v>
      </c>
      <c r="P23" s="190">
        <v>0</v>
      </c>
      <c r="Q23" s="190">
        <v>2</v>
      </c>
      <c r="R23" s="190">
        <v>0</v>
      </c>
    </row>
    <row r="24" spans="1:18" s="190" customFormat="1" x14ac:dyDescent="0.25">
      <c r="A24" s="189">
        <v>43853</v>
      </c>
      <c r="B24" s="190">
        <v>6</v>
      </c>
      <c r="C24" s="190">
        <v>1</v>
      </c>
      <c r="D24" s="190">
        <v>0</v>
      </c>
      <c r="E24" s="190">
        <v>1</v>
      </c>
      <c r="F24" s="190">
        <v>1</v>
      </c>
      <c r="G24" s="190">
        <v>0</v>
      </c>
      <c r="H24" s="190">
        <v>0</v>
      </c>
      <c r="I24" s="190">
        <v>0</v>
      </c>
      <c r="J24" s="190">
        <v>0</v>
      </c>
      <c r="K24" s="190">
        <v>0</v>
      </c>
      <c r="L24" s="190">
        <v>7</v>
      </c>
      <c r="M24" s="190">
        <v>2</v>
      </c>
      <c r="N24" s="190">
        <v>0</v>
      </c>
      <c r="O24" s="190">
        <v>0</v>
      </c>
      <c r="P24" s="190">
        <v>0</v>
      </c>
      <c r="Q24" s="190">
        <v>2</v>
      </c>
      <c r="R24" s="190">
        <v>0</v>
      </c>
    </row>
    <row r="25" spans="1:18" s="190" customFormat="1" x14ac:dyDescent="0.25">
      <c r="A25" s="189">
        <v>43854</v>
      </c>
      <c r="B25" s="190">
        <v>7</v>
      </c>
      <c r="C25" s="190">
        <v>1</v>
      </c>
      <c r="D25" s="190">
        <v>3</v>
      </c>
      <c r="E25" s="190">
        <v>0</v>
      </c>
      <c r="F25" s="190">
        <v>1</v>
      </c>
      <c r="G25" s="190">
        <v>0</v>
      </c>
      <c r="H25" s="190">
        <v>0</v>
      </c>
      <c r="I25" s="190">
        <v>0</v>
      </c>
      <c r="J25" s="190">
        <v>0</v>
      </c>
      <c r="K25" s="190">
        <v>0</v>
      </c>
      <c r="L25" s="190">
        <v>4</v>
      </c>
      <c r="M25" s="190">
        <v>1</v>
      </c>
      <c r="N25" s="190">
        <v>3</v>
      </c>
      <c r="O25" s="190">
        <v>0</v>
      </c>
      <c r="P25" s="190">
        <v>0</v>
      </c>
      <c r="Q25" s="190">
        <v>0</v>
      </c>
      <c r="R25" s="190">
        <v>0</v>
      </c>
    </row>
    <row r="26" spans="1:18" s="190" customFormat="1" x14ac:dyDescent="0.25">
      <c r="A26" s="189">
        <v>43855</v>
      </c>
      <c r="B26" s="190">
        <v>4</v>
      </c>
      <c r="C26" s="190">
        <v>2</v>
      </c>
      <c r="D26" s="190">
        <v>0</v>
      </c>
      <c r="E26" s="190">
        <v>0</v>
      </c>
      <c r="F26" s="190">
        <v>0</v>
      </c>
      <c r="G26" s="190">
        <v>0</v>
      </c>
      <c r="H26" s="190">
        <v>0</v>
      </c>
      <c r="I26" s="190">
        <v>0</v>
      </c>
      <c r="J26" s="190">
        <v>0</v>
      </c>
      <c r="K26" s="190">
        <v>0</v>
      </c>
      <c r="L26" s="190">
        <v>6</v>
      </c>
      <c r="M26" s="190">
        <v>1</v>
      </c>
      <c r="N26" s="190">
        <v>5</v>
      </c>
      <c r="O26" s="190">
        <v>0</v>
      </c>
      <c r="P26" s="190">
        <v>0</v>
      </c>
      <c r="Q26" s="190">
        <v>0</v>
      </c>
      <c r="R26" s="190">
        <v>0</v>
      </c>
    </row>
    <row r="27" spans="1:18" s="190" customFormat="1" x14ac:dyDescent="0.25">
      <c r="A27" s="189">
        <v>43856</v>
      </c>
      <c r="B27" s="190">
        <v>6</v>
      </c>
      <c r="C27" s="190">
        <v>4</v>
      </c>
      <c r="D27" s="190">
        <v>0</v>
      </c>
      <c r="E27" s="190">
        <v>1</v>
      </c>
      <c r="F27" s="190">
        <v>0</v>
      </c>
      <c r="G27" s="190">
        <v>0</v>
      </c>
      <c r="H27" s="190">
        <v>0</v>
      </c>
      <c r="I27" s="190">
        <v>0</v>
      </c>
      <c r="J27" s="190">
        <v>0</v>
      </c>
      <c r="K27" s="190">
        <v>0</v>
      </c>
      <c r="L27" s="190">
        <v>11</v>
      </c>
      <c r="M27" s="190">
        <v>2</v>
      </c>
      <c r="N27" s="190">
        <v>8</v>
      </c>
      <c r="O27" s="190">
        <v>1</v>
      </c>
      <c r="P27" s="190">
        <v>0</v>
      </c>
      <c r="Q27" s="190">
        <v>0</v>
      </c>
      <c r="R27" s="190">
        <v>0</v>
      </c>
    </row>
    <row r="28" spans="1:18" s="190" customFormat="1" x14ac:dyDescent="0.25">
      <c r="A28" s="189">
        <v>43857</v>
      </c>
      <c r="B28" s="190">
        <v>11</v>
      </c>
      <c r="C28" s="190">
        <v>6</v>
      </c>
      <c r="D28" s="190">
        <v>5</v>
      </c>
      <c r="E28" s="190">
        <v>1</v>
      </c>
      <c r="F28" s="190">
        <v>0</v>
      </c>
      <c r="G28" s="190">
        <v>0</v>
      </c>
      <c r="H28" s="190">
        <v>0</v>
      </c>
      <c r="I28" s="190">
        <v>0</v>
      </c>
      <c r="J28" s="190">
        <v>0</v>
      </c>
      <c r="K28" s="190">
        <v>0</v>
      </c>
      <c r="L28" s="190">
        <v>13</v>
      </c>
      <c r="M28" s="190">
        <v>4</v>
      </c>
      <c r="N28" s="190">
        <v>6</v>
      </c>
      <c r="O28" s="190">
        <v>3</v>
      </c>
      <c r="P28" s="190">
        <v>0</v>
      </c>
      <c r="Q28" s="190">
        <v>0</v>
      </c>
      <c r="R28" s="190">
        <v>0</v>
      </c>
    </row>
    <row r="29" spans="1:18" s="190" customFormat="1" x14ac:dyDescent="0.25">
      <c r="A29" s="189">
        <v>43859</v>
      </c>
      <c r="B29" s="190">
        <v>14</v>
      </c>
      <c r="C29" s="190">
        <v>0</v>
      </c>
      <c r="D29" s="190">
        <v>0</v>
      </c>
      <c r="E29" s="190">
        <v>1</v>
      </c>
      <c r="F29" s="190">
        <v>0</v>
      </c>
      <c r="G29" s="190">
        <v>0</v>
      </c>
      <c r="H29" s="190">
        <v>0</v>
      </c>
      <c r="I29" s="190">
        <v>0</v>
      </c>
      <c r="J29" s="190">
        <v>0</v>
      </c>
      <c r="K29" s="190">
        <v>0</v>
      </c>
      <c r="L29" s="190">
        <v>15</v>
      </c>
      <c r="M29" s="190">
        <v>4</v>
      </c>
      <c r="N29" s="190">
        <v>5</v>
      </c>
      <c r="O29" s="190">
        <v>6</v>
      </c>
      <c r="P29" s="190">
        <v>0</v>
      </c>
      <c r="Q29" s="190">
        <v>0</v>
      </c>
      <c r="R29" s="190">
        <v>0</v>
      </c>
    </row>
    <row r="30" spans="1:18" s="190" customFormat="1" x14ac:dyDescent="0.25">
      <c r="A30" s="189">
        <v>43860</v>
      </c>
      <c r="B30" s="190">
        <v>15</v>
      </c>
      <c r="C30" s="190">
        <v>5</v>
      </c>
      <c r="D30" s="190">
        <v>0</v>
      </c>
      <c r="E30" s="190">
        <v>0</v>
      </c>
      <c r="F30" s="190">
        <v>0</v>
      </c>
      <c r="G30" s="190">
        <v>0</v>
      </c>
      <c r="H30" s="190">
        <v>0</v>
      </c>
      <c r="I30" s="190">
        <v>0</v>
      </c>
      <c r="J30" s="190">
        <v>0</v>
      </c>
      <c r="K30" s="190">
        <v>0</v>
      </c>
      <c r="L30" s="190">
        <v>20</v>
      </c>
      <c r="M30" s="190">
        <v>5</v>
      </c>
      <c r="N30" s="190">
        <v>12</v>
      </c>
      <c r="O30" s="190">
        <v>3</v>
      </c>
      <c r="P30" s="190">
        <v>0</v>
      </c>
      <c r="Q30" s="190">
        <v>0</v>
      </c>
      <c r="R30" s="190">
        <v>0</v>
      </c>
    </row>
    <row r="31" spans="1:18" s="190" customFormat="1" x14ac:dyDescent="0.25">
      <c r="A31" s="189">
        <v>43862</v>
      </c>
      <c r="B31" s="190">
        <v>24</v>
      </c>
      <c r="C31" s="190">
        <v>5</v>
      </c>
      <c r="D31" s="190">
        <v>2</v>
      </c>
      <c r="E31" s="190">
        <v>1</v>
      </c>
      <c r="F31" s="190">
        <v>0</v>
      </c>
      <c r="G31" s="190">
        <v>0</v>
      </c>
      <c r="H31" s="190">
        <v>0</v>
      </c>
      <c r="I31" s="190">
        <v>0</v>
      </c>
      <c r="J31" s="190">
        <v>0</v>
      </c>
      <c r="K31" s="190">
        <v>0</v>
      </c>
      <c r="L31" s="190">
        <v>28</v>
      </c>
      <c r="M31" s="190">
        <v>6</v>
      </c>
      <c r="N31" s="190">
        <v>18</v>
      </c>
      <c r="O31" s="190">
        <v>4</v>
      </c>
      <c r="P31" s="190">
        <v>0</v>
      </c>
      <c r="Q31" s="190">
        <v>0</v>
      </c>
      <c r="R31" s="190">
        <v>0</v>
      </c>
    </row>
    <row r="32" spans="1:18" s="190" customFormat="1" x14ac:dyDescent="0.25">
      <c r="A32" s="189">
        <v>43864</v>
      </c>
      <c r="B32" s="190">
        <v>34</v>
      </c>
      <c r="C32" s="190">
        <v>3</v>
      </c>
      <c r="D32" s="190">
        <v>10</v>
      </c>
      <c r="E32" s="190">
        <v>1</v>
      </c>
      <c r="F32" s="190">
        <v>0</v>
      </c>
      <c r="G32" s="190">
        <v>0</v>
      </c>
      <c r="H32" s="190">
        <v>0</v>
      </c>
      <c r="I32" s="190">
        <v>0</v>
      </c>
      <c r="J32" s="190">
        <v>0</v>
      </c>
      <c r="K32" s="190">
        <v>0</v>
      </c>
      <c r="L32" s="190">
        <v>28</v>
      </c>
      <c r="M32" s="190">
        <v>5</v>
      </c>
      <c r="N32" s="190">
        <v>18</v>
      </c>
      <c r="O32" s="190">
        <v>5</v>
      </c>
      <c r="P32" s="190">
        <v>0</v>
      </c>
      <c r="Q32" s="190">
        <v>1</v>
      </c>
      <c r="R32" s="190">
        <v>0</v>
      </c>
    </row>
    <row r="33" spans="1:18" s="190" customFormat="1" x14ac:dyDescent="0.25">
      <c r="A33" s="189">
        <v>43865</v>
      </c>
      <c r="B33" s="190">
        <v>28</v>
      </c>
      <c r="C33" s="190">
        <v>7</v>
      </c>
      <c r="D33" s="190">
        <v>6</v>
      </c>
      <c r="E33" s="190">
        <v>1</v>
      </c>
      <c r="F33" s="190">
        <v>0</v>
      </c>
      <c r="G33" s="190">
        <v>0</v>
      </c>
      <c r="H33" s="190">
        <v>0</v>
      </c>
      <c r="I33" s="190">
        <v>0</v>
      </c>
      <c r="J33" s="190">
        <v>0</v>
      </c>
      <c r="K33" s="190">
        <v>0</v>
      </c>
      <c r="L33" s="190">
        <v>30</v>
      </c>
      <c r="M33" s="190">
        <v>4</v>
      </c>
      <c r="N33" s="190">
        <v>22</v>
      </c>
      <c r="O33" s="190">
        <v>4</v>
      </c>
      <c r="P33" s="190">
        <v>0</v>
      </c>
      <c r="Q33" s="190">
        <v>1</v>
      </c>
      <c r="R33" s="190">
        <v>0</v>
      </c>
    </row>
    <row r="34" spans="1:18" s="190" customFormat="1" x14ac:dyDescent="0.25">
      <c r="A34" s="189">
        <v>43866</v>
      </c>
      <c r="B34" s="190">
        <v>30</v>
      </c>
      <c r="C34" s="190">
        <v>4</v>
      </c>
      <c r="D34" s="190">
        <v>7</v>
      </c>
      <c r="E34" s="190">
        <v>0</v>
      </c>
      <c r="F34" s="190">
        <v>1</v>
      </c>
      <c r="G34" s="190">
        <v>0</v>
      </c>
      <c r="H34" s="190">
        <v>0</v>
      </c>
      <c r="I34" s="190">
        <v>0</v>
      </c>
      <c r="J34" s="190">
        <v>0</v>
      </c>
      <c r="K34" s="190">
        <v>0</v>
      </c>
      <c r="L34" s="190">
        <v>26</v>
      </c>
      <c r="M34" s="190">
        <v>4</v>
      </c>
      <c r="N34" s="190">
        <v>19</v>
      </c>
      <c r="O34" s="190">
        <v>3</v>
      </c>
      <c r="P34" s="190">
        <v>0</v>
      </c>
      <c r="Q34" s="190">
        <v>2</v>
      </c>
      <c r="R34" s="190">
        <v>0</v>
      </c>
    </row>
    <row r="35" spans="1:18" s="190" customFormat="1" x14ac:dyDescent="0.25">
      <c r="A35" s="189">
        <v>43867</v>
      </c>
      <c r="B35" s="190">
        <v>26</v>
      </c>
      <c r="C35" s="190">
        <v>5</v>
      </c>
      <c r="D35" s="190">
        <v>3</v>
      </c>
      <c r="E35" s="190">
        <v>3</v>
      </c>
      <c r="F35" s="190">
        <v>1</v>
      </c>
      <c r="G35" s="190">
        <v>0</v>
      </c>
      <c r="H35" s="190">
        <v>0</v>
      </c>
      <c r="I35" s="190">
        <v>0</v>
      </c>
      <c r="J35" s="190">
        <v>0</v>
      </c>
      <c r="K35" s="190">
        <v>0</v>
      </c>
      <c r="L35" s="190">
        <v>30</v>
      </c>
      <c r="M35" s="190">
        <v>4</v>
      </c>
      <c r="N35" s="190">
        <v>23</v>
      </c>
      <c r="O35" s="190">
        <v>3</v>
      </c>
      <c r="P35" s="190">
        <v>0</v>
      </c>
      <c r="Q35" s="190">
        <v>0</v>
      </c>
      <c r="R35" s="190">
        <v>0</v>
      </c>
    </row>
    <row r="36" spans="1:18" s="190" customFormat="1" x14ac:dyDescent="0.25">
      <c r="A36" s="189">
        <v>43868</v>
      </c>
      <c r="B36" s="190">
        <v>30</v>
      </c>
      <c r="C36" s="190">
        <v>4</v>
      </c>
      <c r="D36" s="190">
        <v>4</v>
      </c>
      <c r="E36" s="190">
        <v>0</v>
      </c>
      <c r="F36" s="190">
        <v>0</v>
      </c>
      <c r="G36" s="190">
        <v>0</v>
      </c>
      <c r="H36" s="190">
        <v>0</v>
      </c>
      <c r="I36" s="190">
        <v>0</v>
      </c>
      <c r="J36" s="190">
        <v>0</v>
      </c>
      <c r="K36" s="190">
        <v>0</v>
      </c>
      <c r="L36" s="190">
        <v>30</v>
      </c>
      <c r="M36" s="190">
        <v>3</v>
      </c>
      <c r="N36" s="190">
        <v>23</v>
      </c>
      <c r="O36" s="190">
        <v>4</v>
      </c>
      <c r="P36" s="190">
        <v>0</v>
      </c>
      <c r="Q36" s="190">
        <v>0</v>
      </c>
      <c r="R36" s="190">
        <v>0</v>
      </c>
    </row>
    <row r="37" spans="1:18" s="190" customFormat="1" x14ac:dyDescent="0.25">
      <c r="A37" s="189">
        <v>43869</v>
      </c>
      <c r="B37" s="190">
        <v>30</v>
      </c>
      <c r="C37" s="190">
        <v>2</v>
      </c>
      <c r="D37" s="190">
        <v>0</v>
      </c>
      <c r="E37" s="190">
        <v>0</v>
      </c>
      <c r="F37" s="190">
        <v>0</v>
      </c>
      <c r="G37" s="190">
        <v>0</v>
      </c>
      <c r="H37" s="190">
        <v>0</v>
      </c>
      <c r="I37" s="190">
        <v>0</v>
      </c>
      <c r="J37" s="190">
        <v>0</v>
      </c>
      <c r="K37" s="190">
        <v>0</v>
      </c>
      <c r="L37" s="190">
        <v>32</v>
      </c>
      <c r="M37" s="190">
        <v>2</v>
      </c>
      <c r="N37" s="190">
        <v>26</v>
      </c>
      <c r="O37" s="190">
        <v>6</v>
      </c>
      <c r="P37" s="190">
        <v>0</v>
      </c>
      <c r="Q37" s="190">
        <v>0</v>
      </c>
      <c r="R37" s="190">
        <v>0</v>
      </c>
    </row>
    <row r="38" spans="1:18" s="190" customFormat="1" x14ac:dyDescent="0.25">
      <c r="A38" s="189">
        <v>43870</v>
      </c>
      <c r="B38" s="190">
        <v>32</v>
      </c>
      <c r="C38" s="190">
        <v>0</v>
      </c>
      <c r="D38" s="190">
        <v>0</v>
      </c>
      <c r="E38" s="190">
        <v>0</v>
      </c>
      <c r="F38" s="190">
        <v>0</v>
      </c>
      <c r="G38" s="190">
        <v>0</v>
      </c>
      <c r="H38" s="190">
        <v>0</v>
      </c>
      <c r="I38" s="190">
        <v>0</v>
      </c>
      <c r="J38" s="190">
        <v>1</v>
      </c>
      <c r="K38" s="190">
        <v>0</v>
      </c>
      <c r="L38" s="190">
        <v>31</v>
      </c>
      <c r="M38" s="190">
        <v>2</v>
      </c>
      <c r="N38" s="190">
        <v>24</v>
      </c>
      <c r="O38" s="190">
        <v>5</v>
      </c>
      <c r="P38" s="190">
        <v>0</v>
      </c>
      <c r="Q38" s="190">
        <v>0</v>
      </c>
      <c r="R38" s="190">
        <v>0</v>
      </c>
    </row>
    <row r="39" spans="1:18" s="190" customFormat="1" x14ac:dyDescent="0.25">
      <c r="A39" s="189">
        <v>43871</v>
      </c>
      <c r="B39" s="190">
        <v>31</v>
      </c>
      <c r="C39" s="190">
        <v>5</v>
      </c>
      <c r="D39" s="190">
        <v>15</v>
      </c>
      <c r="E39" s="190">
        <v>2</v>
      </c>
      <c r="F39" s="190">
        <v>0</v>
      </c>
      <c r="G39" s="190">
        <v>0</v>
      </c>
      <c r="H39" s="190">
        <v>0</v>
      </c>
      <c r="I39" s="190">
        <v>0</v>
      </c>
      <c r="J39" s="190">
        <v>0</v>
      </c>
      <c r="K39" s="190">
        <v>0</v>
      </c>
      <c r="L39" s="190">
        <v>23</v>
      </c>
      <c r="M39" s="190">
        <v>2</v>
      </c>
      <c r="N39" s="190">
        <v>19</v>
      </c>
      <c r="O39" s="190">
        <v>2</v>
      </c>
      <c r="P39" s="190">
        <v>0</v>
      </c>
      <c r="Q39" s="190">
        <v>0</v>
      </c>
      <c r="R39" s="190">
        <v>0</v>
      </c>
    </row>
    <row r="40" spans="1:18" s="190" customFormat="1" x14ac:dyDescent="0.25">
      <c r="A40" s="189">
        <v>43872</v>
      </c>
      <c r="B40" s="190">
        <v>23</v>
      </c>
      <c r="C40" s="190">
        <v>5</v>
      </c>
      <c r="D40" s="190">
        <v>6</v>
      </c>
      <c r="E40" s="190">
        <v>1</v>
      </c>
      <c r="F40" s="190">
        <v>0</v>
      </c>
      <c r="G40" s="190">
        <v>0</v>
      </c>
      <c r="H40" s="190">
        <v>0</v>
      </c>
      <c r="I40" s="190">
        <v>0</v>
      </c>
      <c r="J40" s="190">
        <v>0</v>
      </c>
      <c r="K40" s="190">
        <v>0</v>
      </c>
      <c r="L40" s="190">
        <v>23</v>
      </c>
      <c r="M40" s="190">
        <v>3</v>
      </c>
      <c r="N40" s="190">
        <v>17</v>
      </c>
      <c r="O40" s="190">
        <v>3</v>
      </c>
      <c r="P40" s="190">
        <v>0</v>
      </c>
      <c r="Q40" s="190">
        <v>1</v>
      </c>
      <c r="R40" s="190">
        <v>0</v>
      </c>
    </row>
    <row r="41" spans="1:18" s="190" customFormat="1" x14ac:dyDescent="0.25">
      <c r="A41" s="189">
        <v>43873</v>
      </c>
      <c r="B41" s="190">
        <v>23</v>
      </c>
      <c r="C41" s="190">
        <v>6</v>
      </c>
      <c r="D41" s="190">
        <v>5</v>
      </c>
      <c r="E41" s="190">
        <v>0</v>
      </c>
      <c r="F41" s="190">
        <v>0</v>
      </c>
      <c r="G41" s="190">
        <v>0</v>
      </c>
      <c r="H41" s="190">
        <v>0</v>
      </c>
      <c r="I41" s="190">
        <v>0</v>
      </c>
      <c r="J41" s="190">
        <v>0</v>
      </c>
      <c r="K41" s="190">
        <v>0</v>
      </c>
      <c r="L41" s="190">
        <v>24</v>
      </c>
      <c r="M41" s="190">
        <v>5</v>
      </c>
      <c r="N41" s="190">
        <v>17</v>
      </c>
      <c r="O41" s="190">
        <v>2</v>
      </c>
      <c r="P41" s="190">
        <v>0</v>
      </c>
      <c r="Q41" s="190">
        <v>1</v>
      </c>
      <c r="R41" s="190">
        <v>0</v>
      </c>
    </row>
    <row r="42" spans="1:18" s="190" customFormat="1" x14ac:dyDescent="0.25">
      <c r="A42" s="189">
        <v>43874</v>
      </c>
      <c r="B42" s="190">
        <v>24</v>
      </c>
      <c r="C42" s="190">
        <v>3</v>
      </c>
      <c r="D42" s="190">
        <v>2</v>
      </c>
      <c r="E42" s="190">
        <v>1</v>
      </c>
      <c r="F42" s="190">
        <v>1</v>
      </c>
      <c r="G42" s="190">
        <v>0</v>
      </c>
      <c r="H42" s="190">
        <v>0</v>
      </c>
      <c r="I42" s="190">
        <v>0</v>
      </c>
      <c r="J42" s="190">
        <v>0</v>
      </c>
      <c r="K42" s="190">
        <v>0</v>
      </c>
      <c r="L42" s="190">
        <v>25</v>
      </c>
      <c r="M42" s="190">
        <v>2</v>
      </c>
      <c r="N42" s="190">
        <v>19</v>
      </c>
      <c r="O42" s="190">
        <v>4</v>
      </c>
      <c r="P42" s="190">
        <v>1</v>
      </c>
      <c r="Q42" s="190">
        <v>0</v>
      </c>
      <c r="R42" s="190">
        <v>0</v>
      </c>
    </row>
    <row r="43" spans="1:18" s="190" customFormat="1" x14ac:dyDescent="0.25">
      <c r="A43" s="189">
        <v>43875</v>
      </c>
      <c r="B43" s="190">
        <v>25</v>
      </c>
      <c r="C43" s="190">
        <v>4</v>
      </c>
      <c r="D43" s="190">
        <v>10</v>
      </c>
      <c r="E43" s="190">
        <v>2</v>
      </c>
      <c r="F43" s="190">
        <v>1</v>
      </c>
      <c r="G43" s="190">
        <v>0</v>
      </c>
      <c r="H43" s="190">
        <v>0</v>
      </c>
      <c r="I43" s="190">
        <v>0</v>
      </c>
      <c r="J43" s="190">
        <v>0</v>
      </c>
      <c r="K43" s="190">
        <v>0</v>
      </c>
      <c r="L43" s="190">
        <v>20</v>
      </c>
      <c r="M43" s="190">
        <v>3</v>
      </c>
      <c r="N43" s="190">
        <v>14</v>
      </c>
      <c r="O43" s="190">
        <v>3</v>
      </c>
      <c r="P43" s="190">
        <v>1</v>
      </c>
      <c r="Q43" s="190">
        <v>1</v>
      </c>
      <c r="R43" s="190">
        <v>0</v>
      </c>
    </row>
    <row r="44" spans="1:18" s="190" customFormat="1" x14ac:dyDescent="0.25">
      <c r="A44" s="189">
        <v>43876</v>
      </c>
      <c r="B44" s="190">
        <v>20</v>
      </c>
      <c r="C44" s="190">
        <v>2</v>
      </c>
      <c r="D44" s="190">
        <v>2</v>
      </c>
      <c r="E44" s="190">
        <v>1</v>
      </c>
      <c r="F44" s="190">
        <v>1</v>
      </c>
      <c r="G44" s="190">
        <v>0</v>
      </c>
      <c r="H44" s="190">
        <v>0</v>
      </c>
      <c r="I44" s="190">
        <v>0</v>
      </c>
      <c r="J44" s="190">
        <v>0</v>
      </c>
      <c r="K44" s="190">
        <v>0</v>
      </c>
      <c r="L44" s="190">
        <v>20</v>
      </c>
      <c r="M44" s="190">
        <v>2</v>
      </c>
      <c r="N44" s="190">
        <v>14</v>
      </c>
      <c r="O44" s="190">
        <v>4</v>
      </c>
      <c r="P44" s="190">
        <v>0</v>
      </c>
      <c r="Q44" s="190">
        <v>1</v>
      </c>
      <c r="R44" s="190">
        <v>0</v>
      </c>
    </row>
    <row r="45" spans="1:18" s="190" customFormat="1" x14ac:dyDescent="0.25">
      <c r="A45" s="189">
        <v>43877</v>
      </c>
      <c r="B45" s="190">
        <v>20</v>
      </c>
      <c r="C45" s="190">
        <v>3</v>
      </c>
      <c r="D45" s="190">
        <v>0</v>
      </c>
      <c r="E45" s="190">
        <v>0</v>
      </c>
      <c r="F45" s="190">
        <v>0</v>
      </c>
      <c r="G45" s="190">
        <v>0</v>
      </c>
      <c r="H45" s="190">
        <v>0</v>
      </c>
      <c r="I45" s="190">
        <v>0</v>
      </c>
      <c r="J45" s="190">
        <v>0</v>
      </c>
      <c r="K45" s="190">
        <v>0</v>
      </c>
      <c r="L45" s="190">
        <v>23</v>
      </c>
      <c r="M45" s="190">
        <v>1</v>
      </c>
      <c r="N45" s="190">
        <v>20</v>
      </c>
      <c r="O45" s="190">
        <v>2</v>
      </c>
      <c r="P45" s="190">
        <v>0</v>
      </c>
      <c r="Q45" s="190">
        <v>0</v>
      </c>
      <c r="R45" s="190">
        <v>0</v>
      </c>
    </row>
    <row r="46" spans="1:18" s="190" customFormat="1" x14ac:dyDescent="0.25">
      <c r="A46" s="189">
        <v>43878</v>
      </c>
      <c r="B46" s="190">
        <v>23</v>
      </c>
      <c r="C46" s="190">
        <v>3</v>
      </c>
      <c r="D46" s="190">
        <v>9</v>
      </c>
      <c r="E46" s="190">
        <v>1</v>
      </c>
      <c r="F46" s="190">
        <v>1</v>
      </c>
      <c r="G46" s="190">
        <v>0</v>
      </c>
      <c r="H46" s="190">
        <v>0</v>
      </c>
      <c r="I46" s="190">
        <v>0</v>
      </c>
      <c r="J46" s="190">
        <v>0</v>
      </c>
      <c r="K46" s="190">
        <v>0</v>
      </c>
      <c r="L46" s="190">
        <v>18</v>
      </c>
      <c r="M46" s="190">
        <v>1</v>
      </c>
      <c r="N46" s="190">
        <v>15</v>
      </c>
      <c r="O46" s="190">
        <v>2</v>
      </c>
      <c r="P46" s="190">
        <v>0</v>
      </c>
      <c r="Q46" s="190">
        <v>0</v>
      </c>
      <c r="R46" s="190">
        <v>0</v>
      </c>
    </row>
    <row r="47" spans="1:18" s="190" customFormat="1" x14ac:dyDescent="0.25">
      <c r="A47" s="189">
        <v>43879</v>
      </c>
      <c r="B47" s="190">
        <v>18</v>
      </c>
      <c r="C47" s="190">
        <v>4</v>
      </c>
      <c r="D47" s="190">
        <v>4</v>
      </c>
      <c r="E47" s="190">
        <v>1</v>
      </c>
      <c r="F47" s="190">
        <v>1</v>
      </c>
      <c r="G47" s="190">
        <v>0</v>
      </c>
      <c r="H47" s="190">
        <v>0</v>
      </c>
      <c r="I47" s="190">
        <v>0</v>
      </c>
      <c r="J47" s="190">
        <v>0</v>
      </c>
      <c r="K47" s="190">
        <v>0</v>
      </c>
      <c r="L47" s="190">
        <v>18</v>
      </c>
      <c r="M47" s="190">
        <v>3</v>
      </c>
      <c r="N47" s="190">
        <v>13</v>
      </c>
      <c r="O47" s="190">
        <v>2</v>
      </c>
      <c r="P47" s="190">
        <v>2</v>
      </c>
      <c r="Q47" s="190">
        <v>0</v>
      </c>
      <c r="R47" s="190">
        <v>0</v>
      </c>
    </row>
    <row r="48" spans="1:18" s="190" customFormat="1" x14ac:dyDescent="0.25">
      <c r="A48" s="189">
        <v>43880</v>
      </c>
      <c r="B48" s="190">
        <v>18</v>
      </c>
      <c r="C48" s="190">
        <v>4</v>
      </c>
      <c r="D48" s="190">
        <v>3</v>
      </c>
      <c r="E48" s="190">
        <v>1</v>
      </c>
      <c r="F48" s="190">
        <v>0</v>
      </c>
      <c r="G48" s="190">
        <v>0</v>
      </c>
      <c r="H48" s="190">
        <v>0</v>
      </c>
      <c r="I48" s="190">
        <v>0</v>
      </c>
      <c r="J48" s="190">
        <v>0</v>
      </c>
      <c r="K48" s="190">
        <v>0</v>
      </c>
      <c r="L48" s="190">
        <v>20</v>
      </c>
      <c r="M48" s="190">
        <v>3</v>
      </c>
      <c r="N48" s="190">
        <v>14</v>
      </c>
      <c r="O48" s="190">
        <v>3</v>
      </c>
      <c r="P48" s="190">
        <v>0</v>
      </c>
      <c r="Q48" s="190">
        <v>0</v>
      </c>
      <c r="R48" s="190">
        <v>0</v>
      </c>
    </row>
    <row r="49" spans="1:18" s="190" customFormat="1" x14ac:dyDescent="0.25">
      <c r="A49" s="189">
        <v>43881</v>
      </c>
      <c r="B49" s="190">
        <v>20</v>
      </c>
      <c r="C49" s="190">
        <v>2</v>
      </c>
      <c r="D49" s="190">
        <v>2</v>
      </c>
      <c r="E49" s="190">
        <v>0</v>
      </c>
      <c r="F49" s="190">
        <v>0</v>
      </c>
      <c r="G49" s="190">
        <v>0</v>
      </c>
      <c r="H49" s="190">
        <v>0</v>
      </c>
      <c r="I49" s="190">
        <v>1</v>
      </c>
      <c r="J49" s="190">
        <v>0</v>
      </c>
      <c r="K49" s="190">
        <v>0</v>
      </c>
      <c r="L49" s="190">
        <v>19</v>
      </c>
      <c r="M49" s="190">
        <v>2</v>
      </c>
      <c r="N49" s="190">
        <v>16</v>
      </c>
      <c r="O49" s="190">
        <v>1</v>
      </c>
      <c r="P49" s="190">
        <v>0</v>
      </c>
      <c r="Q49" s="190">
        <v>0</v>
      </c>
      <c r="R49" s="190">
        <v>0</v>
      </c>
    </row>
    <row r="50" spans="1:18" s="190" customFormat="1" x14ac:dyDescent="0.25">
      <c r="A50" s="189">
        <v>43882</v>
      </c>
      <c r="B50" s="190">
        <v>19</v>
      </c>
      <c r="C50" s="190">
        <v>2</v>
      </c>
      <c r="D50" s="190">
        <v>6</v>
      </c>
      <c r="E50" s="190">
        <v>0</v>
      </c>
      <c r="F50" s="190">
        <v>0</v>
      </c>
      <c r="G50" s="190">
        <v>0</v>
      </c>
      <c r="H50" s="190">
        <v>0</v>
      </c>
      <c r="I50" s="190">
        <v>0</v>
      </c>
      <c r="J50" s="190">
        <v>0</v>
      </c>
      <c r="K50" s="190">
        <v>0</v>
      </c>
      <c r="L50" s="190">
        <v>15</v>
      </c>
      <c r="M50" s="190">
        <v>2</v>
      </c>
      <c r="N50" s="190">
        <v>12</v>
      </c>
      <c r="O50" s="190">
        <v>1</v>
      </c>
      <c r="P50" s="190">
        <v>0</v>
      </c>
      <c r="Q50" s="190">
        <v>0</v>
      </c>
      <c r="R50" s="190">
        <v>0</v>
      </c>
    </row>
    <row r="51" spans="1:18" s="190" customFormat="1" x14ac:dyDescent="0.25">
      <c r="A51" s="189">
        <v>43883</v>
      </c>
      <c r="B51" s="190">
        <v>15</v>
      </c>
      <c r="C51" s="190">
        <v>0</v>
      </c>
      <c r="D51" s="190">
        <v>0</v>
      </c>
      <c r="E51" s="190">
        <v>1</v>
      </c>
      <c r="F51" s="190">
        <v>0</v>
      </c>
      <c r="G51" s="190">
        <v>0</v>
      </c>
      <c r="H51" s="190">
        <v>0</v>
      </c>
      <c r="I51" s="190">
        <v>0</v>
      </c>
      <c r="J51" s="190">
        <v>0</v>
      </c>
      <c r="K51" s="190">
        <v>0</v>
      </c>
      <c r="L51" s="190">
        <v>16</v>
      </c>
      <c r="M51" s="190">
        <v>2</v>
      </c>
      <c r="N51" s="190">
        <v>13</v>
      </c>
      <c r="O51" s="190">
        <v>1</v>
      </c>
      <c r="P51" s="190">
        <v>0</v>
      </c>
      <c r="Q51" s="190">
        <v>0</v>
      </c>
      <c r="R51" s="190">
        <v>0</v>
      </c>
    </row>
    <row r="52" spans="1:18" s="190" customFormat="1" x14ac:dyDescent="0.25">
      <c r="A52" s="189">
        <v>43884</v>
      </c>
      <c r="B52" s="190">
        <v>16</v>
      </c>
      <c r="C52" s="190">
        <v>2</v>
      </c>
      <c r="D52" s="190">
        <v>0</v>
      </c>
      <c r="E52" s="190">
        <v>1</v>
      </c>
      <c r="F52" s="190">
        <v>0</v>
      </c>
      <c r="G52" s="190">
        <v>0</v>
      </c>
      <c r="H52" s="190">
        <v>0</v>
      </c>
      <c r="I52" s="190">
        <v>0</v>
      </c>
      <c r="J52" s="190">
        <v>0</v>
      </c>
      <c r="K52" s="190">
        <v>0</v>
      </c>
      <c r="L52" s="190">
        <v>19</v>
      </c>
      <c r="M52" s="190">
        <v>2</v>
      </c>
      <c r="N52" s="190">
        <v>17</v>
      </c>
      <c r="O52" s="190">
        <v>2</v>
      </c>
      <c r="P52" s="190">
        <v>0</v>
      </c>
      <c r="Q52" s="190">
        <v>0</v>
      </c>
      <c r="R52" s="190">
        <v>0</v>
      </c>
    </row>
    <row r="53" spans="1:18" s="190" customFormat="1" x14ac:dyDescent="0.25">
      <c r="A53" s="189">
        <v>43885</v>
      </c>
      <c r="B53" s="190">
        <v>19</v>
      </c>
      <c r="C53" s="190">
        <v>3</v>
      </c>
      <c r="D53" s="190">
        <v>2</v>
      </c>
      <c r="E53" s="190">
        <v>1</v>
      </c>
      <c r="F53" s="190">
        <v>0</v>
      </c>
      <c r="G53" s="190">
        <v>0</v>
      </c>
      <c r="H53" s="190">
        <v>0</v>
      </c>
      <c r="I53" s="190">
        <v>0</v>
      </c>
      <c r="J53" s="190">
        <v>0</v>
      </c>
      <c r="K53" s="190">
        <v>0</v>
      </c>
      <c r="L53" s="190">
        <v>21</v>
      </c>
      <c r="M53" s="190">
        <v>3</v>
      </c>
      <c r="N53" s="190">
        <v>17</v>
      </c>
      <c r="O53" s="190">
        <v>1</v>
      </c>
      <c r="P53" s="190">
        <v>1</v>
      </c>
      <c r="Q53" s="190">
        <v>0</v>
      </c>
      <c r="R53" s="190">
        <v>0</v>
      </c>
    </row>
    <row r="54" spans="1:18" s="190" customFormat="1" x14ac:dyDescent="0.25">
      <c r="A54" s="189">
        <v>43886</v>
      </c>
      <c r="B54" s="190">
        <v>21</v>
      </c>
      <c r="C54" s="190">
        <v>2</v>
      </c>
      <c r="D54" s="190">
        <v>3</v>
      </c>
      <c r="E54" s="190">
        <v>0</v>
      </c>
      <c r="F54" s="190">
        <v>1</v>
      </c>
      <c r="G54" s="190">
        <v>0</v>
      </c>
      <c r="H54" s="190">
        <v>0</v>
      </c>
      <c r="I54" s="190">
        <v>0</v>
      </c>
      <c r="J54" s="190">
        <v>0</v>
      </c>
      <c r="K54" s="190">
        <v>0</v>
      </c>
      <c r="L54" s="190">
        <v>19</v>
      </c>
      <c r="M54" s="190">
        <v>3</v>
      </c>
      <c r="N54" s="190">
        <v>16</v>
      </c>
      <c r="O54" s="190">
        <v>0</v>
      </c>
      <c r="P54" s="190">
        <v>1</v>
      </c>
      <c r="Q54" s="190">
        <v>1</v>
      </c>
      <c r="R54" s="190">
        <v>0</v>
      </c>
    </row>
    <row r="55" spans="1:18" s="190" customFormat="1" x14ac:dyDescent="0.25">
      <c r="A55" s="189">
        <v>43887</v>
      </c>
      <c r="B55" s="190">
        <v>19</v>
      </c>
      <c r="C55" s="190">
        <v>5</v>
      </c>
      <c r="D55" s="190">
        <v>3</v>
      </c>
      <c r="E55" s="190">
        <v>1</v>
      </c>
      <c r="F55" s="190">
        <v>0</v>
      </c>
      <c r="G55" s="190">
        <v>0</v>
      </c>
      <c r="H55" s="190">
        <v>0</v>
      </c>
      <c r="I55" s="190">
        <v>0</v>
      </c>
      <c r="J55" s="190">
        <v>0</v>
      </c>
      <c r="K55" s="190">
        <v>0</v>
      </c>
      <c r="L55" s="190">
        <v>22</v>
      </c>
      <c r="M55" s="190">
        <v>3</v>
      </c>
      <c r="N55" s="190">
        <v>21</v>
      </c>
      <c r="O55" s="190">
        <v>1</v>
      </c>
      <c r="P55" s="190">
        <v>0</v>
      </c>
      <c r="Q55" s="190">
        <v>0</v>
      </c>
      <c r="R55" s="190">
        <v>0</v>
      </c>
    </row>
    <row r="56" spans="1:18" s="190" customFormat="1" x14ac:dyDescent="0.25">
      <c r="A56" s="189">
        <v>43888</v>
      </c>
      <c r="B56" s="190">
        <v>22</v>
      </c>
      <c r="C56" s="190">
        <v>1</v>
      </c>
      <c r="D56" s="190">
        <v>5</v>
      </c>
      <c r="E56" s="190">
        <v>2</v>
      </c>
      <c r="F56" s="190">
        <v>2</v>
      </c>
      <c r="G56" s="190">
        <v>0</v>
      </c>
      <c r="H56" s="190">
        <v>0</v>
      </c>
      <c r="I56" s="190">
        <v>0</v>
      </c>
      <c r="J56" s="190">
        <v>0</v>
      </c>
      <c r="K56" s="190">
        <v>0</v>
      </c>
      <c r="L56" s="190">
        <v>18</v>
      </c>
      <c r="M56" s="190">
        <v>3</v>
      </c>
      <c r="N56" s="190">
        <v>15</v>
      </c>
      <c r="O56" s="190">
        <v>0</v>
      </c>
      <c r="P56" s="190">
        <v>2</v>
      </c>
      <c r="Q56" s="190">
        <v>1</v>
      </c>
      <c r="R56" s="190">
        <v>0</v>
      </c>
    </row>
    <row r="57" spans="1:18" s="190" customFormat="1" x14ac:dyDescent="0.25">
      <c r="A57" s="189">
        <v>43889</v>
      </c>
      <c r="B57" s="190">
        <v>18</v>
      </c>
      <c r="C57" s="190">
        <v>2</v>
      </c>
      <c r="D57" s="190">
        <v>2</v>
      </c>
      <c r="E57" s="190">
        <v>4</v>
      </c>
      <c r="F57" s="190">
        <v>0</v>
      </c>
      <c r="G57" s="190">
        <v>0</v>
      </c>
      <c r="H57" s="190">
        <v>0</v>
      </c>
      <c r="I57" s="190">
        <v>0</v>
      </c>
      <c r="J57" s="190">
        <v>0</v>
      </c>
      <c r="K57" s="190">
        <v>0</v>
      </c>
      <c r="L57" s="190">
        <v>22</v>
      </c>
      <c r="M57" s="190">
        <v>3</v>
      </c>
      <c r="N57" s="190">
        <v>19</v>
      </c>
      <c r="O57" s="190">
        <v>0</v>
      </c>
      <c r="P57" s="190">
        <v>0</v>
      </c>
      <c r="Q57" s="190">
        <v>1</v>
      </c>
      <c r="R57" s="190">
        <v>0</v>
      </c>
    </row>
    <row r="58" spans="1:18" s="190" customFormat="1" x14ac:dyDescent="0.25">
      <c r="A58" s="189">
        <v>43890</v>
      </c>
      <c r="B58" s="190">
        <v>22</v>
      </c>
      <c r="C58" s="190">
        <v>4</v>
      </c>
      <c r="D58" s="190">
        <v>2</v>
      </c>
      <c r="E58" s="190">
        <v>0</v>
      </c>
      <c r="F58" s="190">
        <v>1</v>
      </c>
      <c r="G58" s="190">
        <v>0</v>
      </c>
      <c r="H58" s="190">
        <v>0</v>
      </c>
      <c r="I58" s="190">
        <v>0</v>
      </c>
      <c r="J58" s="190">
        <v>0</v>
      </c>
      <c r="K58" s="190">
        <v>0</v>
      </c>
      <c r="L58" s="190">
        <v>23</v>
      </c>
      <c r="M58" s="190">
        <v>1</v>
      </c>
      <c r="N58" s="190">
        <v>20</v>
      </c>
      <c r="O58" s="190">
        <v>2</v>
      </c>
      <c r="P58" s="190">
        <v>0</v>
      </c>
      <c r="Q58" s="190">
        <v>1</v>
      </c>
      <c r="R58" s="190">
        <v>0</v>
      </c>
    </row>
    <row r="59" spans="1:18" s="190" customFormat="1" x14ac:dyDescent="0.25">
      <c r="A59" s="189">
        <v>43891</v>
      </c>
      <c r="B59" s="190">
        <v>23</v>
      </c>
      <c r="C59" s="190">
        <v>2</v>
      </c>
      <c r="D59" s="190">
        <v>0</v>
      </c>
      <c r="E59" s="190">
        <v>0</v>
      </c>
      <c r="F59" s="190">
        <v>0</v>
      </c>
      <c r="G59" s="190">
        <v>0</v>
      </c>
      <c r="H59" s="190">
        <v>0</v>
      </c>
      <c r="I59" s="190">
        <v>0</v>
      </c>
      <c r="J59" s="190">
        <v>0</v>
      </c>
      <c r="K59" s="190">
        <v>0</v>
      </c>
      <c r="L59" s="190">
        <v>25</v>
      </c>
      <c r="M59" s="190">
        <v>2</v>
      </c>
      <c r="N59" s="190">
        <v>21</v>
      </c>
      <c r="O59" s="190">
        <v>2</v>
      </c>
      <c r="P59" s="190">
        <v>0</v>
      </c>
      <c r="Q59" s="190">
        <v>0</v>
      </c>
      <c r="R59" s="190">
        <v>0</v>
      </c>
    </row>
    <row r="60" spans="1:18" s="190" customFormat="1" x14ac:dyDescent="0.25">
      <c r="A60" s="189">
        <v>43892</v>
      </c>
      <c r="B60" s="190">
        <v>25</v>
      </c>
      <c r="C60" s="190">
        <v>2</v>
      </c>
      <c r="D60" s="190">
        <v>6</v>
      </c>
      <c r="E60" s="190">
        <v>0</v>
      </c>
      <c r="F60" s="190">
        <v>0</v>
      </c>
      <c r="G60" s="190">
        <v>0</v>
      </c>
      <c r="H60" s="190">
        <v>0</v>
      </c>
      <c r="I60" s="190">
        <v>0</v>
      </c>
      <c r="J60" s="190">
        <v>0</v>
      </c>
      <c r="K60" s="190">
        <v>0</v>
      </c>
      <c r="L60" s="190">
        <v>21</v>
      </c>
      <c r="M60" s="190">
        <v>4</v>
      </c>
      <c r="N60" s="190">
        <v>15</v>
      </c>
      <c r="O60" s="190">
        <v>2</v>
      </c>
      <c r="P60" s="190">
        <v>2</v>
      </c>
      <c r="Q60" s="190">
        <v>0</v>
      </c>
      <c r="R60" s="190">
        <v>0</v>
      </c>
    </row>
    <row r="61" spans="1:18" s="190" customFormat="1" x14ac:dyDescent="0.25">
      <c r="A61" s="189">
        <v>43893</v>
      </c>
      <c r="B61" s="190">
        <v>21</v>
      </c>
      <c r="C61" s="190">
        <v>7</v>
      </c>
      <c r="D61" s="190">
        <v>1</v>
      </c>
      <c r="E61" s="190">
        <v>0</v>
      </c>
      <c r="F61" s="190">
        <v>1</v>
      </c>
      <c r="G61" s="190">
        <v>0</v>
      </c>
      <c r="H61" s="190">
        <v>0</v>
      </c>
      <c r="I61" s="190">
        <v>0</v>
      </c>
      <c r="J61" s="190">
        <v>0</v>
      </c>
      <c r="K61" s="190">
        <v>0</v>
      </c>
      <c r="L61" s="190">
        <v>26</v>
      </c>
      <c r="M61" s="190">
        <v>3</v>
      </c>
      <c r="N61" s="190">
        <v>20</v>
      </c>
      <c r="O61" s="190">
        <v>3</v>
      </c>
      <c r="P61" s="190">
        <v>1</v>
      </c>
      <c r="Q61" s="190">
        <v>0</v>
      </c>
      <c r="R61" s="190">
        <v>1</v>
      </c>
    </row>
    <row r="62" spans="1:18" s="190" customFormat="1" x14ac:dyDescent="0.25">
      <c r="A62" s="189">
        <v>43894</v>
      </c>
      <c r="B62" s="190">
        <v>26</v>
      </c>
      <c r="C62" s="190">
        <v>4</v>
      </c>
      <c r="D62" s="190">
        <v>4</v>
      </c>
      <c r="E62" s="190">
        <v>3</v>
      </c>
      <c r="F62" s="190">
        <v>1</v>
      </c>
      <c r="G62" s="190">
        <v>0</v>
      </c>
      <c r="H62" s="190">
        <v>0</v>
      </c>
      <c r="I62" s="190">
        <v>0</v>
      </c>
      <c r="J62" s="190">
        <v>0</v>
      </c>
      <c r="K62" s="190">
        <v>0</v>
      </c>
      <c r="L62" s="190">
        <v>28</v>
      </c>
      <c r="M62" s="190">
        <v>2</v>
      </c>
      <c r="N62" s="190">
        <v>20</v>
      </c>
      <c r="O62" s="190">
        <v>6</v>
      </c>
      <c r="P62" s="190">
        <v>1</v>
      </c>
      <c r="Q62" s="190">
        <v>1</v>
      </c>
      <c r="R62" s="190">
        <v>0</v>
      </c>
    </row>
    <row r="63" spans="1:18" s="190" customFormat="1" x14ac:dyDescent="0.25">
      <c r="A63" s="189">
        <v>43895</v>
      </c>
      <c r="B63" s="190">
        <v>28</v>
      </c>
      <c r="C63" s="190">
        <v>2</v>
      </c>
      <c r="D63" s="190">
        <v>2</v>
      </c>
      <c r="E63" s="190">
        <v>2</v>
      </c>
      <c r="F63" s="190">
        <v>2</v>
      </c>
      <c r="G63" s="190">
        <v>0</v>
      </c>
      <c r="H63" s="190">
        <v>0</v>
      </c>
      <c r="I63" s="190">
        <v>0</v>
      </c>
      <c r="J63" s="190">
        <v>0</v>
      </c>
      <c r="K63" s="190">
        <v>0</v>
      </c>
      <c r="L63" s="190">
        <v>28</v>
      </c>
      <c r="M63" s="190">
        <v>1</v>
      </c>
      <c r="N63" s="190">
        <v>23</v>
      </c>
      <c r="O63" s="190">
        <v>5</v>
      </c>
      <c r="P63" s="190">
        <v>2</v>
      </c>
      <c r="Q63" s="190">
        <v>1</v>
      </c>
      <c r="R63" s="190">
        <v>0</v>
      </c>
    </row>
    <row r="64" spans="1:18" s="190" customFormat="1" x14ac:dyDescent="0.25">
      <c r="A64" s="189">
        <v>43896</v>
      </c>
      <c r="B64" s="190">
        <v>28</v>
      </c>
      <c r="C64" s="190">
        <v>1</v>
      </c>
      <c r="D64" s="190">
        <v>7</v>
      </c>
      <c r="E64" s="190">
        <v>1</v>
      </c>
      <c r="F64" s="190">
        <v>0</v>
      </c>
      <c r="G64" s="190">
        <v>0</v>
      </c>
      <c r="H64" s="190">
        <v>0</v>
      </c>
      <c r="I64" s="190">
        <v>0</v>
      </c>
      <c r="J64" s="190">
        <v>0</v>
      </c>
      <c r="K64" s="190">
        <v>0</v>
      </c>
      <c r="L64" s="190">
        <v>23</v>
      </c>
      <c r="M64" s="190">
        <v>4</v>
      </c>
      <c r="N64" s="190">
        <v>15</v>
      </c>
      <c r="O64" s="190">
        <v>4</v>
      </c>
      <c r="P64" s="190">
        <v>0</v>
      </c>
      <c r="Q64" s="190">
        <v>0</v>
      </c>
      <c r="R64" s="190">
        <v>0</v>
      </c>
    </row>
    <row r="65" spans="1:18" s="190" customFormat="1" x14ac:dyDescent="0.25">
      <c r="A65" s="189">
        <v>43897</v>
      </c>
      <c r="B65" s="190">
        <v>23</v>
      </c>
      <c r="C65" s="190">
        <v>3</v>
      </c>
      <c r="D65" s="190">
        <v>0</v>
      </c>
      <c r="E65" s="190">
        <v>0</v>
      </c>
      <c r="F65" s="190">
        <v>1</v>
      </c>
      <c r="G65" s="190">
        <v>0</v>
      </c>
      <c r="H65" s="190">
        <v>0</v>
      </c>
      <c r="I65" s="190">
        <v>0</v>
      </c>
      <c r="J65" s="190">
        <v>0</v>
      </c>
      <c r="K65" s="190">
        <v>0</v>
      </c>
      <c r="L65" s="190">
        <v>26</v>
      </c>
      <c r="M65" s="190">
        <v>4</v>
      </c>
      <c r="N65" s="190">
        <v>14</v>
      </c>
      <c r="O65" s="190">
        <v>5</v>
      </c>
      <c r="P65" s="190">
        <v>0</v>
      </c>
      <c r="Q65" s="190">
        <v>0</v>
      </c>
      <c r="R65" s="190">
        <v>0</v>
      </c>
    </row>
    <row r="66" spans="1:18" s="190" customFormat="1" x14ac:dyDescent="0.25">
      <c r="A66" s="189">
        <v>43898</v>
      </c>
      <c r="B66" s="190">
        <v>26</v>
      </c>
      <c r="C66" s="190">
        <v>2</v>
      </c>
      <c r="D66" s="190">
        <v>0</v>
      </c>
      <c r="E66" s="190">
        <v>0</v>
      </c>
      <c r="F66" s="190">
        <v>0</v>
      </c>
      <c r="G66" s="190">
        <v>0</v>
      </c>
      <c r="H66" s="190">
        <v>0</v>
      </c>
      <c r="I66" s="190">
        <v>0</v>
      </c>
      <c r="J66" s="190">
        <v>0</v>
      </c>
      <c r="K66" s="190">
        <v>0</v>
      </c>
      <c r="L66" s="190">
        <v>28</v>
      </c>
      <c r="M66" s="190">
        <v>4</v>
      </c>
      <c r="N66" s="190">
        <v>19</v>
      </c>
      <c r="O66" s="190">
        <v>5</v>
      </c>
      <c r="P66" s="190">
        <v>0</v>
      </c>
      <c r="Q66" s="190">
        <v>0</v>
      </c>
      <c r="R66" s="190">
        <v>0</v>
      </c>
    </row>
    <row r="67" spans="1:18" s="190" customFormat="1" x14ac:dyDescent="0.25">
      <c r="A67" s="189">
        <v>43899</v>
      </c>
      <c r="B67" s="190">
        <v>28</v>
      </c>
      <c r="C67" s="190">
        <v>6</v>
      </c>
      <c r="D67" s="190">
        <v>5</v>
      </c>
      <c r="E67" s="190">
        <v>0</v>
      </c>
      <c r="F67" s="190">
        <v>0</v>
      </c>
      <c r="G67" s="190">
        <v>0</v>
      </c>
      <c r="H67" s="190">
        <v>0</v>
      </c>
      <c r="I67" s="190">
        <v>0</v>
      </c>
      <c r="J67" s="190">
        <v>0</v>
      </c>
      <c r="K67" s="190">
        <v>0</v>
      </c>
      <c r="L67" s="190">
        <v>29</v>
      </c>
      <c r="M67" s="190">
        <v>1</v>
      </c>
      <c r="N67" s="190">
        <v>23</v>
      </c>
      <c r="O67" s="190">
        <v>5</v>
      </c>
      <c r="P67" s="190">
        <v>0</v>
      </c>
      <c r="Q67" s="190">
        <v>0</v>
      </c>
      <c r="R67" s="190">
        <v>0</v>
      </c>
    </row>
    <row r="68" spans="1:18" s="190" customFormat="1" x14ac:dyDescent="0.25">
      <c r="A68" s="189">
        <v>43900</v>
      </c>
      <c r="B68" s="190">
        <v>29</v>
      </c>
      <c r="C68" s="190">
        <v>3</v>
      </c>
      <c r="D68" s="190">
        <v>8</v>
      </c>
      <c r="E68" s="190">
        <v>0</v>
      </c>
      <c r="F68" s="190">
        <v>1</v>
      </c>
      <c r="G68" s="190">
        <v>23</v>
      </c>
      <c r="H68" s="190">
        <v>0</v>
      </c>
      <c r="I68" s="190">
        <v>0</v>
      </c>
      <c r="J68" s="190">
        <v>0</v>
      </c>
      <c r="K68" s="190">
        <v>0</v>
      </c>
      <c r="L68" s="190">
        <v>0</v>
      </c>
      <c r="M68" s="190">
        <v>4</v>
      </c>
      <c r="N68" s="190">
        <v>3</v>
      </c>
      <c r="O68" s="190">
        <v>16</v>
      </c>
      <c r="P68" s="190">
        <v>2</v>
      </c>
      <c r="Q68" s="190">
        <v>2</v>
      </c>
      <c r="R68" s="190">
        <v>0</v>
      </c>
    </row>
    <row r="69" spans="1:18" s="190" customFormat="1" x14ac:dyDescent="0.25">
      <c r="A69" s="189">
        <v>43901</v>
      </c>
      <c r="B69" s="190">
        <v>23</v>
      </c>
      <c r="C69" s="190">
        <v>3</v>
      </c>
      <c r="D69" s="190">
        <v>8</v>
      </c>
      <c r="E69" s="190">
        <v>1</v>
      </c>
      <c r="F69" s="190">
        <v>0</v>
      </c>
      <c r="G69" s="190">
        <v>0</v>
      </c>
      <c r="H69" s="190">
        <v>0</v>
      </c>
      <c r="I69" s="190">
        <v>0</v>
      </c>
      <c r="J69" s="190">
        <v>0</v>
      </c>
      <c r="K69" s="190">
        <v>0</v>
      </c>
      <c r="L69" s="190">
        <v>18</v>
      </c>
      <c r="M69" s="190">
        <v>2</v>
      </c>
      <c r="N69" s="190">
        <v>13</v>
      </c>
      <c r="O69" s="190">
        <v>3</v>
      </c>
      <c r="P69" s="190">
        <v>0</v>
      </c>
      <c r="Q69" s="190">
        <v>0</v>
      </c>
      <c r="R69" s="190">
        <v>0</v>
      </c>
    </row>
    <row r="70" spans="1:18" s="190" customFormat="1" x14ac:dyDescent="0.25">
      <c r="A70" s="189">
        <v>43902</v>
      </c>
      <c r="B70" s="190">
        <v>18</v>
      </c>
      <c r="C70" s="190">
        <v>1</v>
      </c>
      <c r="D70" s="190">
        <v>1</v>
      </c>
      <c r="E70" s="190">
        <v>0</v>
      </c>
      <c r="F70" s="190">
        <v>0</v>
      </c>
      <c r="G70" s="190">
        <v>0</v>
      </c>
      <c r="H70" s="190">
        <v>0</v>
      </c>
      <c r="I70" s="190">
        <v>0</v>
      </c>
      <c r="J70" s="190">
        <v>0</v>
      </c>
      <c r="K70" s="190">
        <v>0</v>
      </c>
      <c r="L70" s="190">
        <v>18</v>
      </c>
      <c r="M70" s="190">
        <v>2</v>
      </c>
      <c r="N70" s="190">
        <v>14</v>
      </c>
      <c r="O70" s="190">
        <v>2</v>
      </c>
      <c r="P70" s="190">
        <v>0</v>
      </c>
      <c r="Q70" s="190">
        <v>1</v>
      </c>
      <c r="R70" s="190">
        <v>0</v>
      </c>
    </row>
    <row r="71" spans="1:18" s="190" customFormat="1" x14ac:dyDescent="0.25">
      <c r="A71" s="189">
        <v>43903</v>
      </c>
      <c r="B71" s="190">
        <v>18</v>
      </c>
      <c r="C71" s="190">
        <v>3</v>
      </c>
      <c r="D71" s="190">
        <v>5</v>
      </c>
      <c r="E71" s="190">
        <v>0</v>
      </c>
      <c r="F71" s="190">
        <v>0</v>
      </c>
      <c r="G71" s="190">
        <v>0</v>
      </c>
      <c r="H71" s="190">
        <v>0</v>
      </c>
      <c r="I71" s="190">
        <v>0</v>
      </c>
      <c r="J71" s="190">
        <v>0</v>
      </c>
      <c r="K71" s="190">
        <v>0</v>
      </c>
      <c r="L71" s="190">
        <v>16</v>
      </c>
      <c r="M71" s="190">
        <v>2</v>
      </c>
      <c r="N71" s="190">
        <v>11</v>
      </c>
      <c r="O71" s="190">
        <v>3</v>
      </c>
      <c r="P71" s="190">
        <v>2</v>
      </c>
      <c r="Q71" s="190">
        <v>0</v>
      </c>
      <c r="R71" s="190">
        <v>0</v>
      </c>
    </row>
    <row r="72" spans="1:18" s="190" customFormat="1" x14ac:dyDescent="0.25">
      <c r="A72" s="189">
        <v>43904</v>
      </c>
      <c r="B72" s="190">
        <v>16</v>
      </c>
      <c r="C72" s="190">
        <v>1</v>
      </c>
      <c r="D72" s="190">
        <v>2</v>
      </c>
      <c r="E72" s="190">
        <v>0</v>
      </c>
      <c r="F72" s="190">
        <v>0</v>
      </c>
      <c r="G72" s="190">
        <v>0</v>
      </c>
      <c r="H72" s="190">
        <v>0</v>
      </c>
      <c r="I72" s="190">
        <v>0</v>
      </c>
      <c r="J72" s="190">
        <v>0</v>
      </c>
      <c r="K72" s="190">
        <v>0</v>
      </c>
      <c r="L72" s="190">
        <v>15</v>
      </c>
      <c r="M72" s="190">
        <v>2</v>
      </c>
      <c r="N72" s="190">
        <v>11</v>
      </c>
      <c r="O72" s="190">
        <v>2</v>
      </c>
      <c r="P72" s="190">
        <v>0</v>
      </c>
      <c r="Q72" s="190">
        <v>2</v>
      </c>
      <c r="R72" s="190">
        <v>0</v>
      </c>
    </row>
    <row r="73" spans="1:18" s="190" customFormat="1" x14ac:dyDescent="0.25">
      <c r="A73" s="189">
        <v>43905</v>
      </c>
      <c r="B73" s="190">
        <v>15</v>
      </c>
      <c r="C73" s="190">
        <v>1</v>
      </c>
      <c r="D73" s="190">
        <v>0</v>
      </c>
      <c r="E73" s="190">
        <v>1</v>
      </c>
      <c r="F73" s="190">
        <v>0</v>
      </c>
      <c r="G73" s="190">
        <v>0</v>
      </c>
      <c r="H73" s="190">
        <v>0</v>
      </c>
      <c r="I73" s="190">
        <v>0</v>
      </c>
      <c r="J73" s="190">
        <v>0</v>
      </c>
      <c r="K73" s="190">
        <v>0</v>
      </c>
      <c r="L73" s="190">
        <v>17</v>
      </c>
      <c r="M73" s="190">
        <v>3</v>
      </c>
      <c r="N73" s="190">
        <v>12</v>
      </c>
      <c r="O73" s="190">
        <v>2</v>
      </c>
      <c r="P73" s="190">
        <v>0</v>
      </c>
      <c r="Q73" s="190">
        <v>0</v>
      </c>
      <c r="R73" s="190">
        <v>0</v>
      </c>
    </row>
    <row r="74" spans="1:18" s="190" customFormat="1" x14ac:dyDescent="0.25">
      <c r="A74" s="189">
        <v>43906</v>
      </c>
      <c r="B74" s="190">
        <v>17</v>
      </c>
      <c r="C74" s="190">
        <v>3</v>
      </c>
      <c r="D74" s="190">
        <v>4</v>
      </c>
      <c r="E74" s="190">
        <v>0</v>
      </c>
      <c r="F74" s="190">
        <v>0</v>
      </c>
      <c r="G74" s="190">
        <v>0</v>
      </c>
      <c r="H74" s="190">
        <v>0</v>
      </c>
      <c r="I74" s="190">
        <v>0</v>
      </c>
      <c r="J74" s="190">
        <v>0</v>
      </c>
      <c r="K74" s="190">
        <v>0</v>
      </c>
      <c r="L74" s="190">
        <v>16</v>
      </c>
      <c r="M74" s="190">
        <v>3</v>
      </c>
      <c r="N74" s="190">
        <v>12</v>
      </c>
      <c r="O74" s="190">
        <v>1</v>
      </c>
      <c r="P74" s="190">
        <v>0</v>
      </c>
      <c r="Q74" s="190">
        <v>0</v>
      </c>
      <c r="R74" s="190">
        <v>0</v>
      </c>
    </row>
    <row r="75" spans="1:18" s="190" customFormat="1" x14ac:dyDescent="0.25">
      <c r="A75" s="189">
        <v>43907</v>
      </c>
      <c r="B75" s="190">
        <v>16</v>
      </c>
      <c r="C75" s="190">
        <v>5</v>
      </c>
      <c r="D75" s="190">
        <v>1</v>
      </c>
      <c r="E75" s="190">
        <v>0</v>
      </c>
      <c r="F75" s="190">
        <v>1</v>
      </c>
      <c r="G75" s="190">
        <v>0</v>
      </c>
      <c r="H75" s="190">
        <v>0</v>
      </c>
      <c r="I75" s="190">
        <v>0</v>
      </c>
      <c r="J75" s="190">
        <v>0</v>
      </c>
      <c r="K75" s="190">
        <v>0</v>
      </c>
      <c r="L75" s="190">
        <v>19</v>
      </c>
      <c r="M75" s="190">
        <v>2</v>
      </c>
      <c r="N75" s="190">
        <v>16</v>
      </c>
      <c r="O75" s="190">
        <v>1</v>
      </c>
      <c r="P75" s="190">
        <v>3</v>
      </c>
      <c r="Q75" s="190">
        <v>0</v>
      </c>
      <c r="R75" s="190">
        <v>0</v>
      </c>
    </row>
    <row r="76" spans="1:18" s="190" customFormat="1" x14ac:dyDescent="0.25">
      <c r="A76" s="189">
        <v>43908</v>
      </c>
      <c r="B76" s="190">
        <v>16</v>
      </c>
      <c r="C76" s="190">
        <v>5</v>
      </c>
      <c r="D76" s="190">
        <v>1</v>
      </c>
      <c r="E76" s="190">
        <v>0</v>
      </c>
      <c r="F76" s="190">
        <v>1</v>
      </c>
      <c r="G76" s="190">
        <v>0</v>
      </c>
      <c r="H76" s="190">
        <v>0</v>
      </c>
      <c r="I76" s="190">
        <v>0</v>
      </c>
      <c r="J76" s="190">
        <v>0</v>
      </c>
      <c r="K76" s="190">
        <v>0</v>
      </c>
      <c r="L76" s="190">
        <v>19</v>
      </c>
      <c r="M76" s="190">
        <v>3</v>
      </c>
      <c r="N76" s="190">
        <v>15</v>
      </c>
      <c r="O76" s="190">
        <v>1</v>
      </c>
      <c r="P76" s="190">
        <v>0</v>
      </c>
      <c r="Q76" s="190">
        <v>0</v>
      </c>
      <c r="R76" s="190">
        <v>0</v>
      </c>
    </row>
    <row r="77" spans="1:18" s="190" customFormat="1" x14ac:dyDescent="0.25">
      <c r="A77" s="189">
        <v>43909</v>
      </c>
      <c r="B77" s="190">
        <v>21</v>
      </c>
      <c r="C77" s="190">
        <v>4</v>
      </c>
      <c r="D77" s="190">
        <v>6</v>
      </c>
      <c r="E77" s="190">
        <v>0</v>
      </c>
      <c r="F77" s="190">
        <v>1</v>
      </c>
      <c r="G77" s="190">
        <v>0</v>
      </c>
      <c r="H77" s="190">
        <v>0</v>
      </c>
      <c r="I77" s="190">
        <v>0</v>
      </c>
      <c r="J77" s="190">
        <v>0</v>
      </c>
      <c r="K77" s="190">
        <v>0</v>
      </c>
      <c r="L77" s="190">
        <v>18</v>
      </c>
      <c r="M77" s="190">
        <v>2</v>
      </c>
      <c r="N77" s="190">
        <v>14</v>
      </c>
      <c r="O77" s="190">
        <v>2</v>
      </c>
      <c r="P77" s="190">
        <v>0</v>
      </c>
      <c r="Q77" s="190">
        <v>2</v>
      </c>
      <c r="R77" s="190">
        <v>0</v>
      </c>
    </row>
    <row r="78" spans="1:18" s="190" customFormat="1" x14ac:dyDescent="0.25">
      <c r="A78" s="189">
        <v>43910</v>
      </c>
      <c r="B78" s="190">
        <v>18</v>
      </c>
      <c r="C78" s="190">
        <v>3</v>
      </c>
      <c r="D78" s="190">
        <v>3</v>
      </c>
      <c r="E78" s="190">
        <v>0</v>
      </c>
      <c r="F78" s="190">
        <v>1</v>
      </c>
      <c r="G78" s="190">
        <v>0</v>
      </c>
      <c r="H78" s="190">
        <v>0</v>
      </c>
      <c r="I78" s="190">
        <v>0</v>
      </c>
      <c r="J78" s="190">
        <v>0</v>
      </c>
      <c r="K78" s="190">
        <v>0</v>
      </c>
      <c r="L78" s="190">
        <v>17</v>
      </c>
      <c r="M78" s="190">
        <v>2</v>
      </c>
      <c r="N78" s="190">
        <v>13</v>
      </c>
      <c r="O78" s="190">
        <v>2</v>
      </c>
      <c r="P78" s="190">
        <v>0</v>
      </c>
      <c r="Q78" s="190">
        <v>0</v>
      </c>
      <c r="R78" s="190">
        <v>0</v>
      </c>
    </row>
    <row r="79" spans="1:18" s="190" customFormat="1" x14ac:dyDescent="0.25">
      <c r="A79" s="189">
        <v>43911</v>
      </c>
      <c r="B79" s="190">
        <v>17</v>
      </c>
      <c r="C79" s="190">
        <v>3</v>
      </c>
      <c r="D79" s="190">
        <v>0</v>
      </c>
      <c r="E79" s="190">
        <v>1</v>
      </c>
      <c r="F79" s="190">
        <v>0</v>
      </c>
      <c r="G79" s="190">
        <v>0</v>
      </c>
      <c r="H79" s="190">
        <v>0</v>
      </c>
      <c r="I79" s="190">
        <v>0</v>
      </c>
      <c r="J79" s="190">
        <v>0</v>
      </c>
      <c r="K79" s="190">
        <v>0</v>
      </c>
      <c r="L79" s="190">
        <v>21</v>
      </c>
      <c r="M79" s="190">
        <v>3</v>
      </c>
      <c r="N79" s="190">
        <v>19</v>
      </c>
      <c r="O79" s="190">
        <v>2</v>
      </c>
      <c r="P79" s="190">
        <v>0</v>
      </c>
      <c r="Q79" s="190">
        <v>0</v>
      </c>
      <c r="R79" s="190">
        <v>0</v>
      </c>
    </row>
    <row r="80" spans="1:18" s="190" customFormat="1" x14ac:dyDescent="0.25">
      <c r="A80" s="189">
        <v>43912</v>
      </c>
      <c r="B80" s="190">
        <v>21</v>
      </c>
      <c r="C80" s="190">
        <v>5</v>
      </c>
      <c r="D80" s="190">
        <v>0</v>
      </c>
      <c r="E80" s="190">
        <v>0</v>
      </c>
      <c r="F80" s="190">
        <v>0</v>
      </c>
      <c r="G80" s="190">
        <v>0</v>
      </c>
      <c r="H80" s="190">
        <v>0</v>
      </c>
      <c r="I80" s="190">
        <v>0</v>
      </c>
      <c r="J80" s="190">
        <v>0</v>
      </c>
      <c r="K80" s="190">
        <v>0</v>
      </c>
      <c r="L80" s="190">
        <v>26</v>
      </c>
      <c r="M80" s="190">
        <v>2</v>
      </c>
      <c r="N80" s="190">
        <v>20</v>
      </c>
      <c r="O80" s="190">
        <v>4</v>
      </c>
      <c r="P80" s="190">
        <v>0</v>
      </c>
      <c r="Q80" s="190">
        <v>1</v>
      </c>
      <c r="R80" s="190">
        <v>0</v>
      </c>
    </row>
    <row r="81" spans="1:18" s="190" customFormat="1" x14ac:dyDescent="0.25">
      <c r="A81" s="189">
        <v>43913</v>
      </c>
      <c r="B81" s="190">
        <v>26</v>
      </c>
      <c r="C81" s="190">
        <v>3</v>
      </c>
      <c r="D81" s="190">
        <v>6</v>
      </c>
      <c r="E81" s="190">
        <v>2</v>
      </c>
      <c r="F81" s="190">
        <v>1</v>
      </c>
      <c r="G81" s="190">
        <v>0</v>
      </c>
      <c r="H81" s="190">
        <v>0</v>
      </c>
      <c r="I81" s="190">
        <v>0</v>
      </c>
      <c r="J81" s="190">
        <v>0</v>
      </c>
      <c r="K81" s="190">
        <v>0</v>
      </c>
      <c r="L81" s="190">
        <v>24</v>
      </c>
      <c r="M81" s="190">
        <v>2</v>
      </c>
      <c r="N81" s="190">
        <v>17</v>
      </c>
      <c r="O81" s="190">
        <v>5</v>
      </c>
      <c r="P81" s="190">
        <v>0</v>
      </c>
      <c r="Q81" s="190">
        <v>0</v>
      </c>
      <c r="R81" s="190">
        <v>0</v>
      </c>
    </row>
    <row r="82" spans="1:18" s="190" customFormat="1" x14ac:dyDescent="0.25">
      <c r="A82" s="189">
        <v>43914</v>
      </c>
      <c r="B82" s="190">
        <v>24</v>
      </c>
      <c r="C82" s="190">
        <v>3</v>
      </c>
      <c r="D82" s="190">
        <v>6</v>
      </c>
      <c r="E82" s="190">
        <v>2</v>
      </c>
      <c r="F82" s="190">
        <v>0</v>
      </c>
      <c r="G82" s="190">
        <v>0</v>
      </c>
      <c r="H82" s="190">
        <v>0</v>
      </c>
      <c r="I82" s="190">
        <v>0</v>
      </c>
      <c r="J82" s="190">
        <v>0</v>
      </c>
      <c r="K82" s="190">
        <v>0</v>
      </c>
      <c r="L82" s="190">
        <v>23</v>
      </c>
      <c r="M82" s="190">
        <v>2</v>
      </c>
      <c r="N82" s="190">
        <v>18</v>
      </c>
      <c r="O82" s="190">
        <v>3</v>
      </c>
      <c r="P82" s="190">
        <v>0</v>
      </c>
      <c r="Q82" s="190">
        <v>2</v>
      </c>
      <c r="R82" s="190">
        <v>0</v>
      </c>
    </row>
    <row r="83" spans="1:18" s="190" customFormat="1" x14ac:dyDescent="0.25">
      <c r="A83" s="189">
        <v>43915</v>
      </c>
      <c r="B83" s="190">
        <v>23</v>
      </c>
      <c r="C83" s="190">
        <v>1</v>
      </c>
      <c r="D83" s="190">
        <v>3</v>
      </c>
      <c r="E83" s="190">
        <v>0</v>
      </c>
      <c r="F83" s="190">
        <v>0</v>
      </c>
      <c r="G83" s="190">
        <v>0</v>
      </c>
      <c r="H83" s="190">
        <v>0</v>
      </c>
      <c r="I83" s="190">
        <v>0</v>
      </c>
      <c r="J83" s="190">
        <v>0</v>
      </c>
      <c r="K83" s="190">
        <v>0</v>
      </c>
      <c r="L83" s="190">
        <v>21</v>
      </c>
      <c r="M83" s="190">
        <v>2</v>
      </c>
      <c r="N83" s="190">
        <v>16</v>
      </c>
      <c r="O83" s="190">
        <v>3</v>
      </c>
      <c r="P83" s="190">
        <v>0</v>
      </c>
      <c r="Q83" s="190">
        <v>0</v>
      </c>
      <c r="R83" s="190">
        <v>0</v>
      </c>
    </row>
    <row r="84" spans="1:18" s="190" customFormat="1" x14ac:dyDescent="0.25">
      <c r="A84" s="189">
        <v>43916</v>
      </c>
      <c r="B84" s="190">
        <v>21</v>
      </c>
      <c r="C84" s="190">
        <v>1</v>
      </c>
      <c r="D84" s="190">
        <v>3</v>
      </c>
      <c r="E84" s="190">
        <v>0</v>
      </c>
      <c r="F84" s="190">
        <v>1</v>
      </c>
      <c r="G84" s="190">
        <v>0</v>
      </c>
      <c r="H84" s="190">
        <v>0</v>
      </c>
      <c r="I84" s="190">
        <v>0</v>
      </c>
      <c r="J84" s="190">
        <v>0</v>
      </c>
      <c r="K84" s="190">
        <v>0</v>
      </c>
      <c r="L84" s="190">
        <v>18</v>
      </c>
      <c r="M84" s="190">
        <v>2</v>
      </c>
      <c r="N84" s="190">
        <v>14</v>
      </c>
      <c r="O84" s="190">
        <v>2</v>
      </c>
      <c r="P84" s="190">
        <v>3</v>
      </c>
      <c r="Q84" s="190">
        <v>1</v>
      </c>
      <c r="R84" s="190">
        <v>0</v>
      </c>
    </row>
    <row r="85" spans="1:18" s="190" customFormat="1" x14ac:dyDescent="0.25">
      <c r="A85" s="189">
        <v>43917</v>
      </c>
      <c r="B85" s="190">
        <v>18</v>
      </c>
      <c r="C85" s="190">
        <v>4</v>
      </c>
      <c r="D85" s="190">
        <v>4</v>
      </c>
      <c r="E85" s="190">
        <v>1</v>
      </c>
      <c r="F85" s="190">
        <v>0</v>
      </c>
      <c r="G85" s="190">
        <v>0</v>
      </c>
      <c r="H85" s="190">
        <v>0</v>
      </c>
      <c r="I85" s="190">
        <v>0</v>
      </c>
      <c r="J85" s="190">
        <v>0</v>
      </c>
      <c r="K85" s="190">
        <v>0</v>
      </c>
      <c r="L85" s="190">
        <v>19</v>
      </c>
      <c r="M85" s="190">
        <v>2</v>
      </c>
      <c r="N85" s="190">
        <v>14</v>
      </c>
      <c r="O85" s="190">
        <v>3</v>
      </c>
      <c r="P85" s="190">
        <v>1</v>
      </c>
      <c r="Q85" s="190">
        <v>1</v>
      </c>
      <c r="R85" s="190">
        <v>0</v>
      </c>
    </row>
    <row r="86" spans="1:18" s="190" customFormat="1" x14ac:dyDescent="0.25">
      <c r="A86" s="189">
        <v>43918</v>
      </c>
      <c r="B86" s="190">
        <v>19</v>
      </c>
      <c r="C86" s="190">
        <v>3</v>
      </c>
      <c r="D86" s="190">
        <v>1</v>
      </c>
      <c r="E86" s="190">
        <v>1</v>
      </c>
      <c r="F86" s="190">
        <v>1</v>
      </c>
      <c r="G86" s="190">
        <v>0</v>
      </c>
      <c r="H86" s="190">
        <v>0</v>
      </c>
      <c r="I86" s="190">
        <v>0</v>
      </c>
      <c r="J86" s="190">
        <v>0</v>
      </c>
      <c r="K86" s="190">
        <v>0</v>
      </c>
      <c r="L86" s="190">
        <v>21</v>
      </c>
      <c r="M86" s="190">
        <v>2</v>
      </c>
      <c r="N86" s="190">
        <v>15</v>
      </c>
      <c r="O86" s="190">
        <v>4</v>
      </c>
      <c r="P86" s="190">
        <v>0</v>
      </c>
      <c r="Q86" s="190">
        <v>0</v>
      </c>
      <c r="R86" s="190">
        <v>0</v>
      </c>
    </row>
    <row r="87" spans="1:18" s="190" customFormat="1" x14ac:dyDescent="0.25">
      <c r="A87" s="189">
        <v>43919</v>
      </c>
      <c r="B87" s="190">
        <v>21</v>
      </c>
      <c r="C87" s="190">
        <v>1</v>
      </c>
      <c r="D87" s="190">
        <v>0</v>
      </c>
      <c r="E87" s="190">
        <v>0</v>
      </c>
      <c r="F87" s="190">
        <v>0</v>
      </c>
      <c r="G87" s="190">
        <v>0</v>
      </c>
      <c r="H87" s="190">
        <v>0</v>
      </c>
      <c r="I87" s="190">
        <v>0</v>
      </c>
      <c r="J87" s="190">
        <v>0</v>
      </c>
      <c r="K87" s="190">
        <v>0</v>
      </c>
      <c r="L87" s="190">
        <v>22</v>
      </c>
      <c r="M87" s="190">
        <v>2</v>
      </c>
      <c r="N87" s="190">
        <v>16</v>
      </c>
      <c r="O87" s="190">
        <v>4</v>
      </c>
      <c r="P87" s="190">
        <v>0</v>
      </c>
      <c r="Q87" s="190">
        <v>0</v>
      </c>
      <c r="R87" s="190">
        <v>0</v>
      </c>
    </row>
    <row r="88" spans="1:18" s="190" customFormat="1" x14ac:dyDescent="0.25">
      <c r="A88" s="189">
        <v>43920</v>
      </c>
      <c r="B88" s="190">
        <v>22</v>
      </c>
      <c r="C88" s="190">
        <v>5</v>
      </c>
      <c r="D88" s="190">
        <v>6</v>
      </c>
      <c r="E88" s="190">
        <v>0</v>
      </c>
      <c r="F88" s="190">
        <v>0</v>
      </c>
      <c r="G88" s="190">
        <v>0</v>
      </c>
      <c r="H88" s="190">
        <v>0</v>
      </c>
      <c r="I88" s="190">
        <v>0</v>
      </c>
      <c r="J88" s="190">
        <v>0</v>
      </c>
      <c r="K88" s="190">
        <v>0</v>
      </c>
      <c r="L88" s="190">
        <v>21</v>
      </c>
      <c r="M88" s="190">
        <v>3</v>
      </c>
      <c r="N88" s="190">
        <v>14</v>
      </c>
      <c r="O88" s="190">
        <v>4</v>
      </c>
      <c r="P88" s="190">
        <v>0</v>
      </c>
      <c r="Q88" s="190">
        <v>0</v>
      </c>
      <c r="R88" s="190">
        <v>2</v>
      </c>
    </row>
    <row r="89" spans="1:18" s="190" customFormat="1" x14ac:dyDescent="0.25">
      <c r="A89" s="189">
        <v>43921</v>
      </c>
      <c r="B89" s="190">
        <v>21</v>
      </c>
      <c r="C89" s="190">
        <v>4</v>
      </c>
      <c r="D89" s="190">
        <v>8</v>
      </c>
      <c r="E89" s="190">
        <v>1</v>
      </c>
      <c r="F89" s="190">
        <v>2</v>
      </c>
      <c r="G89" s="190">
        <v>0</v>
      </c>
      <c r="H89" s="190">
        <v>0</v>
      </c>
      <c r="I89" s="190">
        <v>0</v>
      </c>
      <c r="J89" s="190">
        <v>0</v>
      </c>
      <c r="K89" s="190">
        <v>0</v>
      </c>
      <c r="L89" s="190">
        <v>16</v>
      </c>
      <c r="M89" s="190">
        <v>3</v>
      </c>
      <c r="N89" s="190">
        <v>9</v>
      </c>
      <c r="O89" s="190">
        <v>4</v>
      </c>
      <c r="P89" s="190">
        <v>0</v>
      </c>
      <c r="Q89" s="190">
        <v>0</v>
      </c>
      <c r="R89" s="190">
        <v>0</v>
      </c>
    </row>
  </sheetData>
  <pageMargins left="0.7" right="0.7" top="0.75" bottom="0.75" header="0.3" footer="0.3"/>
  <pageSetup paperSize="9" scale="5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
  <sheetViews>
    <sheetView workbookViewId="0">
      <selection activeCell="H8" sqref="H8"/>
    </sheetView>
  </sheetViews>
  <sheetFormatPr defaultColWidth="20" defaultRowHeight="15" x14ac:dyDescent="0.25"/>
  <cols>
    <col min="1" max="1" width="11.140625" bestFit="1" customWidth="1"/>
    <col min="2" max="2" width="33" customWidth="1"/>
    <col min="3" max="3" width="9" bestFit="1" customWidth="1"/>
    <col min="4" max="4" width="4.7109375" bestFit="1" customWidth="1"/>
    <col min="5" max="5" width="8.7109375" bestFit="1" customWidth="1"/>
    <col min="6" max="6" width="15.42578125" bestFit="1" customWidth="1"/>
    <col min="7" max="7" width="7.140625" bestFit="1" customWidth="1"/>
    <col min="8" max="8" width="52.85546875" customWidth="1"/>
    <col min="9" max="9" width="7.140625" bestFit="1" customWidth="1"/>
    <col min="10" max="10" width="34.28515625" customWidth="1"/>
    <col min="11" max="11" width="40.7109375" customWidth="1"/>
  </cols>
  <sheetData>
    <row r="1" spans="1:11" x14ac:dyDescent="0.25">
      <c r="A1" s="198" t="s">
        <v>123</v>
      </c>
      <c r="B1" s="198" t="s">
        <v>124</v>
      </c>
      <c r="C1" s="198" t="s">
        <v>125</v>
      </c>
      <c r="D1" s="198" t="s">
        <v>126</v>
      </c>
      <c r="E1" s="198" t="s">
        <v>127</v>
      </c>
      <c r="F1" s="198" t="s">
        <v>128</v>
      </c>
      <c r="G1" s="198" t="s">
        <v>129</v>
      </c>
      <c r="H1" s="198" t="s">
        <v>130</v>
      </c>
      <c r="I1" s="198" t="s">
        <v>131</v>
      </c>
      <c r="J1" s="198" t="s">
        <v>132</v>
      </c>
      <c r="K1" s="198" t="s">
        <v>133</v>
      </c>
    </row>
    <row r="2" spans="1:11" x14ac:dyDescent="0.25">
      <c r="A2" s="200">
        <v>1.9040915465586899E+17</v>
      </c>
      <c r="B2" s="200" t="s">
        <v>161</v>
      </c>
      <c r="C2" s="200">
        <v>18011705</v>
      </c>
      <c r="D2" s="200">
        <v>1</v>
      </c>
      <c r="E2" s="200">
        <v>2014</v>
      </c>
      <c r="F2" s="201">
        <v>43712.583333333336</v>
      </c>
      <c r="G2" s="200" t="s">
        <v>162</v>
      </c>
      <c r="H2" s="200" t="s">
        <v>163</v>
      </c>
      <c r="I2" s="200" t="s">
        <v>162</v>
      </c>
      <c r="J2" s="200" t="s">
        <v>163</v>
      </c>
      <c r="K2" s="200" t="s">
        <v>164</v>
      </c>
    </row>
    <row r="3" spans="1:11" ht="26.25" x14ac:dyDescent="0.25">
      <c r="A3" s="200">
        <v>1.9041111395831501E+17</v>
      </c>
      <c r="B3" s="200" t="s">
        <v>165</v>
      </c>
      <c r="C3" s="200">
        <v>18030947</v>
      </c>
      <c r="D3" s="200">
        <v>1</v>
      </c>
      <c r="E3" s="200">
        <v>2014</v>
      </c>
      <c r="F3" s="201">
        <v>43773.481944444444</v>
      </c>
      <c r="G3" s="199"/>
      <c r="H3" s="199"/>
      <c r="I3" s="200" t="s">
        <v>166</v>
      </c>
      <c r="J3" s="200" t="s">
        <v>167</v>
      </c>
      <c r="K3" s="200" t="s">
        <v>138</v>
      </c>
    </row>
    <row r="4" spans="1:11" x14ac:dyDescent="0.25">
      <c r="A4" s="200">
        <v>1.90924123813104E+17</v>
      </c>
      <c r="B4" s="200" t="s">
        <v>168</v>
      </c>
      <c r="C4" s="200">
        <v>19088741</v>
      </c>
      <c r="D4" s="200">
        <v>1</v>
      </c>
      <c r="E4" s="200">
        <v>2013</v>
      </c>
      <c r="F4" s="200" t="s">
        <v>169</v>
      </c>
      <c r="G4" s="200" t="s">
        <v>136</v>
      </c>
      <c r="H4" s="200" t="s">
        <v>141</v>
      </c>
      <c r="I4" s="200" t="s">
        <v>136</v>
      </c>
      <c r="J4" s="200" t="s">
        <v>141</v>
      </c>
      <c r="K4" s="200" t="s">
        <v>138</v>
      </c>
    </row>
    <row r="5" spans="1:11" ht="26.25" x14ac:dyDescent="0.25">
      <c r="A5" s="200">
        <v>1.9092417272763501E+17</v>
      </c>
      <c r="B5" s="200" t="s">
        <v>170</v>
      </c>
      <c r="C5" s="200">
        <v>19088896</v>
      </c>
      <c r="D5" s="200">
        <v>0</v>
      </c>
      <c r="E5" s="200">
        <v>2010</v>
      </c>
      <c r="F5" s="200" t="s">
        <v>171</v>
      </c>
      <c r="G5" s="200" t="s">
        <v>136</v>
      </c>
      <c r="H5" s="200" t="s">
        <v>141</v>
      </c>
      <c r="I5" s="200" t="s">
        <v>136</v>
      </c>
      <c r="J5" s="200" t="s">
        <v>141</v>
      </c>
      <c r="K5" s="200" t="s">
        <v>138</v>
      </c>
    </row>
    <row r="6" spans="1:11" x14ac:dyDescent="0.25">
      <c r="A6" s="200">
        <v>1.9092512272219901E+17</v>
      </c>
      <c r="B6" s="200" t="s">
        <v>172</v>
      </c>
      <c r="C6" s="200">
        <v>19092179</v>
      </c>
      <c r="D6" s="200">
        <v>1</v>
      </c>
      <c r="E6" s="200">
        <v>2013</v>
      </c>
      <c r="F6" s="200" t="s">
        <v>173</v>
      </c>
      <c r="G6" s="200" t="s">
        <v>136</v>
      </c>
      <c r="H6" s="200" t="s">
        <v>141</v>
      </c>
      <c r="I6" s="200" t="s">
        <v>136</v>
      </c>
      <c r="J6" s="200" t="s">
        <v>141</v>
      </c>
      <c r="K6" s="200" t="s">
        <v>138</v>
      </c>
    </row>
    <row r="7" spans="1:11" x14ac:dyDescent="0.25">
      <c r="A7" s="200">
        <v>1.9092610154638301E+17</v>
      </c>
      <c r="B7" s="200" t="s">
        <v>174</v>
      </c>
      <c r="C7" s="200">
        <v>19028342</v>
      </c>
      <c r="D7" s="200">
        <v>0</v>
      </c>
      <c r="E7" s="200">
        <v>2014</v>
      </c>
      <c r="F7" s="200" t="s">
        <v>175</v>
      </c>
      <c r="G7" s="200" t="s">
        <v>136</v>
      </c>
      <c r="H7" s="200" t="s">
        <v>176</v>
      </c>
      <c r="I7" s="200" t="s">
        <v>136</v>
      </c>
      <c r="J7" s="200" t="s">
        <v>176</v>
      </c>
      <c r="K7" s="200" t="s">
        <v>138</v>
      </c>
    </row>
    <row r="8" spans="1:11" x14ac:dyDescent="0.25">
      <c r="A8" s="200">
        <v>1.9112911504697699E+17</v>
      </c>
      <c r="B8" s="200" t="s">
        <v>177</v>
      </c>
      <c r="C8" s="200">
        <v>19119720</v>
      </c>
      <c r="D8" s="200">
        <v>0</v>
      </c>
      <c r="E8" s="200">
        <v>2012</v>
      </c>
      <c r="F8" s="200" t="s">
        <v>178</v>
      </c>
      <c r="G8" s="200" t="s">
        <v>136</v>
      </c>
      <c r="H8" s="200" t="s">
        <v>141</v>
      </c>
      <c r="I8" s="200" t="s">
        <v>136</v>
      </c>
      <c r="J8" s="200" t="s">
        <v>141</v>
      </c>
      <c r="K8" s="200" t="s">
        <v>138</v>
      </c>
    </row>
  </sheetData>
  <pageMargins left="0.7" right="0.7" top="0.75" bottom="0.75" header="0.3" footer="0.3"/>
  <pageSetup paperSize="9" scale="58" fitToHeight="0"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
  <sheetViews>
    <sheetView tabSelected="1" workbookViewId="0">
      <selection activeCell="K14" sqref="K14"/>
    </sheetView>
  </sheetViews>
  <sheetFormatPr defaultRowHeight="15" x14ac:dyDescent="0.25"/>
  <cols>
    <col min="1" max="1" width="11.140625" bestFit="1" customWidth="1"/>
    <col min="2" max="2" width="12.28515625" bestFit="1" customWidth="1"/>
    <col min="3" max="3" width="9" bestFit="1" customWidth="1"/>
    <col min="4" max="4" width="4.7109375" bestFit="1" customWidth="1"/>
    <col min="5" max="5" width="8.7109375" bestFit="1" customWidth="1"/>
    <col min="6" max="6" width="15.42578125" bestFit="1" customWidth="1"/>
    <col min="7" max="7" width="7.140625" bestFit="1" customWidth="1"/>
    <col min="8" max="8" width="22" bestFit="1" customWidth="1"/>
    <col min="9" max="9" width="7.140625" bestFit="1" customWidth="1"/>
    <col min="10" max="10" width="22" bestFit="1" customWidth="1"/>
    <col min="11" max="11" width="35.7109375" bestFit="1" customWidth="1"/>
  </cols>
  <sheetData>
    <row r="1" spans="1:32" x14ac:dyDescent="0.25">
      <c r="A1" s="191" t="s">
        <v>123</v>
      </c>
      <c r="B1" s="191" t="s">
        <v>124</v>
      </c>
      <c r="C1" s="191" t="s">
        <v>125</v>
      </c>
      <c r="D1" s="191" t="s">
        <v>126</v>
      </c>
      <c r="E1" s="191" t="s">
        <v>127</v>
      </c>
      <c r="F1" s="191" t="s">
        <v>128</v>
      </c>
      <c r="G1" s="191" t="s">
        <v>129</v>
      </c>
      <c r="H1" s="191" t="s">
        <v>130</v>
      </c>
      <c r="I1" s="191" t="s">
        <v>131</v>
      </c>
      <c r="J1" s="191" t="s">
        <v>132</v>
      </c>
      <c r="K1" s="191" t="s">
        <v>133</v>
      </c>
      <c r="L1" s="191"/>
      <c r="M1" s="191"/>
      <c r="N1" s="191"/>
      <c r="O1" s="191"/>
      <c r="P1" s="191"/>
      <c r="Q1" s="191"/>
      <c r="R1" s="191"/>
      <c r="S1" s="191"/>
      <c r="T1" s="191"/>
      <c r="U1" s="191"/>
      <c r="V1" s="191"/>
      <c r="W1" s="191"/>
      <c r="X1" s="191"/>
      <c r="Y1" s="191"/>
      <c r="Z1" s="191"/>
      <c r="AA1" s="191"/>
      <c r="AB1" s="191"/>
      <c r="AC1" s="191"/>
      <c r="AD1" s="191"/>
      <c r="AE1" s="191"/>
      <c r="AF1" s="191"/>
    </row>
    <row r="2" spans="1:32" x14ac:dyDescent="0.25">
      <c r="A2" s="193">
        <v>2.0022410251438099E+17</v>
      </c>
      <c r="B2" s="193" t="s">
        <v>134</v>
      </c>
      <c r="C2" s="193">
        <v>19112759</v>
      </c>
      <c r="D2" s="193">
        <v>1</v>
      </c>
      <c r="E2" s="193">
        <v>2014</v>
      </c>
      <c r="F2" s="193" t="s">
        <v>135</v>
      </c>
      <c r="G2" s="193" t="s">
        <v>136</v>
      </c>
      <c r="H2" s="193" t="s">
        <v>137</v>
      </c>
      <c r="I2" s="193" t="s">
        <v>136</v>
      </c>
      <c r="J2" s="193" t="s">
        <v>137</v>
      </c>
      <c r="K2" s="193" t="s">
        <v>138</v>
      </c>
      <c r="L2" s="193"/>
      <c r="M2" s="193"/>
      <c r="N2" s="192"/>
      <c r="O2" s="192"/>
      <c r="P2" s="192"/>
      <c r="Q2" s="193"/>
      <c r="R2" s="193"/>
      <c r="S2" s="193"/>
      <c r="T2" s="193"/>
      <c r="U2" s="193"/>
      <c r="V2" s="193"/>
      <c r="W2" s="193"/>
      <c r="X2" s="193"/>
      <c r="Y2" s="193"/>
      <c r="Z2" s="193"/>
      <c r="AA2" s="193"/>
      <c r="AB2" s="193"/>
      <c r="AC2" s="193"/>
      <c r="AD2" s="193"/>
      <c r="AE2" s="193"/>
      <c r="AF2" s="193"/>
    </row>
    <row r="3" spans="1:32" x14ac:dyDescent="0.25">
      <c r="A3" s="193">
        <v>2.0032709482093901E+17</v>
      </c>
      <c r="B3" s="193" t="s">
        <v>139</v>
      </c>
      <c r="C3" s="193">
        <v>17022083</v>
      </c>
      <c r="D3" s="193">
        <v>0</v>
      </c>
      <c r="E3" s="193">
        <v>2014</v>
      </c>
      <c r="F3" s="193" t="s">
        <v>140</v>
      </c>
      <c r="G3" s="193" t="s">
        <v>136</v>
      </c>
      <c r="H3" s="193" t="s">
        <v>141</v>
      </c>
      <c r="I3" s="193" t="s">
        <v>136</v>
      </c>
      <c r="J3" s="193" t="s">
        <v>141</v>
      </c>
      <c r="K3" s="193" t="s">
        <v>138</v>
      </c>
      <c r="L3" s="193"/>
      <c r="M3" s="193"/>
      <c r="N3" s="192"/>
      <c r="O3" s="192"/>
      <c r="P3" s="192"/>
      <c r="Q3" s="193"/>
      <c r="R3" s="193"/>
      <c r="S3" s="193"/>
      <c r="T3" s="193"/>
      <c r="U3" s="193"/>
      <c r="V3" s="193"/>
      <c r="W3" s="193"/>
      <c r="X3" s="193"/>
      <c r="Y3" s="193"/>
      <c r="Z3" s="193"/>
      <c r="AA3" s="193"/>
      <c r="AB3" s="193"/>
      <c r="AC3" s="193"/>
      <c r="AD3" s="193"/>
      <c r="AE3" s="193"/>
      <c r="AF3" s="193"/>
    </row>
  </sheetData>
  <pageMargins left="0.7" right="0.7" top="0.75" bottom="0.75" header="0.3" footer="0.3"/>
  <pageSetup paperSize="9" scale="84"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KPI QUY 1_BENH VIEN</vt:lpstr>
      <vt:lpstr>bệnh phòng và PT quý 1 -2020</vt:lpstr>
      <vt:lpstr>7 ca mổ cắt rễ TK 2019</vt:lpstr>
      <vt:lpstr>2 ca mổ cắt rễ TK 2020</vt:lpstr>
      <vt:lpstr>'KPI QUY 1_BENH VIEN'!Print_Area</vt:lpstr>
      <vt:lpstr>'KPI QUY 1_BENH VIEN'!Print_Titles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BVND-HCM</cp:lastModifiedBy>
  <cp:lastPrinted>2020-06-04T02:30:57Z</cp:lastPrinted>
  <dcterms:created xsi:type="dcterms:W3CDTF">2019-04-04T06:33:31Z</dcterms:created>
  <dcterms:modified xsi:type="dcterms:W3CDTF">2020-06-04T02:32:18Z</dcterms:modified>
</cp:coreProperties>
</file>