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Pham\Desktop\IT 359\"/>
    </mc:Choice>
  </mc:AlternateContent>
  <xr:revisionPtr revIDLastSave="0" documentId="13_ncr:1_{37CF85AF-0AAD-481A-9BCD-A346397F0C2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Classification" sheetId="3" r:id="rId2"/>
    <sheet name="Calculation" sheetId="5" r:id="rId3"/>
    <sheet name="Pivot" sheetId="7" r:id="rId4"/>
  </sheets>
  <definedNames>
    <definedName name="_xlnm._FilterDatabase" localSheetId="2" hidden="1">Calculation!$M$2:$N$12</definedName>
    <definedName name="_xlnm._FilterDatabase" localSheetId="1" hidden="1">Classification!$A$1:$F$103</definedName>
    <definedName name="_xlnm._FilterDatabase" localSheetId="0" hidden="1">Data!$A$4:$F$106</definedName>
  </definedNames>
  <calcPr calcId="181029" concurrentCalc="0"/>
  <pivotCaches>
    <pivotCache cacheId="15" r:id="rId5"/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N13" i="5"/>
  <c r="N14" i="5"/>
  <c r="J40" i="5"/>
  <c r="F52" i="5"/>
  <c r="B12" i="5"/>
  <c r="J39" i="5"/>
  <c r="F51" i="5"/>
  <c r="A15" i="5"/>
  <c r="A107" i="1"/>
  <c r="B11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</calcChain>
</file>

<file path=xl/sharedStrings.xml><?xml version="1.0" encoding="utf-8"?>
<sst xmlns="http://schemas.openxmlformats.org/spreadsheetml/2006/main" count="52" uniqueCount="24">
  <si>
    <t>Age</t>
  </si>
  <si>
    <t>Education</t>
  </si>
  <si>
    <t>Income</t>
  </si>
  <si>
    <t>Home Value</t>
  </si>
  <si>
    <t>Balance</t>
  </si>
  <si>
    <t>Average Bank</t>
  </si>
  <si>
    <t>Banking Data</t>
  </si>
  <si>
    <t xml:space="preserve"> </t>
  </si>
  <si>
    <t xml:space="preserve">Years of </t>
  </si>
  <si>
    <t>Household Wealth</t>
  </si>
  <si>
    <t>Row Labels</t>
  </si>
  <si>
    <t>Grand Total</t>
  </si>
  <si>
    <t>&lt;25000</t>
  </si>
  <si>
    <t>25000 to 50000</t>
  </si>
  <si>
    <t>50000 to 75000</t>
  </si>
  <si>
    <t>&gt;75000</t>
  </si>
  <si>
    <t>Income &lt;25000</t>
  </si>
  <si>
    <t xml:space="preserve">50000&lt;= Income &lt;75000 </t>
  </si>
  <si>
    <t xml:space="preserve">25000&lt;= Income &lt;50000 </t>
  </si>
  <si>
    <t>Income &gt;=75000</t>
  </si>
  <si>
    <t>Count</t>
  </si>
  <si>
    <t>Percentage</t>
  </si>
  <si>
    <t>Count of Age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</si>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</sst>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2" borderId="0" xfId="0" applyNumberFormat="1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/>
    <xf numFmtId="2" fontId="0" fillId="0" borderId="0" xfId="0" applyNumberFormat="1" applyAlignmen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come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Pivot!$F$3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numFmt formatCode="0.00%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Pivot!$E$4:$E$7</c:f>
              <c:strCache>
                <c:ptCount val="4"/>
                <c:pt idx="0">
                  <c:v>Income &lt;25000</c:v>
                </c:pt>
                <c:pt idx="1">
                  <c:v>25000&lt;= Income &lt;50000 </c:v>
                </c:pt>
                <c:pt idx="2">
                  <c:v>50000&lt;= Income &lt;75000 </c:v>
                </c:pt>
                <c:pt idx="3">
                  <c:v>Income &gt;=75000</c:v>
                </c:pt>
              </c:strCache>
            </c:strRef>
          </c:cat>
          <c:val>
            <c:numRef>
              <c:f>Pivot!$F$4:$F$7</c:f>
              <c:numCache>
                <c:formatCode>0.00</c:formatCode>
                <c:ptCount val="4"/>
                <c:pt idx="0">
                  <c:v>7.8431372549019605</c:v>
                </c:pt>
                <c:pt idx="1">
                  <c:v>47.058823529411761</c:v>
                </c:pt>
                <c:pt idx="2">
                  <c:v>35.294117647058826</c:v>
                </c:pt>
                <c:pt idx="3">
                  <c:v>9.8039215686274517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7-4B1E-B652-2BA246B0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19050</xdr:rowOff>
    </xdr:from>
    <xdr:to>
      <xdr:col>9</xdr:col>
      <xdr:colOff>590550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97203-3FBC-4761-92F7-3273AF04F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Pham" refreshedDate="43808.754299421293" createdVersion="6" refreshedVersion="6" minRefreshableVersion="3" recordCount="48" xr:uid="{38DC715E-8B77-498E-BFC5-46B09D45BDAE}">
  <cacheSource type="worksheet">
    <worksheetSource ref="E2:F50" sheet="Calculation"/>
  </cacheSource>
  <cacheFields count="2">
    <cacheField name="Age" numFmtId="164">
      <sharedItems containsSemiMixedTypes="0" containsString="0" containsNumber="1" minValue="23.5" maxValue="42.4" count="38">
        <n v="23.5"/>
        <n v="28.7"/>
        <n v="29.6"/>
        <n v="29.9"/>
        <n v="30.6"/>
        <n v="32.1"/>
        <n v="32.4"/>
        <n v="32.700000000000003"/>
        <n v="32.9"/>
        <n v="33.1"/>
        <n v="33.200000000000003"/>
        <n v="33.5"/>
        <n v="33.9"/>
        <n v="34.299999999999997"/>
        <n v="34.799999999999997"/>
        <n v="35"/>
        <n v="35.1"/>
        <n v="35.6"/>
        <n v="35.700000000000003"/>
        <n v="36.1"/>
        <n v="36.4"/>
        <n v="36.5"/>
        <n v="36.700000000000003"/>
        <n v="37.1"/>
        <n v="37.200000000000003"/>
        <n v="37.299999999999997"/>
        <n v="37.5"/>
        <n v="37.6"/>
        <n v="37.799999999999997"/>
        <n v="38.1"/>
        <n v="38.700000000000003"/>
        <n v="38.799999999999997"/>
        <n v="38.9"/>
        <n v="39.1"/>
        <n v="39.5"/>
        <n v="39.799999999999997"/>
        <n v="41.7"/>
        <n v="42.4"/>
      </sharedItems>
    </cacheField>
    <cacheField name="Income" numFmtId="165">
      <sharedItems containsSemiMixedTypes="0" containsString="0" containsNumber="1" containsInteger="1" minValue="26565" maxValue="48631" count="48">
        <n v="33088"/>
        <n v="32574"/>
        <n v="29375"/>
        <n v="46528"/>
        <n v="26565"/>
        <n v="30319"/>
        <n v="29733"/>
        <n v="47923"/>
        <n v="34688"/>
        <n v="35625"/>
        <n v="37813"/>
        <n v="37287"/>
        <n v="31250"/>
        <n v="41795"/>
        <n v="32813"/>
        <n v="42944"/>
        <n v="42401"/>
        <n v="48182"/>
        <n v="45521"/>
        <n v="37784"/>
        <n v="30418"/>
        <n v="39707"/>
        <n v="48600"/>
        <n v="31770"/>
        <n v="36492"/>
        <n v="30589"/>
        <n v="38184"/>
        <n v="37083"/>
        <n v="33891"/>
        <n v="41607"/>
        <n v="48631"/>
        <n v="31344"/>
        <n v="46176"/>
        <n v="36789"/>
        <n v="47119"/>
        <n v="30412"/>
        <n v="34896"/>
        <n v="38596"/>
        <n v="45286"/>
        <n v="47388"/>
        <n v="44520"/>
        <n v="42750"/>
        <n v="46607"/>
        <n v="44286"/>
        <n v="32994"/>
        <n v="46036"/>
        <n v="48439"/>
        <n v="315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Pham" refreshedDate="43808.75874513889" createdVersion="6" refreshedVersion="6" minRefreshableVersion="3" recordCount="36" xr:uid="{CCD15098-EB9A-4C45-A2AE-C9D27812EF9B}">
  <cacheSource type="worksheet">
    <worksheetSource ref="I2:J38" sheet="Calculation"/>
  </cacheSource>
  <cacheFields count="2">
    <cacheField name="Age" numFmtId="164">
      <sharedItems containsSemiMixedTypes="0" containsString="0" containsNumber="1" minValue="33.4" maxValue="40.700000000000003" count="27">
        <n v="33.4"/>
        <n v="33.6"/>
        <n v="33.700000000000003"/>
        <n v="34.299999999999997"/>
        <n v="34.4"/>
        <n v="34.9"/>
        <n v="35.299999999999997"/>
        <n v="35.700000000000003"/>
        <n v="35.9"/>
        <n v="36"/>
        <n v="36.1"/>
        <n v="36.200000000000003"/>
        <n v="36.4"/>
        <n v="36.6"/>
        <n v="36.799999999999997"/>
        <n v="36.9"/>
        <n v="37"/>
        <n v="37.200000000000003"/>
        <n v="37.5"/>
        <n v="37.700000000000003"/>
        <n v="37.9"/>
        <n v="38"/>
        <n v="38.4"/>
        <n v="38.700000000000003"/>
        <n v="39.1"/>
        <n v="40.4"/>
        <n v="40.700000000000003"/>
      </sharedItems>
    </cacheField>
    <cacheField name="Income" numFmtId="165">
      <sharedItems containsSemiMixedTypes="0" containsString="0" containsNumber="1" containsInteger="1" minValue="50357" maxValue="74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7"/>
    <x v="8"/>
  </r>
  <r>
    <x v="7"/>
    <x v="9"/>
  </r>
  <r>
    <x v="8"/>
    <x v="10"/>
  </r>
  <r>
    <x v="9"/>
    <x v="11"/>
  </r>
  <r>
    <x v="10"/>
    <x v="12"/>
  </r>
  <r>
    <x v="11"/>
    <x v="13"/>
  </r>
  <r>
    <x v="12"/>
    <x v="14"/>
  </r>
  <r>
    <x v="13"/>
    <x v="15"/>
  </r>
  <r>
    <x v="14"/>
    <x v="16"/>
  </r>
  <r>
    <x v="15"/>
    <x v="17"/>
  </r>
  <r>
    <x v="16"/>
    <x v="18"/>
  </r>
  <r>
    <x v="17"/>
    <x v="19"/>
  </r>
  <r>
    <x v="17"/>
    <x v="20"/>
  </r>
  <r>
    <x v="18"/>
    <x v="21"/>
  </r>
  <r>
    <x v="19"/>
    <x v="22"/>
  </r>
  <r>
    <x v="19"/>
    <x v="23"/>
  </r>
  <r>
    <x v="19"/>
    <x v="24"/>
  </r>
  <r>
    <x v="19"/>
    <x v="25"/>
  </r>
  <r>
    <x v="20"/>
    <x v="26"/>
  </r>
  <r>
    <x v="20"/>
    <x v="27"/>
  </r>
  <r>
    <x v="21"/>
    <x v="28"/>
  </r>
  <r>
    <x v="21"/>
    <x v="29"/>
  </r>
  <r>
    <x v="22"/>
    <x v="30"/>
  </r>
  <r>
    <x v="22"/>
    <x v="31"/>
  </r>
  <r>
    <x v="23"/>
    <x v="32"/>
  </r>
  <r>
    <x v="24"/>
    <x v="33"/>
  </r>
  <r>
    <x v="25"/>
    <x v="34"/>
  </r>
  <r>
    <x v="26"/>
    <x v="35"/>
  </r>
  <r>
    <x v="26"/>
    <x v="36"/>
  </r>
  <r>
    <x v="27"/>
    <x v="37"/>
  </r>
  <r>
    <x v="28"/>
    <x v="38"/>
  </r>
  <r>
    <x v="29"/>
    <x v="39"/>
  </r>
  <r>
    <x v="30"/>
    <x v="40"/>
  </r>
  <r>
    <x v="31"/>
    <x v="41"/>
  </r>
  <r>
    <x v="32"/>
    <x v="42"/>
  </r>
  <r>
    <x v="33"/>
    <x v="43"/>
  </r>
  <r>
    <x v="34"/>
    <x v="44"/>
  </r>
  <r>
    <x v="35"/>
    <x v="45"/>
  </r>
  <r>
    <x v="36"/>
    <x v="46"/>
  </r>
  <r>
    <x v="37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54986"/>
  </r>
  <r>
    <x v="1"/>
    <n v="57390"/>
  </r>
  <r>
    <x v="1"/>
    <n v="64792"/>
  </r>
  <r>
    <x v="2"/>
    <n v="64601"/>
  </r>
  <r>
    <x v="3"/>
    <n v="61446"/>
  </r>
  <r>
    <x v="4"/>
    <n v="60753"/>
  </r>
  <r>
    <x v="4"/>
    <n v="65625"/>
  </r>
  <r>
    <x v="5"/>
    <n v="55273"/>
  </r>
  <r>
    <x v="5"/>
    <n v="52392"/>
  </r>
  <r>
    <x v="6"/>
    <n v="70639"/>
  </r>
  <r>
    <x v="6"/>
    <n v="64879"/>
  </r>
  <r>
    <x v="6"/>
    <n v="51419"/>
  </r>
  <r>
    <x v="7"/>
    <n v="52284"/>
  </r>
  <r>
    <x v="8"/>
    <n v="51818"/>
  </r>
  <r>
    <x v="9"/>
    <n v="64894"/>
  </r>
  <r>
    <x v="10"/>
    <n v="53892"/>
  </r>
  <r>
    <x v="11"/>
    <n v="53713"/>
  </r>
  <r>
    <x v="11"/>
    <n v="50357"/>
  </r>
  <r>
    <x v="12"/>
    <n v="55609"/>
  </r>
  <r>
    <x v="13"/>
    <n v="56803"/>
  </r>
  <r>
    <x v="14"/>
    <n v="72245"/>
  </r>
  <r>
    <x v="15"/>
    <n v="52838"/>
  </r>
  <r>
    <x v="16"/>
    <n v="59842"/>
  </r>
  <r>
    <x v="17"/>
    <n v="54044"/>
  </r>
  <r>
    <x v="18"/>
    <n v="51182"/>
  </r>
  <r>
    <x v="18"/>
    <n v="66667"/>
  </r>
  <r>
    <x v="19"/>
    <n v="64597"/>
  </r>
  <r>
    <x v="19"/>
    <n v="74091"/>
  </r>
  <r>
    <x v="20"/>
    <n v="58294"/>
  </r>
  <r>
    <x v="21"/>
    <n v="53890"/>
  </r>
  <r>
    <x v="22"/>
    <n v="52500"/>
  </r>
  <r>
    <x v="23"/>
    <n v="62024"/>
  </r>
  <r>
    <x v="24"/>
    <n v="60262"/>
  </r>
  <r>
    <x v="25"/>
    <n v="61091"/>
  </r>
  <r>
    <x v="25"/>
    <n v="62164"/>
  </r>
  <r>
    <x v="26"/>
    <n v="5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9499B-C477-44A3-84D1-4D59C9C718B1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5" firstHeaderRow="1" firstDataRow="1" firstDataCol="1"/>
  <pivotFields count="2">
    <pivotField axis="axisRow" dataField="1" numFmtId="164" showAll="0" measureFilter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65" showAll="0"/>
  </pivotFields>
  <rowFields count="1">
    <field x="0"/>
  </rowFields>
  <rowItems count="9">
    <i>
      <x v="1"/>
    </i>
    <i>
      <x v="4"/>
    </i>
    <i>
      <x v="5"/>
    </i>
    <i>
      <x v="6"/>
    </i>
    <i>
      <x v="11"/>
    </i>
    <i>
      <x v="18"/>
    </i>
    <i>
      <x v="19"/>
    </i>
    <i>
      <x v="25"/>
    </i>
    <i t="grand">
      <x/>
    </i>
  </rowItems>
  <colItems count="1">
    <i/>
  </colItems>
  <dataFields count="1">
    <dataField name="Count of Age" fld="0" subtotal="count" baseField="0" baseItem="0"/>
  </dataFields>
  <formats count="1">
    <format dxfId="0">
      <pivotArea dataOnly="0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AF4D8-F6B1-4509-955C-A5557036DEB5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axis="axisRow" dataField="1" numFmtId="164" showAll="0" measureFilter="1" sortType="ascending">
      <items count="39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umFmtId="165" showAll="0">
      <items count="49">
        <item x="4"/>
        <item x="2"/>
        <item x="6"/>
        <item x="5"/>
        <item x="35"/>
        <item x="20"/>
        <item x="25"/>
        <item x="12"/>
        <item x="31"/>
        <item x="47"/>
        <item x="23"/>
        <item x="1"/>
        <item x="14"/>
        <item x="44"/>
        <item x="0"/>
        <item x="28"/>
        <item x="8"/>
        <item x="36"/>
        <item x="9"/>
        <item x="24"/>
        <item x="33"/>
        <item x="27"/>
        <item x="11"/>
        <item x="19"/>
        <item x="10"/>
        <item x="26"/>
        <item x="37"/>
        <item x="21"/>
        <item x="29"/>
        <item x="13"/>
        <item x="16"/>
        <item x="41"/>
        <item x="15"/>
        <item x="43"/>
        <item x="40"/>
        <item x="38"/>
        <item x="18"/>
        <item x="45"/>
        <item x="32"/>
        <item x="3"/>
        <item x="42"/>
        <item x="34"/>
        <item x="39"/>
        <item x="7"/>
        <item x="17"/>
        <item x="46"/>
        <item x="22"/>
        <item x="30"/>
        <item t="default"/>
      </items>
    </pivotField>
  </pivotFields>
  <rowFields count="1">
    <field x="0"/>
  </rowFields>
  <rowItems count="8">
    <i>
      <x v="7"/>
    </i>
    <i>
      <x v="17"/>
    </i>
    <i>
      <x v="19"/>
    </i>
    <i>
      <x v="20"/>
    </i>
    <i>
      <x v="21"/>
    </i>
    <i>
      <x v="22"/>
    </i>
    <i>
      <x v="26"/>
    </i>
    <i t="grand">
      <x/>
    </i>
  </rowItems>
  <colItems count="1">
    <i/>
  </colItems>
  <dataFields count="1">
    <dataField name="Count of Age" fld="0" subtotal="count" baseField="0" baseItem="0"/>
  </dataFields>
  <formats count="2">
    <format dxfId="2">
      <pivotArea collapsedLevelsAreSubtotals="1" fieldPosition="0">
        <references count="1">
          <reference field="0" count="1">
            <x v="19"/>
          </reference>
        </references>
      </pivotArea>
    </format>
    <format dxfId="1">
      <pivotArea dataOnly="0" labelOnly="1" fieldPosition="0">
        <references count="1">
          <reference field="0" count="1">
            <x v="1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NotEqual" evalOrder="-1" id="3" iMeasureFld="0">
      <autoFilter ref="A1">
        <filterColumn colId="0">
          <customFilters>
            <customFilter operator="not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V107"/>
  <sheetViews>
    <sheetView topLeftCell="A86" workbookViewId="0">
      <selection activeCell="A107" sqref="A107"/>
    </sheetView>
  </sheetViews>
  <sheetFormatPr defaultColWidth="8.7109375" defaultRowHeight="12.75" x14ac:dyDescent="0.2"/>
  <cols>
    <col min="1" max="1" width="13.28515625" style="5" bestFit="1" customWidth="1"/>
    <col min="2" max="2" width="13.42578125" style="5" bestFit="1" customWidth="1"/>
    <col min="3" max="3" width="8.42578125" style="4" bestFit="1" customWidth="1"/>
    <col min="4" max="4" width="12.140625" style="5" bestFit="1" customWidth="1"/>
    <col min="5" max="5" width="18.140625" style="5" bestFit="1" customWidth="1"/>
    <col min="6" max="6" width="13.7109375" style="5" bestFit="1" customWidth="1"/>
    <col min="7" max="256" width="9.140625" style="1" customWidth="1"/>
    <col min="257" max="16384" width="8.7109375" style="2"/>
  </cols>
  <sheetData>
    <row r="1" spans="1:256" x14ac:dyDescent="0.2">
      <c r="A1" s="13" t="s">
        <v>6</v>
      </c>
    </row>
    <row r="3" spans="1:256" s="12" customFormat="1" x14ac:dyDescent="0.2">
      <c r="A3" s="14" t="s">
        <v>7</v>
      </c>
      <c r="B3" s="14" t="s">
        <v>8</v>
      </c>
      <c r="C3" s="15" t="s">
        <v>7</v>
      </c>
      <c r="D3" s="14" t="s">
        <v>7</v>
      </c>
      <c r="F3" s="14" t="s">
        <v>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pans="1:256" s="12" customFormat="1" ht="13.5" thickBot="1" x14ac:dyDescent="0.25">
      <c r="A4" s="16" t="s">
        <v>0</v>
      </c>
      <c r="B4" s="16" t="s">
        <v>1</v>
      </c>
      <c r="C4" s="17" t="s">
        <v>2</v>
      </c>
      <c r="D4" s="16" t="s">
        <v>3</v>
      </c>
      <c r="E4" s="14" t="s">
        <v>9</v>
      </c>
      <c r="F4" s="16" t="s">
        <v>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pans="1:256" s="3" customFormat="1" ht="13.5" thickTop="1" x14ac:dyDescent="0.2">
      <c r="A5" s="9">
        <v>35.9</v>
      </c>
      <c r="B5" s="8">
        <v>14.8</v>
      </c>
      <c r="C5" s="6">
        <v>91033</v>
      </c>
      <c r="D5" s="7">
        <v>183104</v>
      </c>
      <c r="E5" s="7">
        <v>220741</v>
      </c>
      <c r="F5" s="7">
        <v>38517</v>
      </c>
    </row>
    <row r="6" spans="1:256" s="3" customFormat="1" x14ac:dyDescent="0.2">
      <c r="A6" s="9">
        <v>37.700000000000003</v>
      </c>
      <c r="B6" s="9">
        <v>13.8</v>
      </c>
      <c r="C6" s="6">
        <v>86748</v>
      </c>
      <c r="D6" s="7">
        <v>163843</v>
      </c>
      <c r="E6" s="7">
        <v>223152</v>
      </c>
      <c r="F6" s="7">
        <v>40618</v>
      </c>
    </row>
    <row r="7" spans="1:256" s="3" customFormat="1" x14ac:dyDescent="0.2">
      <c r="A7" s="9">
        <v>36.799999999999997</v>
      </c>
      <c r="B7" s="9">
        <v>13.8</v>
      </c>
      <c r="C7" s="6">
        <v>72245</v>
      </c>
      <c r="D7" s="7">
        <v>142732</v>
      </c>
      <c r="E7" s="7">
        <v>176926</v>
      </c>
      <c r="F7" s="7">
        <v>35206</v>
      </c>
    </row>
    <row r="8" spans="1:256" s="3" customFormat="1" x14ac:dyDescent="0.2">
      <c r="A8" s="9">
        <v>35.299999999999997</v>
      </c>
      <c r="B8" s="9">
        <v>13.2</v>
      </c>
      <c r="C8" s="6">
        <v>70639</v>
      </c>
      <c r="D8" s="7">
        <v>145024</v>
      </c>
      <c r="E8" s="7">
        <v>166260</v>
      </c>
      <c r="F8" s="7">
        <v>33434</v>
      </c>
    </row>
    <row r="9" spans="1:256" s="3" customFormat="1" x14ac:dyDescent="0.2">
      <c r="A9" s="9">
        <v>35.299999999999997</v>
      </c>
      <c r="B9" s="9">
        <v>13.2</v>
      </c>
      <c r="C9" s="6">
        <v>64879</v>
      </c>
      <c r="D9" s="7">
        <v>135951</v>
      </c>
      <c r="E9" s="7">
        <v>148868</v>
      </c>
      <c r="F9" s="7">
        <v>28162</v>
      </c>
    </row>
    <row r="10" spans="1:256" s="3" customFormat="1" x14ac:dyDescent="0.2">
      <c r="A10" s="9">
        <v>34.799999999999997</v>
      </c>
      <c r="B10" s="9">
        <v>13.7</v>
      </c>
      <c r="C10" s="6">
        <v>75591</v>
      </c>
      <c r="D10" s="7">
        <v>155334</v>
      </c>
      <c r="E10" s="7">
        <v>188310</v>
      </c>
      <c r="F10" s="7">
        <v>36708</v>
      </c>
    </row>
    <row r="11" spans="1:256" s="3" customFormat="1" x14ac:dyDescent="0.2">
      <c r="A11" s="9">
        <v>39.299999999999997</v>
      </c>
      <c r="B11" s="9">
        <v>14.4</v>
      </c>
      <c r="C11" s="6">
        <v>80615</v>
      </c>
      <c r="D11" s="7">
        <v>181265</v>
      </c>
      <c r="E11" s="7">
        <v>201743</v>
      </c>
      <c r="F11" s="7">
        <v>38766</v>
      </c>
    </row>
    <row r="12" spans="1:256" s="3" customFormat="1" x14ac:dyDescent="0.2">
      <c r="A12" s="9">
        <v>36.6</v>
      </c>
      <c r="B12" s="9">
        <v>13.9</v>
      </c>
      <c r="C12" s="6">
        <v>76507</v>
      </c>
      <c r="D12" s="7">
        <v>149880</v>
      </c>
      <c r="E12" s="7">
        <v>189727</v>
      </c>
      <c r="F12" s="7">
        <v>34811</v>
      </c>
    </row>
    <row r="13" spans="1:256" s="3" customFormat="1" x14ac:dyDescent="0.2">
      <c r="A13" s="9">
        <v>35.700000000000003</v>
      </c>
      <c r="B13" s="9">
        <v>16.100000000000001</v>
      </c>
      <c r="C13" s="6">
        <v>107935</v>
      </c>
      <c r="D13" s="7">
        <v>276139</v>
      </c>
      <c r="E13" s="7">
        <v>211085</v>
      </c>
      <c r="F13" s="7">
        <v>41032</v>
      </c>
    </row>
    <row r="14" spans="1:256" s="3" customFormat="1" x14ac:dyDescent="0.2">
      <c r="A14" s="9">
        <v>40.5</v>
      </c>
      <c r="B14" s="9">
        <v>15.1</v>
      </c>
      <c r="C14" s="6">
        <v>82557</v>
      </c>
      <c r="D14" s="7">
        <v>182088</v>
      </c>
      <c r="E14" s="7">
        <v>220782</v>
      </c>
      <c r="F14" s="7">
        <v>41742</v>
      </c>
    </row>
    <row r="15" spans="1:256" s="3" customFormat="1" x14ac:dyDescent="0.2">
      <c r="A15" s="9">
        <v>37.9</v>
      </c>
      <c r="B15" s="9">
        <v>14.2</v>
      </c>
      <c r="C15" s="6">
        <v>58294</v>
      </c>
      <c r="D15" s="7">
        <v>123500</v>
      </c>
      <c r="E15" s="7">
        <v>132432</v>
      </c>
      <c r="F15" s="7">
        <v>29950</v>
      </c>
    </row>
    <row r="16" spans="1:256" s="3" customFormat="1" x14ac:dyDescent="0.2">
      <c r="A16" s="9">
        <v>43.1</v>
      </c>
      <c r="B16" s="9">
        <v>15.8</v>
      </c>
      <c r="C16" s="6">
        <v>88041</v>
      </c>
      <c r="D16" s="7">
        <v>194369</v>
      </c>
      <c r="E16" s="7">
        <v>267556</v>
      </c>
      <c r="F16" s="7">
        <v>51107</v>
      </c>
    </row>
    <row r="17" spans="1:6" s="3" customFormat="1" x14ac:dyDescent="0.2">
      <c r="A17" s="9">
        <v>37.700000000000003</v>
      </c>
      <c r="B17" s="9">
        <v>12.9</v>
      </c>
      <c r="C17" s="6">
        <v>64597</v>
      </c>
      <c r="D17" s="7">
        <v>119305</v>
      </c>
      <c r="E17" s="7">
        <v>186156</v>
      </c>
      <c r="F17" s="7">
        <v>34936</v>
      </c>
    </row>
    <row r="18" spans="1:6" s="3" customFormat="1" x14ac:dyDescent="0.2">
      <c r="A18" s="9">
        <v>36</v>
      </c>
      <c r="B18" s="9">
        <v>13.1</v>
      </c>
      <c r="C18" s="6">
        <v>64894</v>
      </c>
      <c r="D18" s="7">
        <v>141011</v>
      </c>
      <c r="E18" s="7">
        <v>160017</v>
      </c>
      <c r="F18" s="7">
        <v>32387</v>
      </c>
    </row>
    <row r="19" spans="1:6" s="3" customFormat="1" x14ac:dyDescent="0.2">
      <c r="A19" s="9">
        <v>40.4</v>
      </c>
      <c r="B19" s="9">
        <v>16.100000000000001</v>
      </c>
      <c r="C19" s="6">
        <v>61091</v>
      </c>
      <c r="D19" s="7">
        <v>194928</v>
      </c>
      <c r="E19" s="7">
        <v>113559</v>
      </c>
      <c r="F19" s="7">
        <v>32150</v>
      </c>
    </row>
    <row r="20" spans="1:6" s="3" customFormat="1" x14ac:dyDescent="0.2">
      <c r="A20" s="9">
        <v>33.799999999999997</v>
      </c>
      <c r="B20" s="9">
        <v>13.6</v>
      </c>
      <c r="C20" s="6">
        <v>76771</v>
      </c>
      <c r="D20" s="7">
        <v>159531</v>
      </c>
      <c r="E20" s="7">
        <v>197264</v>
      </c>
      <c r="F20" s="7">
        <v>37996</v>
      </c>
    </row>
    <row r="21" spans="1:6" s="3" customFormat="1" x14ac:dyDescent="0.2">
      <c r="A21" s="9">
        <v>36.4</v>
      </c>
      <c r="B21" s="9">
        <v>13.5</v>
      </c>
      <c r="C21" s="6">
        <v>55609</v>
      </c>
      <c r="D21" s="7">
        <v>123085</v>
      </c>
      <c r="E21" s="7">
        <v>105582</v>
      </c>
      <c r="F21" s="7">
        <v>24672</v>
      </c>
    </row>
    <row r="22" spans="1:6" s="3" customFormat="1" x14ac:dyDescent="0.2">
      <c r="A22" s="9">
        <v>37.700000000000003</v>
      </c>
      <c r="B22" s="9">
        <v>12.8</v>
      </c>
      <c r="C22" s="6">
        <v>74091</v>
      </c>
      <c r="D22" s="7">
        <v>143750</v>
      </c>
      <c r="E22" s="7">
        <v>217869</v>
      </c>
      <c r="F22" s="7">
        <v>37603</v>
      </c>
    </row>
    <row r="23" spans="1:6" s="3" customFormat="1" x14ac:dyDescent="0.2">
      <c r="A23" s="9">
        <v>36.200000000000003</v>
      </c>
      <c r="B23" s="9">
        <v>12.9</v>
      </c>
      <c r="C23" s="6">
        <v>53713</v>
      </c>
      <c r="D23" s="7">
        <v>112649</v>
      </c>
      <c r="E23" s="7">
        <v>117441</v>
      </c>
      <c r="F23" s="7">
        <v>26785</v>
      </c>
    </row>
    <row r="24" spans="1:6" s="3" customFormat="1" x14ac:dyDescent="0.2">
      <c r="A24" s="9">
        <v>39.1</v>
      </c>
      <c r="B24" s="9">
        <v>12.7</v>
      </c>
      <c r="C24" s="6">
        <v>60262</v>
      </c>
      <c r="D24" s="7">
        <v>126928</v>
      </c>
      <c r="E24" s="7">
        <v>161322</v>
      </c>
      <c r="F24" s="7">
        <v>32576</v>
      </c>
    </row>
    <row r="25" spans="1:6" s="3" customFormat="1" x14ac:dyDescent="0.2">
      <c r="A25" s="9">
        <v>39.4</v>
      </c>
      <c r="B25" s="9">
        <v>16.100000000000001</v>
      </c>
      <c r="C25" s="6">
        <v>111548</v>
      </c>
      <c r="D25" s="7">
        <v>230893</v>
      </c>
      <c r="E25" s="7">
        <v>331009</v>
      </c>
      <c r="F25" s="7">
        <v>56569</v>
      </c>
    </row>
    <row r="26" spans="1:6" s="3" customFormat="1" x14ac:dyDescent="0.2">
      <c r="A26" s="9">
        <v>36.1</v>
      </c>
      <c r="B26" s="9">
        <v>12.8</v>
      </c>
      <c r="C26" s="6">
        <v>48600</v>
      </c>
      <c r="D26" s="7">
        <v>105737</v>
      </c>
      <c r="E26" s="7">
        <v>106671</v>
      </c>
      <c r="F26" s="7">
        <v>26144</v>
      </c>
    </row>
    <row r="27" spans="1:6" s="3" customFormat="1" x14ac:dyDescent="0.2">
      <c r="A27" s="9">
        <v>35.299999999999997</v>
      </c>
      <c r="B27" s="9">
        <v>12.7</v>
      </c>
      <c r="C27" s="6">
        <v>51419</v>
      </c>
      <c r="D27" s="7">
        <v>104149</v>
      </c>
      <c r="E27" s="7">
        <v>111168</v>
      </c>
      <c r="F27" s="7">
        <v>24558</v>
      </c>
    </row>
    <row r="28" spans="1:6" s="3" customFormat="1" x14ac:dyDescent="0.2">
      <c r="A28" s="9">
        <v>37.5</v>
      </c>
      <c r="B28" s="9">
        <v>12.8</v>
      </c>
      <c r="C28" s="6">
        <v>51182</v>
      </c>
      <c r="D28" s="7">
        <v>106898</v>
      </c>
      <c r="E28" s="7">
        <v>88370</v>
      </c>
      <c r="F28" s="7">
        <v>23584</v>
      </c>
    </row>
    <row r="29" spans="1:6" s="3" customFormat="1" x14ac:dyDescent="0.2">
      <c r="A29" s="9">
        <v>34.4</v>
      </c>
      <c r="B29" s="9">
        <v>12.8</v>
      </c>
      <c r="C29" s="6">
        <v>60753</v>
      </c>
      <c r="D29" s="7">
        <v>95869</v>
      </c>
      <c r="E29" s="7">
        <v>143115</v>
      </c>
      <c r="F29" s="7">
        <v>26773</v>
      </c>
    </row>
    <row r="30" spans="1:6" s="3" customFormat="1" x14ac:dyDescent="0.2">
      <c r="A30" s="9">
        <v>33.700000000000003</v>
      </c>
      <c r="B30" s="9">
        <v>13.8</v>
      </c>
      <c r="C30" s="6">
        <v>64601</v>
      </c>
      <c r="D30" s="7">
        <v>103737</v>
      </c>
      <c r="E30" s="7">
        <v>134223</v>
      </c>
      <c r="F30" s="7">
        <v>27877</v>
      </c>
    </row>
    <row r="31" spans="1:6" s="3" customFormat="1" x14ac:dyDescent="0.2">
      <c r="A31" s="9">
        <v>40.4</v>
      </c>
      <c r="B31" s="9">
        <v>13.2</v>
      </c>
      <c r="C31" s="6">
        <v>62164</v>
      </c>
      <c r="D31" s="7">
        <v>114257</v>
      </c>
      <c r="E31" s="7">
        <v>144038</v>
      </c>
      <c r="F31" s="7">
        <v>28507</v>
      </c>
    </row>
    <row r="32" spans="1:6" s="3" customFormat="1" x14ac:dyDescent="0.2">
      <c r="A32" s="9">
        <v>38.9</v>
      </c>
      <c r="B32" s="9">
        <v>12.7</v>
      </c>
      <c r="C32" s="6">
        <v>46607</v>
      </c>
      <c r="D32" s="7">
        <v>94576</v>
      </c>
      <c r="E32" s="7">
        <v>114799</v>
      </c>
      <c r="F32" s="7">
        <v>27096</v>
      </c>
    </row>
    <row r="33" spans="1:6" s="3" customFormat="1" x14ac:dyDescent="0.2">
      <c r="A33" s="9">
        <v>34.299999999999997</v>
      </c>
      <c r="B33" s="9">
        <v>12.7</v>
      </c>
      <c r="C33" s="6">
        <v>61446</v>
      </c>
      <c r="D33" s="7">
        <v>122619</v>
      </c>
      <c r="E33" s="7">
        <v>161538</v>
      </c>
      <c r="F33" s="7">
        <v>28018</v>
      </c>
    </row>
    <row r="34" spans="1:6" s="3" customFormat="1" x14ac:dyDescent="0.2">
      <c r="A34" s="9">
        <v>38.700000000000003</v>
      </c>
      <c r="B34" s="9">
        <v>12.8</v>
      </c>
      <c r="C34" s="6">
        <v>62024</v>
      </c>
      <c r="D34" s="7">
        <v>134430</v>
      </c>
      <c r="E34" s="7">
        <v>149351</v>
      </c>
      <c r="F34" s="7">
        <v>31283</v>
      </c>
    </row>
    <row r="35" spans="1:6" s="3" customFormat="1" x14ac:dyDescent="0.2">
      <c r="A35" s="9">
        <v>33.4</v>
      </c>
      <c r="B35" s="9">
        <v>12.6</v>
      </c>
      <c r="C35" s="6">
        <v>54986</v>
      </c>
      <c r="D35" s="7">
        <v>105647</v>
      </c>
      <c r="E35" s="7">
        <v>126929</v>
      </c>
      <c r="F35" s="7">
        <v>24671</v>
      </c>
    </row>
    <row r="36" spans="1:6" s="3" customFormat="1" x14ac:dyDescent="0.2">
      <c r="A36" s="9">
        <v>35</v>
      </c>
      <c r="B36" s="9">
        <v>12.7</v>
      </c>
      <c r="C36" s="6">
        <v>48182</v>
      </c>
      <c r="D36" s="7">
        <v>114436</v>
      </c>
      <c r="E36" s="7">
        <v>102732</v>
      </c>
      <c r="F36" s="7">
        <v>25280</v>
      </c>
    </row>
    <row r="37" spans="1:6" s="3" customFormat="1" x14ac:dyDescent="0.2">
      <c r="A37" s="9">
        <v>38.1</v>
      </c>
      <c r="B37" s="9">
        <v>12.7</v>
      </c>
      <c r="C37" s="6">
        <v>47388</v>
      </c>
      <c r="D37" s="7">
        <v>92820</v>
      </c>
      <c r="E37" s="7">
        <v>118016</v>
      </c>
      <c r="F37" s="7">
        <v>24890</v>
      </c>
    </row>
    <row r="38" spans="1:6" s="3" customFormat="1" x14ac:dyDescent="0.2">
      <c r="A38" s="9">
        <v>34.9</v>
      </c>
      <c r="B38" s="9">
        <v>12.5</v>
      </c>
      <c r="C38" s="6">
        <v>55273</v>
      </c>
      <c r="D38" s="7">
        <v>102468</v>
      </c>
      <c r="E38" s="7">
        <v>126959</v>
      </c>
      <c r="F38" s="7">
        <v>26114</v>
      </c>
    </row>
    <row r="39" spans="1:6" s="3" customFormat="1" x14ac:dyDescent="0.2">
      <c r="A39" s="9">
        <v>36.1</v>
      </c>
      <c r="B39" s="9">
        <v>12.9</v>
      </c>
      <c r="C39" s="6">
        <v>53892</v>
      </c>
      <c r="D39" s="7">
        <v>92968</v>
      </c>
      <c r="E39" s="7">
        <v>129176</v>
      </c>
      <c r="F39" s="7">
        <v>27570</v>
      </c>
    </row>
    <row r="40" spans="1:6" s="3" customFormat="1" x14ac:dyDescent="0.2">
      <c r="A40" s="9">
        <v>32.700000000000003</v>
      </c>
      <c r="B40" s="9">
        <v>12.6</v>
      </c>
      <c r="C40" s="6">
        <v>47923</v>
      </c>
      <c r="D40" s="7">
        <v>104539</v>
      </c>
      <c r="E40" s="7">
        <v>88384</v>
      </c>
      <c r="F40" s="7">
        <v>20826</v>
      </c>
    </row>
    <row r="41" spans="1:6" s="3" customFormat="1" x14ac:dyDescent="0.2">
      <c r="A41" s="10">
        <v>37.1</v>
      </c>
      <c r="B41" s="10">
        <v>12.5</v>
      </c>
      <c r="C41" s="6">
        <v>46176</v>
      </c>
      <c r="D41" s="7">
        <v>92654</v>
      </c>
      <c r="E41" s="7">
        <v>101964</v>
      </c>
      <c r="F41" s="7">
        <v>23858</v>
      </c>
    </row>
    <row r="42" spans="1:6" x14ac:dyDescent="0.2">
      <c r="A42" s="9">
        <v>23.5</v>
      </c>
      <c r="B42" s="9">
        <v>13.6</v>
      </c>
      <c r="C42" s="6">
        <v>33088</v>
      </c>
      <c r="D42" s="7">
        <v>105430</v>
      </c>
      <c r="E42" s="7">
        <v>44223</v>
      </c>
      <c r="F42" s="7">
        <v>20834</v>
      </c>
    </row>
    <row r="43" spans="1:6" x14ac:dyDescent="0.2">
      <c r="A43" s="9">
        <v>38</v>
      </c>
      <c r="B43" s="9">
        <v>13.6</v>
      </c>
      <c r="C43" s="6">
        <v>53890</v>
      </c>
      <c r="D43" s="7">
        <v>108446</v>
      </c>
      <c r="E43" s="7">
        <v>95013</v>
      </c>
      <c r="F43" s="7">
        <v>26542</v>
      </c>
    </row>
    <row r="44" spans="1:6" x14ac:dyDescent="0.2">
      <c r="A44" s="9">
        <v>33.6</v>
      </c>
      <c r="B44" s="9">
        <v>12.7</v>
      </c>
      <c r="C44" s="6">
        <v>57390</v>
      </c>
      <c r="D44" s="7">
        <v>111836</v>
      </c>
      <c r="E44" s="7">
        <v>134434</v>
      </c>
      <c r="F44" s="7">
        <v>27396</v>
      </c>
    </row>
    <row r="45" spans="1:6" x14ac:dyDescent="0.2">
      <c r="A45" s="9">
        <v>41.7</v>
      </c>
      <c r="B45" s="9">
        <v>13</v>
      </c>
      <c r="C45" s="6">
        <v>48439</v>
      </c>
      <c r="D45" s="7">
        <v>100788</v>
      </c>
      <c r="E45" s="7">
        <v>124474</v>
      </c>
      <c r="F45" s="7">
        <v>31054</v>
      </c>
    </row>
    <row r="46" spans="1:6" x14ac:dyDescent="0.2">
      <c r="A46" s="9">
        <v>36.6</v>
      </c>
      <c r="B46" s="9">
        <v>14.1</v>
      </c>
      <c r="C46" s="6">
        <v>56803</v>
      </c>
      <c r="D46" s="7">
        <v>149138</v>
      </c>
      <c r="E46" s="7">
        <v>101695</v>
      </c>
      <c r="F46" s="7">
        <v>29198</v>
      </c>
    </row>
    <row r="47" spans="1:6" x14ac:dyDescent="0.2">
      <c r="A47" s="9">
        <v>34.9</v>
      </c>
      <c r="B47" s="9">
        <v>12.4</v>
      </c>
      <c r="C47" s="6">
        <v>52392</v>
      </c>
      <c r="D47" s="7">
        <v>93875</v>
      </c>
      <c r="E47" s="7">
        <v>133101</v>
      </c>
      <c r="F47" s="7">
        <v>24650</v>
      </c>
    </row>
    <row r="48" spans="1:6" x14ac:dyDescent="0.2">
      <c r="A48" s="9">
        <v>36.700000000000003</v>
      </c>
      <c r="B48" s="9">
        <v>12.8</v>
      </c>
      <c r="C48" s="6">
        <v>48631</v>
      </c>
      <c r="D48" s="7">
        <v>95490</v>
      </c>
      <c r="E48" s="7">
        <v>105202</v>
      </c>
      <c r="F48" s="7">
        <v>23610</v>
      </c>
    </row>
    <row r="49" spans="1:6" x14ac:dyDescent="0.2">
      <c r="A49" s="9">
        <v>38.4</v>
      </c>
      <c r="B49" s="9">
        <v>12.5</v>
      </c>
      <c r="C49" s="6">
        <v>52500</v>
      </c>
      <c r="D49" s="7">
        <v>105377</v>
      </c>
      <c r="E49" s="7">
        <v>139199</v>
      </c>
      <c r="F49" s="7">
        <v>29706</v>
      </c>
    </row>
    <row r="50" spans="1:6" x14ac:dyDescent="0.2">
      <c r="A50" s="9">
        <v>34.799999999999997</v>
      </c>
      <c r="B50" s="9">
        <v>12.5</v>
      </c>
      <c r="C50" s="6">
        <v>42401</v>
      </c>
      <c r="D50" s="7">
        <v>106478</v>
      </c>
      <c r="E50" s="7">
        <v>94867</v>
      </c>
      <c r="F50" s="7">
        <v>21572</v>
      </c>
    </row>
    <row r="51" spans="1:6" x14ac:dyDescent="0.2">
      <c r="A51" s="9">
        <v>33.6</v>
      </c>
      <c r="B51" s="9">
        <v>12.7</v>
      </c>
      <c r="C51" s="6">
        <v>64792</v>
      </c>
      <c r="D51" s="7">
        <v>116071</v>
      </c>
      <c r="E51" s="7">
        <v>185714</v>
      </c>
      <c r="F51" s="7">
        <v>32677</v>
      </c>
    </row>
    <row r="52" spans="1:6" x14ac:dyDescent="0.2">
      <c r="A52" s="9">
        <v>37</v>
      </c>
      <c r="B52" s="9">
        <v>14.1</v>
      </c>
      <c r="C52" s="6">
        <v>59842</v>
      </c>
      <c r="D52" s="7">
        <v>106949</v>
      </c>
      <c r="E52" s="7">
        <v>135329</v>
      </c>
      <c r="F52" s="7">
        <v>29347</v>
      </c>
    </row>
    <row r="53" spans="1:6" x14ac:dyDescent="0.2">
      <c r="A53" s="9">
        <v>34.4</v>
      </c>
      <c r="B53" s="9">
        <v>12.7</v>
      </c>
      <c r="C53" s="6">
        <v>65625</v>
      </c>
      <c r="D53" s="7">
        <v>129688</v>
      </c>
      <c r="E53" s="7">
        <v>175000</v>
      </c>
      <c r="F53" s="7">
        <v>29127</v>
      </c>
    </row>
    <row r="54" spans="1:6" x14ac:dyDescent="0.2">
      <c r="A54" s="9">
        <v>37.200000000000003</v>
      </c>
      <c r="B54" s="9">
        <v>12.5</v>
      </c>
      <c r="C54" s="6">
        <v>54044</v>
      </c>
      <c r="D54" s="7">
        <v>108654</v>
      </c>
      <c r="E54" s="7">
        <v>140726</v>
      </c>
      <c r="F54" s="7">
        <v>27753</v>
      </c>
    </row>
    <row r="55" spans="1:6" x14ac:dyDescent="0.2">
      <c r="A55" s="9">
        <v>35.700000000000003</v>
      </c>
      <c r="B55" s="9">
        <v>12.6</v>
      </c>
      <c r="C55" s="6">
        <v>39707</v>
      </c>
      <c r="D55" s="7">
        <v>89552</v>
      </c>
      <c r="E55" s="7">
        <v>80124</v>
      </c>
      <c r="F55" s="7">
        <v>21345</v>
      </c>
    </row>
    <row r="56" spans="1:6" x14ac:dyDescent="0.2">
      <c r="A56" s="9">
        <v>37.799999999999997</v>
      </c>
      <c r="B56" s="9">
        <v>12.9</v>
      </c>
      <c r="C56" s="6">
        <v>45286</v>
      </c>
      <c r="D56" s="7">
        <v>108431</v>
      </c>
      <c r="E56" s="7">
        <v>91928</v>
      </c>
      <c r="F56" s="7">
        <v>28174</v>
      </c>
    </row>
    <row r="57" spans="1:6" x14ac:dyDescent="0.2">
      <c r="A57" s="9">
        <v>35.6</v>
      </c>
      <c r="B57" s="9">
        <v>12.8</v>
      </c>
      <c r="C57" s="6">
        <v>37784</v>
      </c>
      <c r="D57" s="7">
        <v>92712</v>
      </c>
      <c r="E57" s="7">
        <v>60721</v>
      </c>
      <c r="F57" s="7">
        <v>19125</v>
      </c>
    </row>
    <row r="58" spans="1:6" x14ac:dyDescent="0.2">
      <c r="A58" s="9">
        <v>35.700000000000003</v>
      </c>
      <c r="B58" s="9">
        <v>12.4</v>
      </c>
      <c r="C58" s="6">
        <v>52284</v>
      </c>
      <c r="D58" s="7">
        <v>92143</v>
      </c>
      <c r="E58" s="7">
        <v>146028</v>
      </c>
      <c r="F58" s="7">
        <v>29763</v>
      </c>
    </row>
    <row r="59" spans="1:6" x14ac:dyDescent="0.2">
      <c r="A59" s="9">
        <v>34.299999999999997</v>
      </c>
      <c r="B59" s="9">
        <v>12.4</v>
      </c>
      <c r="C59" s="6">
        <v>42944</v>
      </c>
      <c r="D59" s="7">
        <v>86192</v>
      </c>
      <c r="E59" s="7">
        <v>98778</v>
      </c>
      <c r="F59" s="7">
        <v>22275</v>
      </c>
    </row>
    <row r="60" spans="1:6" x14ac:dyDescent="0.2">
      <c r="A60" s="9">
        <v>39.799999999999997</v>
      </c>
      <c r="B60" s="9">
        <v>13.4</v>
      </c>
      <c r="C60" s="6">
        <v>46036</v>
      </c>
      <c r="D60" s="7">
        <v>99508</v>
      </c>
      <c r="E60" s="7">
        <v>98343</v>
      </c>
      <c r="F60" s="7">
        <v>27005</v>
      </c>
    </row>
    <row r="61" spans="1:6" x14ac:dyDescent="0.2">
      <c r="A61" s="9">
        <v>36.200000000000003</v>
      </c>
      <c r="B61" s="9">
        <v>12.3</v>
      </c>
      <c r="C61" s="6">
        <v>50357</v>
      </c>
      <c r="D61" s="7">
        <v>90750</v>
      </c>
      <c r="E61" s="7">
        <v>126613</v>
      </c>
      <c r="F61" s="7">
        <v>24076</v>
      </c>
    </row>
    <row r="62" spans="1:6" x14ac:dyDescent="0.2">
      <c r="A62" s="9">
        <v>35.1</v>
      </c>
      <c r="B62" s="9">
        <v>12.3</v>
      </c>
      <c r="C62" s="6">
        <v>45521</v>
      </c>
      <c r="D62" s="7">
        <v>82720</v>
      </c>
      <c r="E62" s="7">
        <v>105346</v>
      </c>
      <c r="F62" s="7">
        <v>23293</v>
      </c>
    </row>
    <row r="63" spans="1:6" x14ac:dyDescent="0.2">
      <c r="A63" s="9">
        <v>35.6</v>
      </c>
      <c r="B63" s="9">
        <v>16.100000000000001</v>
      </c>
      <c r="C63" s="6">
        <v>30418</v>
      </c>
      <c r="D63" s="7">
        <v>139739</v>
      </c>
      <c r="E63" s="7">
        <v>24999</v>
      </c>
      <c r="F63" s="7">
        <v>16854</v>
      </c>
    </row>
    <row r="64" spans="1:6" x14ac:dyDescent="0.2">
      <c r="A64" s="9">
        <v>40.700000000000003</v>
      </c>
      <c r="B64" s="9">
        <v>12.7</v>
      </c>
      <c r="C64" s="6">
        <v>52500</v>
      </c>
      <c r="D64" s="7">
        <v>94792</v>
      </c>
      <c r="E64" s="7">
        <v>147222</v>
      </c>
      <c r="F64" s="7">
        <v>28867</v>
      </c>
    </row>
    <row r="65" spans="1:6" x14ac:dyDescent="0.2">
      <c r="A65" s="9">
        <v>33.5</v>
      </c>
      <c r="B65" s="9">
        <v>12.5</v>
      </c>
      <c r="C65" s="6">
        <v>41795</v>
      </c>
      <c r="D65" s="7">
        <v>94456</v>
      </c>
      <c r="E65" s="7">
        <v>91806</v>
      </c>
      <c r="F65" s="7">
        <v>21556</v>
      </c>
    </row>
    <row r="66" spans="1:6" x14ac:dyDescent="0.2">
      <c r="A66" s="9">
        <v>37.5</v>
      </c>
      <c r="B66" s="9">
        <v>12.5</v>
      </c>
      <c r="C66" s="6">
        <v>66667</v>
      </c>
      <c r="D66" s="7">
        <v>78906</v>
      </c>
      <c r="E66" s="7">
        <v>143750</v>
      </c>
      <c r="F66" s="7">
        <v>31758</v>
      </c>
    </row>
    <row r="67" spans="1:6" x14ac:dyDescent="0.2">
      <c r="A67" s="9">
        <v>37.6</v>
      </c>
      <c r="B67" s="9">
        <v>12.9</v>
      </c>
      <c r="C67" s="6">
        <v>38596</v>
      </c>
      <c r="D67" s="7">
        <v>95364</v>
      </c>
      <c r="E67" s="7">
        <v>54453</v>
      </c>
      <c r="F67" s="7">
        <v>17939</v>
      </c>
    </row>
    <row r="68" spans="1:6" x14ac:dyDescent="0.2">
      <c r="A68" s="9">
        <v>39.1</v>
      </c>
      <c r="B68" s="9">
        <v>12.6</v>
      </c>
      <c r="C68" s="6">
        <v>44286</v>
      </c>
      <c r="D68" s="7">
        <v>93103</v>
      </c>
      <c r="E68" s="7">
        <v>110465</v>
      </c>
      <c r="F68" s="7">
        <v>22579</v>
      </c>
    </row>
    <row r="69" spans="1:6" x14ac:dyDescent="0.2">
      <c r="A69" s="9">
        <v>33.1</v>
      </c>
      <c r="B69" s="9">
        <v>12.2</v>
      </c>
      <c r="C69" s="6">
        <v>37287</v>
      </c>
      <c r="D69" s="7">
        <v>75561</v>
      </c>
      <c r="E69" s="7">
        <v>86591</v>
      </c>
      <c r="F69" s="7">
        <v>19343</v>
      </c>
    </row>
    <row r="70" spans="1:6" x14ac:dyDescent="0.2">
      <c r="A70" s="9">
        <v>36.4</v>
      </c>
      <c r="B70" s="9">
        <v>12.9</v>
      </c>
      <c r="C70" s="6">
        <v>38184</v>
      </c>
      <c r="D70" s="7">
        <v>80099</v>
      </c>
      <c r="E70" s="7">
        <v>76438</v>
      </c>
      <c r="F70" s="7">
        <v>21534</v>
      </c>
    </row>
    <row r="71" spans="1:6" x14ac:dyDescent="0.2">
      <c r="A71" s="9">
        <v>37.299999999999997</v>
      </c>
      <c r="B71" s="9">
        <v>12.5</v>
      </c>
      <c r="C71" s="6">
        <v>47119</v>
      </c>
      <c r="D71" s="7">
        <v>88958</v>
      </c>
      <c r="E71" s="7">
        <v>102993</v>
      </c>
      <c r="F71" s="7">
        <v>22357</v>
      </c>
    </row>
    <row r="72" spans="1:6" x14ac:dyDescent="0.2">
      <c r="A72" s="9">
        <v>38.700000000000003</v>
      </c>
      <c r="B72" s="9">
        <v>13.6</v>
      </c>
      <c r="C72" s="6">
        <v>44520</v>
      </c>
      <c r="D72" s="7">
        <v>96112</v>
      </c>
      <c r="E72" s="7">
        <v>93915</v>
      </c>
      <c r="F72" s="7">
        <v>25276</v>
      </c>
    </row>
    <row r="73" spans="1:6" x14ac:dyDescent="0.2">
      <c r="A73" s="9">
        <v>36.9</v>
      </c>
      <c r="B73" s="9">
        <v>12.7</v>
      </c>
      <c r="C73" s="6">
        <v>52838</v>
      </c>
      <c r="D73" s="7">
        <v>101705</v>
      </c>
      <c r="E73" s="7">
        <v>75040</v>
      </c>
      <c r="F73" s="7">
        <v>23077</v>
      </c>
    </row>
    <row r="74" spans="1:6" x14ac:dyDescent="0.2">
      <c r="A74" s="9">
        <v>32.700000000000003</v>
      </c>
      <c r="B74" s="9">
        <v>12.3</v>
      </c>
      <c r="C74" s="6">
        <v>34688</v>
      </c>
      <c r="D74" s="7">
        <v>82870</v>
      </c>
      <c r="E74" s="7">
        <v>93750</v>
      </c>
      <c r="F74" s="7">
        <v>20082</v>
      </c>
    </row>
    <row r="75" spans="1:6" x14ac:dyDescent="0.2">
      <c r="A75" s="9">
        <v>36.1</v>
      </c>
      <c r="B75" s="9">
        <v>12.4</v>
      </c>
      <c r="C75" s="6">
        <v>31770</v>
      </c>
      <c r="D75" s="7">
        <v>74525</v>
      </c>
      <c r="E75" s="7">
        <v>47446</v>
      </c>
      <c r="F75" s="7">
        <v>15912</v>
      </c>
    </row>
    <row r="76" spans="1:6" x14ac:dyDescent="0.2">
      <c r="A76" s="9">
        <v>39.5</v>
      </c>
      <c r="B76" s="9">
        <v>12.8</v>
      </c>
      <c r="C76" s="6">
        <v>32994</v>
      </c>
      <c r="D76" s="7">
        <v>89223</v>
      </c>
      <c r="E76" s="7">
        <v>50592</v>
      </c>
      <c r="F76" s="7">
        <v>21145</v>
      </c>
    </row>
    <row r="77" spans="1:6" x14ac:dyDescent="0.2">
      <c r="A77" s="9">
        <v>36.5</v>
      </c>
      <c r="B77" s="9">
        <v>12.3</v>
      </c>
      <c r="C77" s="6">
        <v>33891</v>
      </c>
      <c r="D77" s="7">
        <v>72739</v>
      </c>
      <c r="E77" s="7">
        <v>81880</v>
      </c>
      <c r="F77" s="7">
        <v>18340</v>
      </c>
    </row>
    <row r="78" spans="1:6" x14ac:dyDescent="0.2">
      <c r="A78" s="9">
        <v>32.9</v>
      </c>
      <c r="B78" s="9">
        <v>12.4</v>
      </c>
      <c r="C78" s="6">
        <v>37813</v>
      </c>
      <c r="D78" s="7">
        <v>86667</v>
      </c>
      <c r="E78" s="7">
        <v>69643</v>
      </c>
      <c r="F78" s="7">
        <v>19196</v>
      </c>
    </row>
    <row r="79" spans="1:6" x14ac:dyDescent="0.2">
      <c r="A79" s="9">
        <v>29.9</v>
      </c>
      <c r="B79" s="9">
        <v>12.3</v>
      </c>
      <c r="C79" s="6">
        <v>46528</v>
      </c>
      <c r="D79" s="7">
        <v>88889</v>
      </c>
      <c r="E79" s="7">
        <v>96591</v>
      </c>
      <c r="F79" s="7">
        <v>21798</v>
      </c>
    </row>
    <row r="80" spans="1:6" x14ac:dyDescent="0.2">
      <c r="A80" s="9">
        <v>32.1</v>
      </c>
      <c r="B80" s="9">
        <v>12.3</v>
      </c>
      <c r="C80" s="6">
        <v>30319</v>
      </c>
      <c r="D80" s="7">
        <v>67083</v>
      </c>
      <c r="E80" s="7">
        <v>34367</v>
      </c>
      <c r="F80" s="7">
        <v>13677</v>
      </c>
    </row>
    <row r="81" spans="1:6" x14ac:dyDescent="0.2">
      <c r="A81" s="9">
        <v>36.1</v>
      </c>
      <c r="B81" s="9">
        <v>13.3</v>
      </c>
      <c r="C81" s="6">
        <v>36492</v>
      </c>
      <c r="D81" s="7">
        <v>172768</v>
      </c>
      <c r="E81" s="7">
        <v>24999</v>
      </c>
      <c r="F81" s="7">
        <v>20572</v>
      </c>
    </row>
    <row r="82" spans="1:6" x14ac:dyDescent="0.2">
      <c r="A82" s="9">
        <v>35.9</v>
      </c>
      <c r="B82" s="9">
        <v>12.4</v>
      </c>
      <c r="C82" s="6">
        <v>51818</v>
      </c>
      <c r="D82" s="7">
        <v>80357</v>
      </c>
      <c r="E82" s="7">
        <v>135185</v>
      </c>
      <c r="F82" s="7">
        <v>26242</v>
      </c>
    </row>
    <row r="83" spans="1:6" x14ac:dyDescent="0.2">
      <c r="A83" s="9">
        <v>32.700000000000003</v>
      </c>
      <c r="B83" s="9">
        <v>12.2</v>
      </c>
      <c r="C83" s="6">
        <v>35625</v>
      </c>
      <c r="D83" s="7">
        <v>64737</v>
      </c>
      <c r="E83" s="7">
        <v>76321</v>
      </c>
      <c r="F83" s="7">
        <v>17077</v>
      </c>
    </row>
    <row r="84" spans="1:6" x14ac:dyDescent="0.2">
      <c r="A84" s="9">
        <v>37.200000000000003</v>
      </c>
      <c r="B84" s="9">
        <v>12.6</v>
      </c>
      <c r="C84" s="6">
        <v>36789</v>
      </c>
      <c r="D84" s="7">
        <v>86563</v>
      </c>
      <c r="E84" s="7">
        <v>69764</v>
      </c>
      <c r="F84" s="7">
        <v>20020</v>
      </c>
    </row>
    <row r="85" spans="1:6" x14ac:dyDescent="0.2">
      <c r="A85" s="9">
        <v>38.799999999999997</v>
      </c>
      <c r="B85" s="9">
        <v>12.3</v>
      </c>
      <c r="C85" s="6">
        <v>42750</v>
      </c>
      <c r="D85" s="7">
        <v>77717</v>
      </c>
      <c r="E85" s="7">
        <v>95192</v>
      </c>
      <c r="F85" s="7">
        <v>25385</v>
      </c>
    </row>
    <row r="86" spans="1:6" x14ac:dyDescent="0.2">
      <c r="A86" s="9">
        <v>37.5</v>
      </c>
      <c r="B86" s="9">
        <v>13</v>
      </c>
      <c r="C86" s="6">
        <v>30412</v>
      </c>
      <c r="D86" s="7">
        <v>138911</v>
      </c>
      <c r="E86" s="7">
        <v>24999</v>
      </c>
      <c r="F86" s="7">
        <v>20463</v>
      </c>
    </row>
    <row r="87" spans="1:6" x14ac:dyDescent="0.2">
      <c r="A87" s="9">
        <v>36.4</v>
      </c>
      <c r="B87" s="9">
        <v>12.5</v>
      </c>
      <c r="C87" s="6">
        <v>37083</v>
      </c>
      <c r="D87" s="7">
        <v>70909</v>
      </c>
      <c r="E87" s="7">
        <v>95833</v>
      </c>
      <c r="F87" s="7">
        <v>21670</v>
      </c>
    </row>
    <row r="88" spans="1:6" x14ac:dyDescent="0.2">
      <c r="A88" s="9">
        <v>42.4</v>
      </c>
      <c r="B88" s="9">
        <v>12.6</v>
      </c>
      <c r="C88" s="6">
        <v>31563</v>
      </c>
      <c r="D88" s="7">
        <v>81597</v>
      </c>
      <c r="E88" s="7">
        <v>71759</v>
      </c>
      <c r="F88" s="7">
        <v>15961</v>
      </c>
    </row>
    <row r="89" spans="1:6" x14ac:dyDescent="0.2">
      <c r="A89" s="9">
        <v>19.5</v>
      </c>
      <c r="B89" s="9">
        <v>16.100000000000001</v>
      </c>
      <c r="C89" s="6">
        <v>15395</v>
      </c>
      <c r="D89" s="7">
        <v>67500</v>
      </c>
      <c r="E89" s="7">
        <v>24999</v>
      </c>
      <c r="F89" s="7">
        <v>5956</v>
      </c>
    </row>
    <row r="90" spans="1:6" x14ac:dyDescent="0.2">
      <c r="A90" s="9">
        <v>30.5</v>
      </c>
      <c r="B90" s="9">
        <v>12.8</v>
      </c>
      <c r="C90" s="6">
        <v>21433</v>
      </c>
      <c r="D90" s="7">
        <v>83456</v>
      </c>
      <c r="E90" s="7">
        <v>24999</v>
      </c>
      <c r="F90" s="7">
        <v>11380</v>
      </c>
    </row>
    <row r="91" spans="1:6" x14ac:dyDescent="0.2">
      <c r="A91" s="9">
        <v>33.200000000000003</v>
      </c>
      <c r="B91" s="9">
        <v>12.3</v>
      </c>
      <c r="C91" s="6">
        <v>31250</v>
      </c>
      <c r="D91" s="7">
        <v>91049</v>
      </c>
      <c r="E91" s="7">
        <v>52976</v>
      </c>
      <c r="F91" s="7">
        <v>18959</v>
      </c>
    </row>
    <row r="92" spans="1:6" x14ac:dyDescent="0.2">
      <c r="A92" s="9">
        <v>36.700000000000003</v>
      </c>
      <c r="B92" s="9">
        <v>12.5</v>
      </c>
      <c r="C92" s="6">
        <v>31344</v>
      </c>
      <c r="D92" s="7">
        <v>77541</v>
      </c>
      <c r="E92" s="7">
        <v>36510</v>
      </c>
      <c r="F92" s="7">
        <v>16100</v>
      </c>
    </row>
    <row r="93" spans="1:6" x14ac:dyDescent="0.2">
      <c r="A93" s="9">
        <v>32.4</v>
      </c>
      <c r="B93" s="9">
        <v>12.6</v>
      </c>
      <c r="C93" s="6">
        <v>29733</v>
      </c>
      <c r="D93" s="7">
        <v>60252</v>
      </c>
      <c r="E93" s="7">
        <v>27531</v>
      </c>
      <c r="F93" s="7">
        <v>14620</v>
      </c>
    </row>
    <row r="94" spans="1:6" x14ac:dyDescent="0.2">
      <c r="A94" s="9">
        <v>36.5</v>
      </c>
      <c r="B94" s="9">
        <v>12.4</v>
      </c>
      <c r="C94" s="6">
        <v>41607</v>
      </c>
      <c r="D94" s="7">
        <v>76270</v>
      </c>
      <c r="E94" s="7">
        <v>98455</v>
      </c>
      <c r="F94" s="7">
        <v>22340</v>
      </c>
    </row>
    <row r="95" spans="1:6" x14ac:dyDescent="0.2">
      <c r="A95" s="9">
        <v>33.9</v>
      </c>
      <c r="B95" s="9">
        <v>12.1</v>
      </c>
      <c r="C95" s="6">
        <v>32813</v>
      </c>
      <c r="D95" s="7">
        <v>40313</v>
      </c>
      <c r="E95" s="7">
        <v>79167</v>
      </c>
      <c r="F95" s="7">
        <v>26405</v>
      </c>
    </row>
    <row r="96" spans="1:6" x14ac:dyDescent="0.2">
      <c r="A96" s="9">
        <v>29.6</v>
      </c>
      <c r="B96" s="9">
        <v>12.1</v>
      </c>
      <c r="C96" s="6">
        <v>29375</v>
      </c>
      <c r="D96" s="7">
        <v>52096</v>
      </c>
      <c r="E96" s="7">
        <v>24999</v>
      </c>
      <c r="F96" s="7">
        <v>13693</v>
      </c>
    </row>
    <row r="97" spans="1:6" x14ac:dyDescent="0.2">
      <c r="A97" s="9">
        <v>37.5</v>
      </c>
      <c r="B97" s="9">
        <v>11.1</v>
      </c>
      <c r="C97" s="6">
        <v>34896</v>
      </c>
      <c r="D97" s="7">
        <v>65357</v>
      </c>
      <c r="E97" s="7">
        <v>81818</v>
      </c>
      <c r="F97" s="7">
        <v>20586</v>
      </c>
    </row>
    <row r="98" spans="1:6" x14ac:dyDescent="0.2">
      <c r="A98" s="9">
        <v>34</v>
      </c>
      <c r="B98" s="9">
        <v>12.6</v>
      </c>
      <c r="C98" s="6">
        <v>20578</v>
      </c>
      <c r="D98" s="7">
        <v>113239</v>
      </c>
      <c r="E98" s="7">
        <v>24999</v>
      </c>
      <c r="F98" s="7">
        <v>14095</v>
      </c>
    </row>
    <row r="99" spans="1:6" x14ac:dyDescent="0.2">
      <c r="A99" s="9">
        <v>28.7</v>
      </c>
      <c r="B99" s="9">
        <v>12.1</v>
      </c>
      <c r="C99" s="6">
        <v>32574</v>
      </c>
      <c r="D99" s="7">
        <v>50244</v>
      </c>
      <c r="E99" s="7">
        <v>49662</v>
      </c>
      <c r="F99" s="7">
        <v>14393</v>
      </c>
    </row>
    <row r="100" spans="1:6" x14ac:dyDescent="0.2">
      <c r="A100" s="9">
        <v>36.1</v>
      </c>
      <c r="B100" s="9">
        <v>12.2</v>
      </c>
      <c r="C100" s="6">
        <v>30589</v>
      </c>
      <c r="D100" s="7">
        <v>69375</v>
      </c>
      <c r="E100" s="7">
        <v>48890</v>
      </c>
      <c r="F100" s="7">
        <v>16352</v>
      </c>
    </row>
    <row r="101" spans="1:6" x14ac:dyDescent="0.2">
      <c r="A101" s="9">
        <v>30.6</v>
      </c>
      <c r="B101" s="9">
        <v>12.3</v>
      </c>
      <c r="C101" s="6">
        <v>26565</v>
      </c>
      <c r="D101" s="7">
        <v>64038</v>
      </c>
      <c r="E101" s="7">
        <v>42543</v>
      </c>
      <c r="F101" s="7">
        <v>17410</v>
      </c>
    </row>
    <row r="102" spans="1:6" x14ac:dyDescent="0.2">
      <c r="A102" s="9">
        <v>22.8</v>
      </c>
      <c r="B102" s="9">
        <v>12.3</v>
      </c>
      <c r="C102" s="6">
        <v>16590</v>
      </c>
      <c r="D102" s="7">
        <v>67850</v>
      </c>
      <c r="E102" s="7">
        <v>24999</v>
      </c>
      <c r="F102" s="7">
        <v>10436</v>
      </c>
    </row>
    <row r="103" spans="1:6" x14ac:dyDescent="0.2">
      <c r="A103" s="9">
        <v>30.3</v>
      </c>
      <c r="B103" s="9">
        <v>12.2</v>
      </c>
      <c r="C103" s="6">
        <v>9354</v>
      </c>
      <c r="D103" s="7">
        <v>91708</v>
      </c>
      <c r="E103" s="7">
        <v>24999</v>
      </c>
      <c r="F103" s="7">
        <v>9904</v>
      </c>
    </row>
    <row r="104" spans="1:6" x14ac:dyDescent="0.2">
      <c r="A104" s="9">
        <v>22</v>
      </c>
      <c r="B104" s="9">
        <v>12</v>
      </c>
      <c r="C104" s="6">
        <v>14115</v>
      </c>
      <c r="D104" s="7">
        <v>53923</v>
      </c>
      <c r="E104" s="7">
        <v>24999</v>
      </c>
      <c r="F104" s="7">
        <v>9071</v>
      </c>
    </row>
    <row r="105" spans="1:6" x14ac:dyDescent="0.2">
      <c r="A105" s="9">
        <v>30.8</v>
      </c>
      <c r="B105" s="9">
        <v>11.9</v>
      </c>
      <c r="C105" s="6">
        <v>17992</v>
      </c>
      <c r="D105" s="7">
        <v>46885</v>
      </c>
      <c r="E105" s="7">
        <v>24999</v>
      </c>
      <c r="F105" s="7">
        <v>10679</v>
      </c>
    </row>
    <row r="106" spans="1:6" x14ac:dyDescent="0.2">
      <c r="A106" s="9">
        <v>35.1</v>
      </c>
      <c r="B106" s="9">
        <v>11</v>
      </c>
      <c r="C106" s="6">
        <v>7741</v>
      </c>
      <c r="D106" s="7">
        <v>99375</v>
      </c>
      <c r="E106" s="7">
        <v>24999</v>
      </c>
      <c r="F106" s="7">
        <v>6207</v>
      </c>
    </row>
    <row r="107" spans="1:6" x14ac:dyDescent="0.2">
      <c r="A107" s="5">
        <f>COUNT(A5:A106)</f>
        <v>102</v>
      </c>
    </row>
  </sheetData>
  <pageMargins left="1.25" right="1.25" top="1" bottom="1" header="0.25" footer="0.2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2B5-248F-4596-8F6E-396B18164F99}">
  <dimension ref="A1:F103"/>
  <sheetViews>
    <sheetView workbookViewId="0">
      <selection activeCell="I7" sqref="I7"/>
    </sheetView>
  </sheetViews>
  <sheetFormatPr defaultRowHeight="12.75" x14ac:dyDescent="0.2"/>
  <cols>
    <col min="4" max="5" width="13.85546875" bestFit="1" customWidth="1"/>
  </cols>
  <sheetData>
    <row r="1" spans="1:6" ht="13.5" thickBot="1" x14ac:dyDescent="0.25">
      <c r="A1" s="16" t="s">
        <v>0</v>
      </c>
      <c r="B1" s="17" t="s">
        <v>2</v>
      </c>
      <c r="C1" s="21" t="s">
        <v>12</v>
      </c>
      <c r="D1" s="21" t="s">
        <v>13</v>
      </c>
      <c r="E1" s="21" t="s">
        <v>14</v>
      </c>
      <c r="F1" s="21" t="s">
        <v>15</v>
      </c>
    </row>
    <row r="2" spans="1:6" ht="13.5" thickTop="1" x14ac:dyDescent="0.2">
      <c r="A2" s="9">
        <v>35.9</v>
      </c>
      <c r="B2" s="6">
        <v>91033</v>
      </c>
      <c r="C2" t="b">
        <f>IF(B2&lt;25000,A2,FALSE)</f>
        <v>0</v>
      </c>
      <c r="D2" t="b">
        <f>IF(AND(25000&lt;=B2,B2&lt;50000),A2,FALSE)</f>
        <v>0</v>
      </c>
      <c r="E2" t="b">
        <f>IF(AND(50000&lt;=B2,B2&lt;75000),A2,FALSE)</f>
        <v>0</v>
      </c>
      <c r="F2">
        <f>IF(B2&gt;=75000,A2,FALSE)</f>
        <v>35.9</v>
      </c>
    </row>
    <row r="3" spans="1:6" x14ac:dyDescent="0.2">
      <c r="A3" s="9">
        <v>37.700000000000003</v>
      </c>
      <c r="B3" s="6">
        <v>86748</v>
      </c>
      <c r="C3" t="b">
        <f t="shared" ref="C3:C66" si="0">IF(B3&lt;25000,A3,FALSE)</f>
        <v>0</v>
      </c>
      <c r="D3" t="b">
        <f t="shared" ref="D3:D66" si="1">IF(AND(25000&lt;=B3,B3&lt;50000),A3,FALSE)</f>
        <v>0</v>
      </c>
      <c r="E3" t="b">
        <f t="shared" ref="E3:E66" si="2">IF(AND(50000&lt;=B3,B3&lt;75000),A3,FALSE)</f>
        <v>0</v>
      </c>
      <c r="F3">
        <f t="shared" ref="F3:F66" si="3">IF(B3&gt;=75000,A3,FALSE)</f>
        <v>37.700000000000003</v>
      </c>
    </row>
    <row r="4" spans="1:6" x14ac:dyDescent="0.2">
      <c r="A4" s="9">
        <v>36.799999999999997</v>
      </c>
      <c r="B4" s="6">
        <v>72245</v>
      </c>
      <c r="C4" t="b">
        <f t="shared" si="0"/>
        <v>0</v>
      </c>
      <c r="D4" t="b">
        <f t="shared" si="1"/>
        <v>0</v>
      </c>
      <c r="E4">
        <f t="shared" si="2"/>
        <v>36.799999999999997</v>
      </c>
      <c r="F4" t="b">
        <f t="shared" si="3"/>
        <v>0</v>
      </c>
    </row>
    <row r="5" spans="1:6" x14ac:dyDescent="0.2">
      <c r="A5" s="9">
        <v>35.299999999999997</v>
      </c>
      <c r="B5" s="6">
        <v>70639</v>
      </c>
      <c r="C5" t="b">
        <f t="shared" si="0"/>
        <v>0</v>
      </c>
      <c r="D5" t="b">
        <f t="shared" si="1"/>
        <v>0</v>
      </c>
      <c r="E5">
        <f t="shared" si="2"/>
        <v>35.299999999999997</v>
      </c>
      <c r="F5" t="b">
        <f t="shared" si="3"/>
        <v>0</v>
      </c>
    </row>
    <row r="6" spans="1:6" x14ac:dyDescent="0.2">
      <c r="A6" s="9">
        <v>35.299999999999997</v>
      </c>
      <c r="B6" s="6">
        <v>64879</v>
      </c>
      <c r="C6" t="b">
        <f t="shared" si="0"/>
        <v>0</v>
      </c>
      <c r="D6" t="b">
        <f t="shared" si="1"/>
        <v>0</v>
      </c>
      <c r="E6">
        <f t="shared" si="2"/>
        <v>35.299999999999997</v>
      </c>
      <c r="F6" t="b">
        <f t="shared" si="3"/>
        <v>0</v>
      </c>
    </row>
    <row r="7" spans="1:6" x14ac:dyDescent="0.2">
      <c r="A7" s="9">
        <v>34.799999999999997</v>
      </c>
      <c r="B7" s="6">
        <v>75591</v>
      </c>
      <c r="C7" t="b">
        <f t="shared" si="0"/>
        <v>0</v>
      </c>
      <c r="D7" t="b">
        <f t="shared" si="1"/>
        <v>0</v>
      </c>
      <c r="E7" t="b">
        <f t="shared" si="2"/>
        <v>0</v>
      </c>
      <c r="F7">
        <f t="shared" si="3"/>
        <v>34.799999999999997</v>
      </c>
    </row>
    <row r="8" spans="1:6" x14ac:dyDescent="0.2">
      <c r="A8" s="9">
        <v>39.299999999999997</v>
      </c>
      <c r="B8" s="6">
        <v>80615</v>
      </c>
      <c r="C8" t="b">
        <f t="shared" si="0"/>
        <v>0</v>
      </c>
      <c r="D8" t="b">
        <f t="shared" si="1"/>
        <v>0</v>
      </c>
      <c r="E8" t="b">
        <f t="shared" si="2"/>
        <v>0</v>
      </c>
      <c r="F8">
        <f t="shared" si="3"/>
        <v>39.299999999999997</v>
      </c>
    </row>
    <row r="9" spans="1:6" x14ac:dyDescent="0.2">
      <c r="A9" s="9">
        <v>36.6</v>
      </c>
      <c r="B9" s="6">
        <v>76507</v>
      </c>
      <c r="C9" t="b">
        <f t="shared" si="0"/>
        <v>0</v>
      </c>
      <c r="D9" t="b">
        <f t="shared" si="1"/>
        <v>0</v>
      </c>
      <c r="E9" t="b">
        <f t="shared" si="2"/>
        <v>0</v>
      </c>
      <c r="F9">
        <f t="shared" si="3"/>
        <v>36.6</v>
      </c>
    </row>
    <row r="10" spans="1:6" x14ac:dyDescent="0.2">
      <c r="A10" s="9">
        <v>35.700000000000003</v>
      </c>
      <c r="B10" s="6">
        <v>107935</v>
      </c>
      <c r="C10" t="b">
        <f t="shared" si="0"/>
        <v>0</v>
      </c>
      <c r="D10" t="b">
        <f t="shared" si="1"/>
        <v>0</v>
      </c>
      <c r="E10" t="b">
        <f t="shared" si="2"/>
        <v>0</v>
      </c>
      <c r="F10">
        <f t="shared" si="3"/>
        <v>35.700000000000003</v>
      </c>
    </row>
    <row r="11" spans="1:6" x14ac:dyDescent="0.2">
      <c r="A11" s="9">
        <v>40.5</v>
      </c>
      <c r="B11" s="6">
        <v>82557</v>
      </c>
      <c r="C11" t="b">
        <f t="shared" si="0"/>
        <v>0</v>
      </c>
      <c r="D11" t="b">
        <f t="shared" si="1"/>
        <v>0</v>
      </c>
      <c r="E11" t="b">
        <f t="shared" si="2"/>
        <v>0</v>
      </c>
      <c r="F11">
        <f t="shared" si="3"/>
        <v>40.5</v>
      </c>
    </row>
    <row r="12" spans="1:6" x14ac:dyDescent="0.2">
      <c r="A12" s="9">
        <v>37.9</v>
      </c>
      <c r="B12" s="6">
        <v>58294</v>
      </c>
      <c r="C12" t="b">
        <f t="shared" si="0"/>
        <v>0</v>
      </c>
      <c r="D12" t="b">
        <f t="shared" si="1"/>
        <v>0</v>
      </c>
      <c r="E12">
        <f t="shared" si="2"/>
        <v>37.9</v>
      </c>
      <c r="F12" t="b">
        <f t="shared" si="3"/>
        <v>0</v>
      </c>
    </row>
    <row r="13" spans="1:6" x14ac:dyDescent="0.2">
      <c r="A13" s="9">
        <v>43.1</v>
      </c>
      <c r="B13" s="6">
        <v>88041</v>
      </c>
      <c r="C13" t="b">
        <f t="shared" si="0"/>
        <v>0</v>
      </c>
      <c r="D13" t="b">
        <f t="shared" si="1"/>
        <v>0</v>
      </c>
      <c r="E13" t="b">
        <f t="shared" si="2"/>
        <v>0</v>
      </c>
      <c r="F13">
        <f t="shared" si="3"/>
        <v>43.1</v>
      </c>
    </row>
    <row r="14" spans="1:6" x14ac:dyDescent="0.2">
      <c r="A14" s="9">
        <v>37.700000000000003</v>
      </c>
      <c r="B14" s="6">
        <v>64597</v>
      </c>
      <c r="C14" t="b">
        <f t="shared" si="0"/>
        <v>0</v>
      </c>
      <c r="D14" t="b">
        <f t="shared" si="1"/>
        <v>0</v>
      </c>
      <c r="E14">
        <f t="shared" si="2"/>
        <v>37.700000000000003</v>
      </c>
      <c r="F14" t="b">
        <f t="shared" si="3"/>
        <v>0</v>
      </c>
    </row>
    <row r="15" spans="1:6" x14ac:dyDescent="0.2">
      <c r="A15" s="9">
        <v>36</v>
      </c>
      <c r="B15" s="6">
        <v>64894</v>
      </c>
      <c r="C15" t="b">
        <f t="shared" si="0"/>
        <v>0</v>
      </c>
      <c r="D15" t="b">
        <f t="shared" si="1"/>
        <v>0</v>
      </c>
      <c r="E15">
        <f t="shared" si="2"/>
        <v>36</v>
      </c>
      <c r="F15" t="b">
        <f t="shared" si="3"/>
        <v>0</v>
      </c>
    </row>
    <row r="16" spans="1:6" x14ac:dyDescent="0.2">
      <c r="A16" s="9">
        <v>40.4</v>
      </c>
      <c r="B16" s="6">
        <v>61091</v>
      </c>
      <c r="C16" t="b">
        <f t="shared" si="0"/>
        <v>0</v>
      </c>
      <c r="D16" t="b">
        <f t="shared" si="1"/>
        <v>0</v>
      </c>
      <c r="E16">
        <f t="shared" si="2"/>
        <v>40.4</v>
      </c>
      <c r="F16" t="b">
        <f t="shared" si="3"/>
        <v>0</v>
      </c>
    </row>
    <row r="17" spans="1:6" x14ac:dyDescent="0.2">
      <c r="A17" s="9">
        <v>33.799999999999997</v>
      </c>
      <c r="B17" s="6">
        <v>76771</v>
      </c>
      <c r="C17" t="b">
        <f t="shared" si="0"/>
        <v>0</v>
      </c>
      <c r="D17" t="b">
        <f t="shared" si="1"/>
        <v>0</v>
      </c>
      <c r="E17" t="b">
        <f t="shared" si="2"/>
        <v>0</v>
      </c>
      <c r="F17">
        <f t="shared" si="3"/>
        <v>33.799999999999997</v>
      </c>
    </row>
    <row r="18" spans="1:6" x14ac:dyDescent="0.2">
      <c r="A18" s="9">
        <v>36.4</v>
      </c>
      <c r="B18" s="6">
        <v>55609</v>
      </c>
      <c r="C18" t="b">
        <f t="shared" si="0"/>
        <v>0</v>
      </c>
      <c r="D18" t="b">
        <f t="shared" si="1"/>
        <v>0</v>
      </c>
      <c r="E18">
        <f t="shared" si="2"/>
        <v>36.4</v>
      </c>
      <c r="F18" t="b">
        <f t="shared" si="3"/>
        <v>0</v>
      </c>
    </row>
    <row r="19" spans="1:6" x14ac:dyDescent="0.2">
      <c r="A19" s="9">
        <v>37.700000000000003</v>
      </c>
      <c r="B19" s="6">
        <v>74091</v>
      </c>
      <c r="C19" t="b">
        <f t="shared" si="0"/>
        <v>0</v>
      </c>
      <c r="D19" t="b">
        <f t="shared" si="1"/>
        <v>0</v>
      </c>
      <c r="E19">
        <f t="shared" si="2"/>
        <v>37.700000000000003</v>
      </c>
      <c r="F19" t="b">
        <f t="shared" si="3"/>
        <v>0</v>
      </c>
    </row>
    <row r="20" spans="1:6" x14ac:dyDescent="0.2">
      <c r="A20" s="9">
        <v>36.200000000000003</v>
      </c>
      <c r="B20" s="6">
        <v>53713</v>
      </c>
      <c r="C20" t="b">
        <f t="shared" si="0"/>
        <v>0</v>
      </c>
      <c r="D20" t="b">
        <f t="shared" si="1"/>
        <v>0</v>
      </c>
      <c r="E20">
        <f t="shared" si="2"/>
        <v>36.200000000000003</v>
      </c>
      <c r="F20" t="b">
        <f t="shared" si="3"/>
        <v>0</v>
      </c>
    </row>
    <row r="21" spans="1:6" x14ac:dyDescent="0.2">
      <c r="A21" s="9">
        <v>39.1</v>
      </c>
      <c r="B21" s="6">
        <v>60262</v>
      </c>
      <c r="C21" t="b">
        <f t="shared" si="0"/>
        <v>0</v>
      </c>
      <c r="D21" t="b">
        <f t="shared" si="1"/>
        <v>0</v>
      </c>
      <c r="E21">
        <f t="shared" si="2"/>
        <v>39.1</v>
      </c>
      <c r="F21" t="b">
        <f t="shared" si="3"/>
        <v>0</v>
      </c>
    </row>
    <row r="22" spans="1:6" x14ac:dyDescent="0.2">
      <c r="A22" s="9">
        <v>39.4</v>
      </c>
      <c r="B22" s="6">
        <v>111548</v>
      </c>
      <c r="C22" t="b">
        <f t="shared" si="0"/>
        <v>0</v>
      </c>
      <c r="D22" t="b">
        <f t="shared" si="1"/>
        <v>0</v>
      </c>
      <c r="E22" t="b">
        <f t="shared" si="2"/>
        <v>0</v>
      </c>
      <c r="F22">
        <f t="shared" si="3"/>
        <v>39.4</v>
      </c>
    </row>
    <row r="23" spans="1:6" x14ac:dyDescent="0.2">
      <c r="A23" s="9">
        <v>36.1</v>
      </c>
      <c r="B23" s="6">
        <v>48600</v>
      </c>
      <c r="C23" t="b">
        <f t="shared" si="0"/>
        <v>0</v>
      </c>
      <c r="D23">
        <f t="shared" si="1"/>
        <v>36.1</v>
      </c>
      <c r="E23" t="b">
        <f t="shared" si="2"/>
        <v>0</v>
      </c>
      <c r="F23" t="b">
        <f t="shared" si="3"/>
        <v>0</v>
      </c>
    </row>
    <row r="24" spans="1:6" x14ac:dyDescent="0.2">
      <c r="A24" s="9">
        <v>35.299999999999997</v>
      </c>
      <c r="B24" s="6">
        <v>51419</v>
      </c>
      <c r="C24" t="b">
        <f t="shared" si="0"/>
        <v>0</v>
      </c>
      <c r="D24" t="b">
        <f t="shared" si="1"/>
        <v>0</v>
      </c>
      <c r="E24">
        <f t="shared" si="2"/>
        <v>35.299999999999997</v>
      </c>
      <c r="F24" t="b">
        <f t="shared" si="3"/>
        <v>0</v>
      </c>
    </row>
    <row r="25" spans="1:6" x14ac:dyDescent="0.2">
      <c r="A25" s="9">
        <v>37.5</v>
      </c>
      <c r="B25" s="6">
        <v>51182</v>
      </c>
      <c r="C25" t="b">
        <f t="shared" si="0"/>
        <v>0</v>
      </c>
      <c r="D25" t="b">
        <f t="shared" si="1"/>
        <v>0</v>
      </c>
      <c r="E25">
        <f t="shared" si="2"/>
        <v>37.5</v>
      </c>
      <c r="F25" t="b">
        <f t="shared" si="3"/>
        <v>0</v>
      </c>
    </row>
    <row r="26" spans="1:6" x14ac:dyDescent="0.2">
      <c r="A26" s="9">
        <v>34.4</v>
      </c>
      <c r="B26" s="6">
        <v>60753</v>
      </c>
      <c r="C26" t="b">
        <f t="shared" si="0"/>
        <v>0</v>
      </c>
      <c r="D26" t="b">
        <f t="shared" si="1"/>
        <v>0</v>
      </c>
      <c r="E26">
        <f t="shared" si="2"/>
        <v>34.4</v>
      </c>
      <c r="F26" t="b">
        <f t="shared" si="3"/>
        <v>0</v>
      </c>
    </row>
    <row r="27" spans="1:6" x14ac:dyDescent="0.2">
      <c r="A27" s="9">
        <v>33.700000000000003</v>
      </c>
      <c r="B27" s="6">
        <v>64601</v>
      </c>
      <c r="C27" t="b">
        <f t="shared" si="0"/>
        <v>0</v>
      </c>
      <c r="D27" t="b">
        <f t="shared" si="1"/>
        <v>0</v>
      </c>
      <c r="E27">
        <f t="shared" si="2"/>
        <v>33.700000000000003</v>
      </c>
      <c r="F27" t="b">
        <f t="shared" si="3"/>
        <v>0</v>
      </c>
    </row>
    <row r="28" spans="1:6" x14ac:dyDescent="0.2">
      <c r="A28" s="9">
        <v>40.4</v>
      </c>
      <c r="B28" s="6">
        <v>62164</v>
      </c>
      <c r="C28" t="b">
        <f t="shared" si="0"/>
        <v>0</v>
      </c>
      <c r="D28" t="b">
        <f t="shared" si="1"/>
        <v>0</v>
      </c>
      <c r="E28">
        <f t="shared" si="2"/>
        <v>40.4</v>
      </c>
      <c r="F28" t="b">
        <f t="shared" si="3"/>
        <v>0</v>
      </c>
    </row>
    <row r="29" spans="1:6" x14ac:dyDescent="0.2">
      <c r="A29" s="9">
        <v>38.9</v>
      </c>
      <c r="B29" s="6">
        <v>46607</v>
      </c>
      <c r="C29" t="b">
        <f t="shared" si="0"/>
        <v>0</v>
      </c>
      <c r="D29">
        <f t="shared" si="1"/>
        <v>38.9</v>
      </c>
      <c r="E29" t="b">
        <f t="shared" si="2"/>
        <v>0</v>
      </c>
      <c r="F29" t="b">
        <f t="shared" si="3"/>
        <v>0</v>
      </c>
    </row>
    <row r="30" spans="1:6" x14ac:dyDescent="0.2">
      <c r="A30" s="9">
        <v>34.299999999999997</v>
      </c>
      <c r="B30" s="6">
        <v>61446</v>
      </c>
      <c r="C30" t="b">
        <f t="shared" si="0"/>
        <v>0</v>
      </c>
      <c r="D30" t="b">
        <f t="shared" si="1"/>
        <v>0</v>
      </c>
      <c r="E30">
        <f t="shared" si="2"/>
        <v>34.299999999999997</v>
      </c>
      <c r="F30" t="b">
        <f t="shared" si="3"/>
        <v>0</v>
      </c>
    </row>
    <row r="31" spans="1:6" x14ac:dyDescent="0.2">
      <c r="A31" s="9">
        <v>38.700000000000003</v>
      </c>
      <c r="B31" s="6">
        <v>62024</v>
      </c>
      <c r="C31" t="b">
        <f t="shared" si="0"/>
        <v>0</v>
      </c>
      <c r="D31" t="b">
        <f t="shared" si="1"/>
        <v>0</v>
      </c>
      <c r="E31">
        <f t="shared" si="2"/>
        <v>38.700000000000003</v>
      </c>
      <c r="F31" t="b">
        <f t="shared" si="3"/>
        <v>0</v>
      </c>
    </row>
    <row r="32" spans="1:6" x14ac:dyDescent="0.2">
      <c r="A32" s="9">
        <v>33.4</v>
      </c>
      <c r="B32" s="6">
        <v>54986</v>
      </c>
      <c r="C32" t="b">
        <f t="shared" si="0"/>
        <v>0</v>
      </c>
      <c r="D32" t="b">
        <f t="shared" si="1"/>
        <v>0</v>
      </c>
      <c r="E32">
        <f t="shared" si="2"/>
        <v>33.4</v>
      </c>
      <c r="F32" t="b">
        <f t="shared" si="3"/>
        <v>0</v>
      </c>
    </row>
    <row r="33" spans="1:6" x14ac:dyDescent="0.2">
      <c r="A33" s="9">
        <v>35</v>
      </c>
      <c r="B33" s="6">
        <v>48182</v>
      </c>
      <c r="C33" t="b">
        <f t="shared" si="0"/>
        <v>0</v>
      </c>
      <c r="D33">
        <f t="shared" si="1"/>
        <v>35</v>
      </c>
      <c r="E33" t="b">
        <f t="shared" si="2"/>
        <v>0</v>
      </c>
      <c r="F33" t="b">
        <f t="shared" si="3"/>
        <v>0</v>
      </c>
    </row>
    <row r="34" spans="1:6" x14ac:dyDescent="0.2">
      <c r="A34" s="9">
        <v>38.1</v>
      </c>
      <c r="B34" s="6">
        <v>47388</v>
      </c>
      <c r="C34" t="b">
        <f t="shared" si="0"/>
        <v>0</v>
      </c>
      <c r="D34">
        <f t="shared" si="1"/>
        <v>38.1</v>
      </c>
      <c r="E34" t="b">
        <f t="shared" si="2"/>
        <v>0</v>
      </c>
      <c r="F34" t="b">
        <f t="shared" si="3"/>
        <v>0</v>
      </c>
    </row>
    <row r="35" spans="1:6" x14ac:dyDescent="0.2">
      <c r="A35" s="9">
        <v>34.9</v>
      </c>
      <c r="B35" s="6">
        <v>55273</v>
      </c>
      <c r="C35" t="b">
        <f t="shared" si="0"/>
        <v>0</v>
      </c>
      <c r="D35" t="b">
        <f t="shared" si="1"/>
        <v>0</v>
      </c>
      <c r="E35">
        <f t="shared" si="2"/>
        <v>34.9</v>
      </c>
      <c r="F35" t="b">
        <f t="shared" si="3"/>
        <v>0</v>
      </c>
    </row>
    <row r="36" spans="1:6" x14ac:dyDescent="0.2">
      <c r="A36" s="9">
        <v>36.1</v>
      </c>
      <c r="B36" s="6">
        <v>53892</v>
      </c>
      <c r="C36" t="b">
        <f t="shared" si="0"/>
        <v>0</v>
      </c>
      <c r="D36" t="b">
        <f t="shared" si="1"/>
        <v>0</v>
      </c>
      <c r="E36">
        <f t="shared" si="2"/>
        <v>36.1</v>
      </c>
      <c r="F36" t="b">
        <f t="shared" si="3"/>
        <v>0</v>
      </c>
    </row>
    <row r="37" spans="1:6" x14ac:dyDescent="0.2">
      <c r="A37" s="9">
        <v>32.700000000000003</v>
      </c>
      <c r="B37" s="6">
        <v>47923</v>
      </c>
      <c r="C37" t="b">
        <f t="shared" si="0"/>
        <v>0</v>
      </c>
      <c r="D37">
        <f t="shared" si="1"/>
        <v>32.700000000000003</v>
      </c>
      <c r="E37" t="b">
        <f t="shared" si="2"/>
        <v>0</v>
      </c>
      <c r="F37" t="b">
        <f t="shared" si="3"/>
        <v>0</v>
      </c>
    </row>
    <row r="38" spans="1:6" x14ac:dyDescent="0.2">
      <c r="A38" s="10">
        <v>37.1</v>
      </c>
      <c r="B38" s="6">
        <v>46176</v>
      </c>
      <c r="C38" t="b">
        <f t="shared" si="0"/>
        <v>0</v>
      </c>
      <c r="D38">
        <f t="shared" si="1"/>
        <v>37.1</v>
      </c>
      <c r="E38" t="b">
        <f t="shared" si="2"/>
        <v>0</v>
      </c>
      <c r="F38" t="b">
        <f t="shared" si="3"/>
        <v>0</v>
      </c>
    </row>
    <row r="39" spans="1:6" x14ac:dyDescent="0.2">
      <c r="A39" s="9">
        <v>23.5</v>
      </c>
      <c r="B39" s="6">
        <v>33088</v>
      </c>
      <c r="C39" t="b">
        <f t="shared" si="0"/>
        <v>0</v>
      </c>
      <c r="D39">
        <f t="shared" si="1"/>
        <v>23.5</v>
      </c>
      <c r="E39" t="b">
        <f t="shared" si="2"/>
        <v>0</v>
      </c>
      <c r="F39" t="b">
        <f t="shared" si="3"/>
        <v>0</v>
      </c>
    </row>
    <row r="40" spans="1:6" x14ac:dyDescent="0.2">
      <c r="A40" s="9">
        <v>38</v>
      </c>
      <c r="B40" s="6">
        <v>53890</v>
      </c>
      <c r="C40" t="b">
        <f t="shared" si="0"/>
        <v>0</v>
      </c>
      <c r="D40" t="b">
        <f t="shared" si="1"/>
        <v>0</v>
      </c>
      <c r="E40">
        <f t="shared" si="2"/>
        <v>38</v>
      </c>
      <c r="F40" t="b">
        <f t="shared" si="3"/>
        <v>0</v>
      </c>
    </row>
    <row r="41" spans="1:6" x14ac:dyDescent="0.2">
      <c r="A41" s="9">
        <v>33.6</v>
      </c>
      <c r="B41" s="6">
        <v>57390</v>
      </c>
      <c r="C41" t="b">
        <f t="shared" si="0"/>
        <v>0</v>
      </c>
      <c r="D41" t="b">
        <f t="shared" si="1"/>
        <v>0</v>
      </c>
      <c r="E41">
        <f t="shared" si="2"/>
        <v>33.6</v>
      </c>
      <c r="F41" t="b">
        <f t="shared" si="3"/>
        <v>0</v>
      </c>
    </row>
    <row r="42" spans="1:6" x14ac:dyDescent="0.2">
      <c r="A42" s="9">
        <v>41.7</v>
      </c>
      <c r="B42" s="6">
        <v>48439</v>
      </c>
      <c r="C42" t="b">
        <f t="shared" si="0"/>
        <v>0</v>
      </c>
      <c r="D42">
        <f t="shared" si="1"/>
        <v>41.7</v>
      </c>
      <c r="E42" t="b">
        <f t="shared" si="2"/>
        <v>0</v>
      </c>
      <c r="F42" t="b">
        <f t="shared" si="3"/>
        <v>0</v>
      </c>
    </row>
    <row r="43" spans="1:6" x14ac:dyDescent="0.2">
      <c r="A43" s="9">
        <v>36.6</v>
      </c>
      <c r="B43" s="6">
        <v>56803</v>
      </c>
      <c r="C43" t="b">
        <f t="shared" si="0"/>
        <v>0</v>
      </c>
      <c r="D43" t="b">
        <f t="shared" si="1"/>
        <v>0</v>
      </c>
      <c r="E43">
        <f t="shared" si="2"/>
        <v>36.6</v>
      </c>
      <c r="F43" t="b">
        <f t="shared" si="3"/>
        <v>0</v>
      </c>
    </row>
    <row r="44" spans="1:6" x14ac:dyDescent="0.2">
      <c r="A44" s="9">
        <v>34.9</v>
      </c>
      <c r="B44" s="6">
        <v>52392</v>
      </c>
      <c r="C44" t="b">
        <f t="shared" si="0"/>
        <v>0</v>
      </c>
      <c r="D44" t="b">
        <f t="shared" si="1"/>
        <v>0</v>
      </c>
      <c r="E44">
        <f t="shared" si="2"/>
        <v>34.9</v>
      </c>
      <c r="F44" t="b">
        <f t="shared" si="3"/>
        <v>0</v>
      </c>
    </row>
    <row r="45" spans="1:6" x14ac:dyDescent="0.2">
      <c r="A45" s="9">
        <v>36.700000000000003</v>
      </c>
      <c r="B45" s="6">
        <v>48631</v>
      </c>
      <c r="C45" t="b">
        <f t="shared" si="0"/>
        <v>0</v>
      </c>
      <c r="D45">
        <f t="shared" si="1"/>
        <v>36.700000000000003</v>
      </c>
      <c r="E45" t="b">
        <f t="shared" si="2"/>
        <v>0</v>
      </c>
      <c r="F45" t="b">
        <f t="shared" si="3"/>
        <v>0</v>
      </c>
    </row>
    <row r="46" spans="1:6" x14ac:dyDescent="0.2">
      <c r="A46" s="9">
        <v>38.4</v>
      </c>
      <c r="B46" s="6">
        <v>52500</v>
      </c>
      <c r="C46" t="b">
        <f t="shared" si="0"/>
        <v>0</v>
      </c>
      <c r="D46" t="b">
        <f t="shared" si="1"/>
        <v>0</v>
      </c>
      <c r="E46">
        <f t="shared" si="2"/>
        <v>38.4</v>
      </c>
      <c r="F46" t="b">
        <f t="shared" si="3"/>
        <v>0</v>
      </c>
    </row>
    <row r="47" spans="1:6" x14ac:dyDescent="0.2">
      <c r="A47" s="9">
        <v>34.799999999999997</v>
      </c>
      <c r="B47" s="6">
        <v>42401</v>
      </c>
      <c r="C47" t="b">
        <f t="shared" si="0"/>
        <v>0</v>
      </c>
      <c r="D47">
        <f t="shared" si="1"/>
        <v>34.799999999999997</v>
      </c>
      <c r="E47" t="b">
        <f t="shared" si="2"/>
        <v>0</v>
      </c>
      <c r="F47" t="b">
        <f t="shared" si="3"/>
        <v>0</v>
      </c>
    </row>
    <row r="48" spans="1:6" x14ac:dyDescent="0.2">
      <c r="A48" s="9">
        <v>33.6</v>
      </c>
      <c r="B48" s="6">
        <v>64792</v>
      </c>
      <c r="C48" t="b">
        <f t="shared" si="0"/>
        <v>0</v>
      </c>
      <c r="D48" t="b">
        <f t="shared" si="1"/>
        <v>0</v>
      </c>
      <c r="E48">
        <f t="shared" si="2"/>
        <v>33.6</v>
      </c>
      <c r="F48" t="b">
        <f t="shared" si="3"/>
        <v>0</v>
      </c>
    </row>
    <row r="49" spans="1:6" x14ac:dyDescent="0.2">
      <c r="A49" s="9">
        <v>37</v>
      </c>
      <c r="B49" s="6">
        <v>59842</v>
      </c>
      <c r="C49" t="b">
        <f t="shared" si="0"/>
        <v>0</v>
      </c>
      <c r="D49" t="b">
        <f t="shared" si="1"/>
        <v>0</v>
      </c>
      <c r="E49">
        <f t="shared" si="2"/>
        <v>37</v>
      </c>
      <c r="F49" t="b">
        <f t="shared" si="3"/>
        <v>0</v>
      </c>
    </row>
    <row r="50" spans="1:6" x14ac:dyDescent="0.2">
      <c r="A50" s="9">
        <v>34.4</v>
      </c>
      <c r="B50" s="6">
        <v>65625</v>
      </c>
      <c r="C50" t="b">
        <f t="shared" si="0"/>
        <v>0</v>
      </c>
      <c r="D50" t="b">
        <f t="shared" si="1"/>
        <v>0</v>
      </c>
      <c r="E50">
        <f t="shared" si="2"/>
        <v>34.4</v>
      </c>
      <c r="F50" t="b">
        <f t="shared" si="3"/>
        <v>0</v>
      </c>
    </row>
    <row r="51" spans="1:6" x14ac:dyDescent="0.2">
      <c r="A51" s="9">
        <v>37.200000000000003</v>
      </c>
      <c r="B51" s="6">
        <v>54044</v>
      </c>
      <c r="C51" t="b">
        <f t="shared" si="0"/>
        <v>0</v>
      </c>
      <c r="D51" t="b">
        <f t="shared" si="1"/>
        <v>0</v>
      </c>
      <c r="E51">
        <f t="shared" si="2"/>
        <v>37.200000000000003</v>
      </c>
      <c r="F51" t="b">
        <f t="shared" si="3"/>
        <v>0</v>
      </c>
    </row>
    <row r="52" spans="1:6" x14ac:dyDescent="0.2">
      <c r="A52" s="9">
        <v>35.700000000000003</v>
      </c>
      <c r="B52" s="6">
        <v>39707</v>
      </c>
      <c r="C52" t="b">
        <f t="shared" si="0"/>
        <v>0</v>
      </c>
      <c r="D52">
        <f t="shared" si="1"/>
        <v>35.700000000000003</v>
      </c>
      <c r="E52" t="b">
        <f t="shared" si="2"/>
        <v>0</v>
      </c>
      <c r="F52" t="b">
        <f t="shared" si="3"/>
        <v>0</v>
      </c>
    </row>
    <row r="53" spans="1:6" x14ac:dyDescent="0.2">
      <c r="A53" s="9">
        <v>37.799999999999997</v>
      </c>
      <c r="B53" s="6">
        <v>45286</v>
      </c>
      <c r="C53" t="b">
        <f t="shared" si="0"/>
        <v>0</v>
      </c>
      <c r="D53">
        <f t="shared" si="1"/>
        <v>37.799999999999997</v>
      </c>
      <c r="E53" t="b">
        <f t="shared" si="2"/>
        <v>0</v>
      </c>
      <c r="F53" t="b">
        <f t="shared" si="3"/>
        <v>0</v>
      </c>
    </row>
    <row r="54" spans="1:6" x14ac:dyDescent="0.2">
      <c r="A54" s="9">
        <v>35.6</v>
      </c>
      <c r="B54" s="6">
        <v>37784</v>
      </c>
      <c r="C54" t="b">
        <f t="shared" si="0"/>
        <v>0</v>
      </c>
      <c r="D54">
        <f t="shared" si="1"/>
        <v>35.6</v>
      </c>
      <c r="E54" t="b">
        <f t="shared" si="2"/>
        <v>0</v>
      </c>
      <c r="F54" t="b">
        <f t="shared" si="3"/>
        <v>0</v>
      </c>
    </row>
    <row r="55" spans="1:6" x14ac:dyDescent="0.2">
      <c r="A55" s="9">
        <v>35.700000000000003</v>
      </c>
      <c r="B55" s="6">
        <v>52284</v>
      </c>
      <c r="C55" t="b">
        <f t="shared" si="0"/>
        <v>0</v>
      </c>
      <c r="D55" t="b">
        <f t="shared" si="1"/>
        <v>0</v>
      </c>
      <c r="E55">
        <f t="shared" si="2"/>
        <v>35.700000000000003</v>
      </c>
      <c r="F55" t="b">
        <f t="shared" si="3"/>
        <v>0</v>
      </c>
    </row>
    <row r="56" spans="1:6" x14ac:dyDescent="0.2">
      <c r="A56" s="9">
        <v>34.299999999999997</v>
      </c>
      <c r="B56" s="6">
        <v>42944</v>
      </c>
      <c r="C56" t="b">
        <f t="shared" si="0"/>
        <v>0</v>
      </c>
      <c r="D56">
        <f t="shared" si="1"/>
        <v>34.299999999999997</v>
      </c>
      <c r="E56" t="b">
        <f t="shared" si="2"/>
        <v>0</v>
      </c>
      <c r="F56" t="b">
        <f t="shared" si="3"/>
        <v>0</v>
      </c>
    </row>
    <row r="57" spans="1:6" x14ac:dyDescent="0.2">
      <c r="A57" s="9">
        <v>39.799999999999997</v>
      </c>
      <c r="B57" s="6">
        <v>46036</v>
      </c>
      <c r="C57" t="b">
        <f t="shared" si="0"/>
        <v>0</v>
      </c>
      <c r="D57">
        <f t="shared" si="1"/>
        <v>39.799999999999997</v>
      </c>
      <c r="E57" t="b">
        <f t="shared" si="2"/>
        <v>0</v>
      </c>
      <c r="F57" t="b">
        <f t="shared" si="3"/>
        <v>0</v>
      </c>
    </row>
    <row r="58" spans="1:6" x14ac:dyDescent="0.2">
      <c r="A58" s="9">
        <v>36.200000000000003</v>
      </c>
      <c r="B58" s="6">
        <v>50357</v>
      </c>
      <c r="C58" t="b">
        <f t="shared" si="0"/>
        <v>0</v>
      </c>
      <c r="D58" t="b">
        <f t="shared" si="1"/>
        <v>0</v>
      </c>
      <c r="E58">
        <f t="shared" si="2"/>
        <v>36.200000000000003</v>
      </c>
      <c r="F58" t="b">
        <f t="shared" si="3"/>
        <v>0</v>
      </c>
    </row>
    <row r="59" spans="1:6" x14ac:dyDescent="0.2">
      <c r="A59" s="9">
        <v>35.1</v>
      </c>
      <c r="B59" s="6">
        <v>45521</v>
      </c>
      <c r="C59" t="b">
        <f t="shared" si="0"/>
        <v>0</v>
      </c>
      <c r="D59">
        <f t="shared" si="1"/>
        <v>35.1</v>
      </c>
      <c r="E59" t="b">
        <f t="shared" si="2"/>
        <v>0</v>
      </c>
      <c r="F59" t="b">
        <f t="shared" si="3"/>
        <v>0</v>
      </c>
    </row>
    <row r="60" spans="1:6" x14ac:dyDescent="0.2">
      <c r="A60" s="9">
        <v>35.6</v>
      </c>
      <c r="B60" s="6">
        <v>30418</v>
      </c>
      <c r="C60" t="b">
        <f t="shared" si="0"/>
        <v>0</v>
      </c>
      <c r="D60">
        <f t="shared" si="1"/>
        <v>35.6</v>
      </c>
      <c r="E60" t="b">
        <f t="shared" si="2"/>
        <v>0</v>
      </c>
      <c r="F60" t="b">
        <f t="shared" si="3"/>
        <v>0</v>
      </c>
    </row>
    <row r="61" spans="1:6" x14ac:dyDescent="0.2">
      <c r="A61" s="9">
        <v>40.700000000000003</v>
      </c>
      <c r="B61" s="6">
        <v>52500</v>
      </c>
      <c r="C61" t="b">
        <f t="shared" si="0"/>
        <v>0</v>
      </c>
      <c r="D61" t="b">
        <f t="shared" si="1"/>
        <v>0</v>
      </c>
      <c r="E61">
        <f t="shared" si="2"/>
        <v>40.700000000000003</v>
      </c>
      <c r="F61" t="b">
        <f t="shared" si="3"/>
        <v>0</v>
      </c>
    </row>
    <row r="62" spans="1:6" x14ac:dyDescent="0.2">
      <c r="A62" s="9">
        <v>33.5</v>
      </c>
      <c r="B62" s="6">
        <v>41795</v>
      </c>
      <c r="C62" t="b">
        <f t="shared" si="0"/>
        <v>0</v>
      </c>
      <c r="D62">
        <f t="shared" si="1"/>
        <v>33.5</v>
      </c>
      <c r="E62" t="b">
        <f t="shared" si="2"/>
        <v>0</v>
      </c>
      <c r="F62" t="b">
        <f t="shared" si="3"/>
        <v>0</v>
      </c>
    </row>
    <row r="63" spans="1:6" x14ac:dyDescent="0.2">
      <c r="A63" s="9">
        <v>37.5</v>
      </c>
      <c r="B63" s="6">
        <v>66667</v>
      </c>
      <c r="C63" t="b">
        <f t="shared" si="0"/>
        <v>0</v>
      </c>
      <c r="D63" t="b">
        <f t="shared" si="1"/>
        <v>0</v>
      </c>
      <c r="E63">
        <f t="shared" si="2"/>
        <v>37.5</v>
      </c>
      <c r="F63" t="b">
        <f t="shared" si="3"/>
        <v>0</v>
      </c>
    </row>
    <row r="64" spans="1:6" x14ac:dyDescent="0.2">
      <c r="A64" s="9">
        <v>37.6</v>
      </c>
      <c r="B64" s="6">
        <v>38596</v>
      </c>
      <c r="C64" t="b">
        <f t="shared" si="0"/>
        <v>0</v>
      </c>
      <c r="D64">
        <f t="shared" si="1"/>
        <v>37.6</v>
      </c>
      <c r="E64" t="b">
        <f t="shared" si="2"/>
        <v>0</v>
      </c>
      <c r="F64" t="b">
        <f t="shared" si="3"/>
        <v>0</v>
      </c>
    </row>
    <row r="65" spans="1:6" x14ac:dyDescent="0.2">
      <c r="A65" s="9">
        <v>39.1</v>
      </c>
      <c r="B65" s="6">
        <v>44286</v>
      </c>
      <c r="C65" t="b">
        <f t="shared" si="0"/>
        <v>0</v>
      </c>
      <c r="D65">
        <f t="shared" si="1"/>
        <v>39.1</v>
      </c>
      <c r="E65" t="b">
        <f t="shared" si="2"/>
        <v>0</v>
      </c>
      <c r="F65" t="b">
        <f t="shared" si="3"/>
        <v>0</v>
      </c>
    </row>
    <row r="66" spans="1:6" x14ac:dyDescent="0.2">
      <c r="A66" s="9">
        <v>33.1</v>
      </c>
      <c r="B66" s="6">
        <v>37287</v>
      </c>
      <c r="C66" t="b">
        <f t="shared" si="0"/>
        <v>0</v>
      </c>
      <c r="D66">
        <f t="shared" si="1"/>
        <v>33.1</v>
      </c>
      <c r="E66" t="b">
        <f t="shared" si="2"/>
        <v>0</v>
      </c>
      <c r="F66" t="b">
        <f t="shared" si="3"/>
        <v>0</v>
      </c>
    </row>
    <row r="67" spans="1:6" x14ac:dyDescent="0.2">
      <c r="A67" s="9">
        <v>36.4</v>
      </c>
      <c r="B67" s="6">
        <v>38184</v>
      </c>
      <c r="C67" t="b">
        <f t="shared" ref="C67:C103" si="4">IF(B67&lt;25000,A67,FALSE)</f>
        <v>0</v>
      </c>
      <c r="D67">
        <f t="shared" ref="D67:D103" si="5">IF(AND(25000&lt;=B67,B67&lt;50000),A67,FALSE)</f>
        <v>36.4</v>
      </c>
      <c r="E67" t="b">
        <f t="shared" ref="E67:E103" si="6">IF(AND(50000&lt;=B67,B67&lt;75000),A67,FALSE)</f>
        <v>0</v>
      </c>
      <c r="F67" t="b">
        <f t="shared" ref="F67:F103" si="7">IF(B67&gt;=75000,A67,FALSE)</f>
        <v>0</v>
      </c>
    </row>
    <row r="68" spans="1:6" x14ac:dyDescent="0.2">
      <c r="A68" s="9">
        <v>37.299999999999997</v>
      </c>
      <c r="B68" s="6">
        <v>47119</v>
      </c>
      <c r="C68" t="b">
        <f t="shared" si="4"/>
        <v>0</v>
      </c>
      <c r="D68">
        <f t="shared" si="5"/>
        <v>37.299999999999997</v>
      </c>
      <c r="E68" t="b">
        <f t="shared" si="6"/>
        <v>0</v>
      </c>
      <c r="F68" t="b">
        <f t="shared" si="7"/>
        <v>0</v>
      </c>
    </row>
    <row r="69" spans="1:6" x14ac:dyDescent="0.2">
      <c r="A69" s="9">
        <v>38.700000000000003</v>
      </c>
      <c r="B69" s="6">
        <v>44520</v>
      </c>
      <c r="C69" t="b">
        <f t="shared" si="4"/>
        <v>0</v>
      </c>
      <c r="D69">
        <f t="shared" si="5"/>
        <v>38.700000000000003</v>
      </c>
      <c r="E69" t="b">
        <f t="shared" si="6"/>
        <v>0</v>
      </c>
      <c r="F69" t="b">
        <f t="shared" si="7"/>
        <v>0</v>
      </c>
    </row>
    <row r="70" spans="1:6" x14ac:dyDescent="0.2">
      <c r="A70" s="9">
        <v>36.9</v>
      </c>
      <c r="B70" s="6">
        <v>52838</v>
      </c>
      <c r="C70" t="b">
        <f t="shared" si="4"/>
        <v>0</v>
      </c>
      <c r="D70" t="b">
        <f t="shared" si="5"/>
        <v>0</v>
      </c>
      <c r="E70">
        <f t="shared" si="6"/>
        <v>36.9</v>
      </c>
      <c r="F70" t="b">
        <f t="shared" si="7"/>
        <v>0</v>
      </c>
    </row>
    <row r="71" spans="1:6" x14ac:dyDescent="0.2">
      <c r="A71" s="9">
        <v>32.700000000000003</v>
      </c>
      <c r="B71" s="6">
        <v>34688</v>
      </c>
      <c r="C71" t="b">
        <f t="shared" si="4"/>
        <v>0</v>
      </c>
      <c r="D71">
        <f t="shared" si="5"/>
        <v>32.700000000000003</v>
      </c>
      <c r="E71" t="b">
        <f t="shared" si="6"/>
        <v>0</v>
      </c>
      <c r="F71" t="b">
        <f t="shared" si="7"/>
        <v>0</v>
      </c>
    </row>
    <row r="72" spans="1:6" x14ac:dyDescent="0.2">
      <c r="A72" s="9">
        <v>36.1</v>
      </c>
      <c r="B72" s="6">
        <v>31770</v>
      </c>
      <c r="C72" t="b">
        <f t="shared" si="4"/>
        <v>0</v>
      </c>
      <c r="D72">
        <f t="shared" si="5"/>
        <v>36.1</v>
      </c>
      <c r="E72" t="b">
        <f t="shared" si="6"/>
        <v>0</v>
      </c>
      <c r="F72" t="b">
        <f t="shared" si="7"/>
        <v>0</v>
      </c>
    </row>
    <row r="73" spans="1:6" x14ac:dyDescent="0.2">
      <c r="A73" s="9">
        <v>39.5</v>
      </c>
      <c r="B73" s="6">
        <v>32994</v>
      </c>
      <c r="C73" t="b">
        <f t="shared" si="4"/>
        <v>0</v>
      </c>
      <c r="D73">
        <f t="shared" si="5"/>
        <v>39.5</v>
      </c>
      <c r="E73" t="b">
        <f t="shared" si="6"/>
        <v>0</v>
      </c>
      <c r="F73" t="b">
        <f t="shared" si="7"/>
        <v>0</v>
      </c>
    </row>
    <row r="74" spans="1:6" x14ac:dyDescent="0.2">
      <c r="A74" s="9">
        <v>36.5</v>
      </c>
      <c r="B74" s="6">
        <v>33891</v>
      </c>
      <c r="C74" t="b">
        <f t="shared" si="4"/>
        <v>0</v>
      </c>
      <c r="D74">
        <f t="shared" si="5"/>
        <v>36.5</v>
      </c>
      <c r="E74" t="b">
        <f t="shared" si="6"/>
        <v>0</v>
      </c>
      <c r="F74" t="b">
        <f t="shared" si="7"/>
        <v>0</v>
      </c>
    </row>
    <row r="75" spans="1:6" x14ac:dyDescent="0.2">
      <c r="A75" s="9">
        <v>32.9</v>
      </c>
      <c r="B75" s="6">
        <v>37813</v>
      </c>
      <c r="C75" t="b">
        <f t="shared" si="4"/>
        <v>0</v>
      </c>
      <c r="D75">
        <f t="shared" si="5"/>
        <v>32.9</v>
      </c>
      <c r="E75" t="b">
        <f t="shared" si="6"/>
        <v>0</v>
      </c>
      <c r="F75" t="b">
        <f t="shared" si="7"/>
        <v>0</v>
      </c>
    </row>
    <row r="76" spans="1:6" x14ac:dyDescent="0.2">
      <c r="A76" s="9">
        <v>29.9</v>
      </c>
      <c r="B76" s="6">
        <v>46528</v>
      </c>
      <c r="C76" t="b">
        <f t="shared" si="4"/>
        <v>0</v>
      </c>
      <c r="D76">
        <f t="shared" si="5"/>
        <v>29.9</v>
      </c>
      <c r="E76" t="b">
        <f t="shared" si="6"/>
        <v>0</v>
      </c>
      <c r="F76" t="b">
        <f t="shared" si="7"/>
        <v>0</v>
      </c>
    </row>
    <row r="77" spans="1:6" x14ac:dyDescent="0.2">
      <c r="A77" s="9">
        <v>32.1</v>
      </c>
      <c r="B77" s="6">
        <v>30319</v>
      </c>
      <c r="C77" t="b">
        <f t="shared" si="4"/>
        <v>0</v>
      </c>
      <c r="D77">
        <f t="shared" si="5"/>
        <v>32.1</v>
      </c>
      <c r="E77" t="b">
        <f t="shared" si="6"/>
        <v>0</v>
      </c>
      <c r="F77" t="b">
        <f t="shared" si="7"/>
        <v>0</v>
      </c>
    </row>
    <row r="78" spans="1:6" x14ac:dyDescent="0.2">
      <c r="A78" s="9">
        <v>36.1</v>
      </c>
      <c r="B78" s="6">
        <v>36492</v>
      </c>
      <c r="C78" t="b">
        <f t="shared" si="4"/>
        <v>0</v>
      </c>
      <c r="D78">
        <f t="shared" si="5"/>
        <v>36.1</v>
      </c>
      <c r="E78" t="b">
        <f t="shared" si="6"/>
        <v>0</v>
      </c>
      <c r="F78" t="b">
        <f t="shared" si="7"/>
        <v>0</v>
      </c>
    </row>
    <row r="79" spans="1:6" x14ac:dyDescent="0.2">
      <c r="A79" s="9">
        <v>35.9</v>
      </c>
      <c r="B79" s="6">
        <v>51818</v>
      </c>
      <c r="C79" t="b">
        <f t="shared" si="4"/>
        <v>0</v>
      </c>
      <c r="D79" t="b">
        <f t="shared" si="5"/>
        <v>0</v>
      </c>
      <c r="E79">
        <f t="shared" si="6"/>
        <v>35.9</v>
      </c>
      <c r="F79" t="b">
        <f t="shared" si="7"/>
        <v>0</v>
      </c>
    </row>
    <row r="80" spans="1:6" x14ac:dyDescent="0.2">
      <c r="A80" s="9">
        <v>32.700000000000003</v>
      </c>
      <c r="B80" s="6">
        <v>35625</v>
      </c>
      <c r="C80" t="b">
        <f t="shared" si="4"/>
        <v>0</v>
      </c>
      <c r="D80">
        <f t="shared" si="5"/>
        <v>32.700000000000003</v>
      </c>
      <c r="E80" t="b">
        <f t="shared" si="6"/>
        <v>0</v>
      </c>
      <c r="F80" t="b">
        <f t="shared" si="7"/>
        <v>0</v>
      </c>
    </row>
    <row r="81" spans="1:6" x14ac:dyDescent="0.2">
      <c r="A81" s="9">
        <v>37.200000000000003</v>
      </c>
      <c r="B81" s="6">
        <v>36789</v>
      </c>
      <c r="C81" t="b">
        <f t="shared" si="4"/>
        <v>0</v>
      </c>
      <c r="D81">
        <f t="shared" si="5"/>
        <v>37.200000000000003</v>
      </c>
      <c r="E81" t="b">
        <f t="shared" si="6"/>
        <v>0</v>
      </c>
      <c r="F81" t="b">
        <f t="shared" si="7"/>
        <v>0</v>
      </c>
    </row>
    <row r="82" spans="1:6" x14ac:dyDescent="0.2">
      <c r="A82" s="9">
        <v>38.799999999999997</v>
      </c>
      <c r="B82" s="6">
        <v>42750</v>
      </c>
      <c r="C82" t="b">
        <f t="shared" si="4"/>
        <v>0</v>
      </c>
      <c r="D82">
        <f t="shared" si="5"/>
        <v>38.799999999999997</v>
      </c>
      <c r="E82" t="b">
        <f t="shared" si="6"/>
        <v>0</v>
      </c>
      <c r="F82" t="b">
        <f t="shared" si="7"/>
        <v>0</v>
      </c>
    </row>
    <row r="83" spans="1:6" x14ac:dyDescent="0.2">
      <c r="A83" s="9">
        <v>37.5</v>
      </c>
      <c r="B83" s="6">
        <v>30412</v>
      </c>
      <c r="C83" t="b">
        <f t="shared" si="4"/>
        <v>0</v>
      </c>
      <c r="D83">
        <f t="shared" si="5"/>
        <v>37.5</v>
      </c>
      <c r="E83" t="b">
        <f t="shared" si="6"/>
        <v>0</v>
      </c>
      <c r="F83" t="b">
        <f t="shared" si="7"/>
        <v>0</v>
      </c>
    </row>
    <row r="84" spans="1:6" x14ac:dyDescent="0.2">
      <c r="A84" s="9">
        <v>36.4</v>
      </c>
      <c r="B84" s="6">
        <v>37083</v>
      </c>
      <c r="C84" t="b">
        <f t="shared" si="4"/>
        <v>0</v>
      </c>
      <c r="D84">
        <f t="shared" si="5"/>
        <v>36.4</v>
      </c>
      <c r="E84" t="b">
        <f t="shared" si="6"/>
        <v>0</v>
      </c>
      <c r="F84" t="b">
        <f t="shared" si="7"/>
        <v>0</v>
      </c>
    </row>
    <row r="85" spans="1:6" x14ac:dyDescent="0.2">
      <c r="A85" s="9">
        <v>42.4</v>
      </c>
      <c r="B85" s="6">
        <v>31563</v>
      </c>
      <c r="C85" t="b">
        <f t="shared" si="4"/>
        <v>0</v>
      </c>
      <c r="D85">
        <f t="shared" si="5"/>
        <v>42.4</v>
      </c>
      <c r="E85" t="b">
        <f t="shared" si="6"/>
        <v>0</v>
      </c>
      <c r="F85" t="b">
        <f t="shared" si="7"/>
        <v>0</v>
      </c>
    </row>
    <row r="86" spans="1:6" x14ac:dyDescent="0.2">
      <c r="A86" s="9">
        <v>19.5</v>
      </c>
      <c r="B86" s="6">
        <v>15395</v>
      </c>
      <c r="C86">
        <f t="shared" si="4"/>
        <v>19.5</v>
      </c>
      <c r="D86" t="b">
        <f t="shared" si="5"/>
        <v>0</v>
      </c>
      <c r="E86" t="b">
        <f t="shared" si="6"/>
        <v>0</v>
      </c>
      <c r="F86" t="b">
        <f t="shared" si="7"/>
        <v>0</v>
      </c>
    </row>
    <row r="87" spans="1:6" x14ac:dyDescent="0.2">
      <c r="A87" s="9">
        <v>30.5</v>
      </c>
      <c r="B87" s="6">
        <v>21433</v>
      </c>
      <c r="C87">
        <f t="shared" si="4"/>
        <v>30.5</v>
      </c>
      <c r="D87" t="b">
        <f t="shared" si="5"/>
        <v>0</v>
      </c>
      <c r="E87" t="b">
        <f t="shared" si="6"/>
        <v>0</v>
      </c>
      <c r="F87" t="b">
        <f t="shared" si="7"/>
        <v>0</v>
      </c>
    </row>
    <row r="88" spans="1:6" x14ac:dyDescent="0.2">
      <c r="A88" s="9">
        <v>33.200000000000003</v>
      </c>
      <c r="B88" s="6">
        <v>31250</v>
      </c>
      <c r="C88" t="b">
        <f t="shared" si="4"/>
        <v>0</v>
      </c>
      <c r="D88">
        <f t="shared" si="5"/>
        <v>33.200000000000003</v>
      </c>
      <c r="E88" t="b">
        <f t="shared" si="6"/>
        <v>0</v>
      </c>
      <c r="F88" t="b">
        <f t="shared" si="7"/>
        <v>0</v>
      </c>
    </row>
    <row r="89" spans="1:6" x14ac:dyDescent="0.2">
      <c r="A89" s="9">
        <v>36.700000000000003</v>
      </c>
      <c r="B89" s="6">
        <v>31344</v>
      </c>
      <c r="C89" t="b">
        <f t="shared" si="4"/>
        <v>0</v>
      </c>
      <c r="D89">
        <f t="shared" si="5"/>
        <v>36.700000000000003</v>
      </c>
      <c r="E89" t="b">
        <f t="shared" si="6"/>
        <v>0</v>
      </c>
      <c r="F89" t="b">
        <f t="shared" si="7"/>
        <v>0</v>
      </c>
    </row>
    <row r="90" spans="1:6" x14ac:dyDescent="0.2">
      <c r="A90" s="9">
        <v>32.4</v>
      </c>
      <c r="B90" s="6">
        <v>29733</v>
      </c>
      <c r="C90" t="b">
        <f t="shared" si="4"/>
        <v>0</v>
      </c>
      <c r="D90">
        <f t="shared" si="5"/>
        <v>32.4</v>
      </c>
      <c r="E90" t="b">
        <f t="shared" si="6"/>
        <v>0</v>
      </c>
      <c r="F90" t="b">
        <f t="shared" si="7"/>
        <v>0</v>
      </c>
    </row>
    <row r="91" spans="1:6" x14ac:dyDescent="0.2">
      <c r="A91" s="9">
        <v>36.5</v>
      </c>
      <c r="B91" s="6">
        <v>41607</v>
      </c>
      <c r="C91" t="b">
        <f t="shared" si="4"/>
        <v>0</v>
      </c>
      <c r="D91">
        <f t="shared" si="5"/>
        <v>36.5</v>
      </c>
      <c r="E91" t="b">
        <f t="shared" si="6"/>
        <v>0</v>
      </c>
      <c r="F91" t="b">
        <f t="shared" si="7"/>
        <v>0</v>
      </c>
    </row>
    <row r="92" spans="1:6" x14ac:dyDescent="0.2">
      <c r="A92" s="9">
        <v>33.9</v>
      </c>
      <c r="B92" s="6">
        <v>32813</v>
      </c>
      <c r="C92" t="b">
        <f t="shared" si="4"/>
        <v>0</v>
      </c>
      <c r="D92">
        <f t="shared" si="5"/>
        <v>33.9</v>
      </c>
      <c r="E92" t="b">
        <f t="shared" si="6"/>
        <v>0</v>
      </c>
      <c r="F92" t="b">
        <f t="shared" si="7"/>
        <v>0</v>
      </c>
    </row>
    <row r="93" spans="1:6" x14ac:dyDescent="0.2">
      <c r="A93" s="9">
        <v>29.6</v>
      </c>
      <c r="B93" s="6">
        <v>29375</v>
      </c>
      <c r="C93" t="b">
        <f t="shared" si="4"/>
        <v>0</v>
      </c>
      <c r="D93">
        <f t="shared" si="5"/>
        <v>29.6</v>
      </c>
      <c r="E93" t="b">
        <f t="shared" si="6"/>
        <v>0</v>
      </c>
      <c r="F93" t="b">
        <f t="shared" si="7"/>
        <v>0</v>
      </c>
    </row>
    <row r="94" spans="1:6" x14ac:dyDescent="0.2">
      <c r="A94" s="9">
        <v>37.5</v>
      </c>
      <c r="B94" s="6">
        <v>34896</v>
      </c>
      <c r="C94" t="b">
        <f t="shared" si="4"/>
        <v>0</v>
      </c>
      <c r="D94">
        <f t="shared" si="5"/>
        <v>37.5</v>
      </c>
      <c r="E94" t="b">
        <f t="shared" si="6"/>
        <v>0</v>
      </c>
      <c r="F94" t="b">
        <f t="shared" si="7"/>
        <v>0</v>
      </c>
    </row>
    <row r="95" spans="1:6" x14ac:dyDescent="0.2">
      <c r="A95" s="9">
        <v>34</v>
      </c>
      <c r="B95" s="6">
        <v>20578</v>
      </c>
      <c r="C95">
        <f t="shared" si="4"/>
        <v>34</v>
      </c>
      <c r="D95" t="b">
        <f t="shared" si="5"/>
        <v>0</v>
      </c>
      <c r="E95" t="b">
        <f t="shared" si="6"/>
        <v>0</v>
      </c>
      <c r="F95" t="b">
        <f t="shared" si="7"/>
        <v>0</v>
      </c>
    </row>
    <row r="96" spans="1:6" x14ac:dyDescent="0.2">
      <c r="A96" s="9">
        <v>28.7</v>
      </c>
      <c r="B96" s="6">
        <v>32574</v>
      </c>
      <c r="C96" t="b">
        <f t="shared" si="4"/>
        <v>0</v>
      </c>
      <c r="D96">
        <f t="shared" si="5"/>
        <v>28.7</v>
      </c>
      <c r="E96" t="b">
        <f t="shared" si="6"/>
        <v>0</v>
      </c>
      <c r="F96" t="b">
        <f t="shared" si="7"/>
        <v>0</v>
      </c>
    </row>
    <row r="97" spans="1:6" x14ac:dyDescent="0.2">
      <c r="A97" s="9">
        <v>36.1</v>
      </c>
      <c r="B97" s="6">
        <v>30589</v>
      </c>
      <c r="C97" t="b">
        <f t="shared" si="4"/>
        <v>0</v>
      </c>
      <c r="D97">
        <f t="shared" si="5"/>
        <v>36.1</v>
      </c>
      <c r="E97" t="b">
        <f t="shared" si="6"/>
        <v>0</v>
      </c>
      <c r="F97" t="b">
        <f t="shared" si="7"/>
        <v>0</v>
      </c>
    </row>
    <row r="98" spans="1:6" x14ac:dyDescent="0.2">
      <c r="A98" s="9">
        <v>30.6</v>
      </c>
      <c r="B98" s="6">
        <v>26565</v>
      </c>
      <c r="C98" t="b">
        <f t="shared" si="4"/>
        <v>0</v>
      </c>
      <c r="D98">
        <f t="shared" si="5"/>
        <v>30.6</v>
      </c>
      <c r="E98" t="b">
        <f t="shared" si="6"/>
        <v>0</v>
      </c>
      <c r="F98" t="b">
        <f t="shared" si="7"/>
        <v>0</v>
      </c>
    </row>
    <row r="99" spans="1:6" x14ac:dyDescent="0.2">
      <c r="A99" s="9">
        <v>22.8</v>
      </c>
      <c r="B99" s="6">
        <v>16590</v>
      </c>
      <c r="C99">
        <f t="shared" si="4"/>
        <v>22.8</v>
      </c>
      <c r="D99" t="b">
        <f t="shared" si="5"/>
        <v>0</v>
      </c>
      <c r="E99" t="b">
        <f t="shared" si="6"/>
        <v>0</v>
      </c>
      <c r="F99" t="b">
        <f t="shared" si="7"/>
        <v>0</v>
      </c>
    </row>
    <row r="100" spans="1:6" x14ac:dyDescent="0.2">
      <c r="A100" s="9">
        <v>30.3</v>
      </c>
      <c r="B100" s="6">
        <v>9354</v>
      </c>
      <c r="C100">
        <f t="shared" si="4"/>
        <v>30.3</v>
      </c>
      <c r="D100" t="b">
        <f t="shared" si="5"/>
        <v>0</v>
      </c>
      <c r="E100" t="b">
        <f t="shared" si="6"/>
        <v>0</v>
      </c>
      <c r="F100" t="b">
        <f t="shared" si="7"/>
        <v>0</v>
      </c>
    </row>
    <row r="101" spans="1:6" x14ac:dyDescent="0.2">
      <c r="A101" s="9">
        <v>22</v>
      </c>
      <c r="B101" s="6">
        <v>14115</v>
      </c>
      <c r="C101">
        <f t="shared" si="4"/>
        <v>22</v>
      </c>
      <c r="D101" t="b">
        <f t="shared" si="5"/>
        <v>0</v>
      </c>
      <c r="E101" t="b">
        <f t="shared" si="6"/>
        <v>0</v>
      </c>
      <c r="F101" t="b">
        <f t="shared" si="7"/>
        <v>0</v>
      </c>
    </row>
    <row r="102" spans="1:6" x14ac:dyDescent="0.2">
      <c r="A102" s="9">
        <v>30.8</v>
      </c>
      <c r="B102" s="6">
        <v>17992</v>
      </c>
      <c r="C102">
        <f t="shared" si="4"/>
        <v>30.8</v>
      </c>
      <c r="D102" t="b">
        <f t="shared" si="5"/>
        <v>0</v>
      </c>
      <c r="E102" t="b">
        <f t="shared" si="6"/>
        <v>0</v>
      </c>
      <c r="F102" t="b">
        <f t="shared" si="7"/>
        <v>0</v>
      </c>
    </row>
    <row r="103" spans="1:6" x14ac:dyDescent="0.2">
      <c r="A103" s="9">
        <v>35.1</v>
      </c>
      <c r="B103" s="6">
        <v>7741</v>
      </c>
      <c r="C103">
        <f t="shared" si="4"/>
        <v>35.1</v>
      </c>
      <c r="D103" t="b">
        <f t="shared" si="5"/>
        <v>0</v>
      </c>
      <c r="E103" t="b">
        <f t="shared" si="6"/>
        <v>0</v>
      </c>
      <c r="F103" t="b">
        <f t="shared" si="7"/>
        <v>0</v>
      </c>
    </row>
  </sheetData>
  <autoFilter ref="A1:F103" xr:uid="{D8E12F11-8803-4B0F-A916-4EC8CAE405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E8AE-F097-45B7-A6AD-ADFF78A4E72A}">
  <dimension ref="A1:N52"/>
  <sheetViews>
    <sheetView workbookViewId="0">
      <selection activeCell="M1" sqref="M1:N1"/>
    </sheetView>
  </sheetViews>
  <sheetFormatPr defaultRowHeight="12.75" x14ac:dyDescent="0.2"/>
  <cols>
    <col min="1" max="1" width="10.42578125" bestFit="1" customWidth="1"/>
    <col min="5" max="5" width="10.42578125" bestFit="1" customWidth="1"/>
    <col min="6" max="6" width="15.85546875" customWidth="1"/>
    <col min="9" max="9" width="10.42578125" bestFit="1" customWidth="1"/>
    <col min="10" max="10" width="15.5703125" customWidth="1"/>
    <col min="13" max="13" width="10.42578125" bestFit="1" customWidth="1"/>
  </cols>
  <sheetData>
    <row r="1" spans="1:14" x14ac:dyDescent="0.2">
      <c r="A1" s="23" t="s">
        <v>16</v>
      </c>
      <c r="B1" s="22"/>
      <c r="E1" s="23" t="s">
        <v>18</v>
      </c>
      <c r="F1" s="22"/>
      <c r="I1" s="23" t="s">
        <v>17</v>
      </c>
      <c r="J1" s="22"/>
      <c r="M1" s="23" t="s">
        <v>19</v>
      </c>
      <c r="N1" s="22"/>
    </row>
    <row r="2" spans="1:14" ht="13.5" thickBot="1" x14ac:dyDescent="0.25">
      <c r="A2" s="16" t="s">
        <v>0</v>
      </c>
      <c r="B2" s="17" t="s">
        <v>2</v>
      </c>
      <c r="E2" s="16" t="s">
        <v>0</v>
      </c>
      <c r="F2" s="17" t="s">
        <v>2</v>
      </c>
      <c r="I2" s="16" t="s">
        <v>0</v>
      </c>
      <c r="J2" s="17" t="s">
        <v>2</v>
      </c>
      <c r="M2" s="16" t="s">
        <v>0</v>
      </c>
      <c r="N2" s="17" t="s">
        <v>2</v>
      </c>
    </row>
    <row r="3" spans="1:14" ht="13.5" thickTop="1" x14ac:dyDescent="0.2">
      <c r="A3" s="9">
        <v>19.5</v>
      </c>
      <c r="B3" s="6">
        <v>15395</v>
      </c>
      <c r="E3" s="9">
        <v>23.5</v>
      </c>
      <c r="F3" s="6">
        <v>33088</v>
      </c>
      <c r="I3" s="9">
        <v>33.4</v>
      </c>
      <c r="J3" s="6">
        <v>54986</v>
      </c>
      <c r="M3" s="9">
        <v>33.799999999999997</v>
      </c>
      <c r="N3" s="6">
        <v>76771</v>
      </c>
    </row>
    <row r="4" spans="1:14" x14ac:dyDescent="0.2">
      <c r="A4" s="9">
        <v>22</v>
      </c>
      <c r="B4" s="6">
        <v>14115</v>
      </c>
      <c r="E4" s="9">
        <v>28.7</v>
      </c>
      <c r="F4" s="6">
        <v>32574</v>
      </c>
      <c r="I4" s="9">
        <v>33.6</v>
      </c>
      <c r="J4" s="6">
        <v>57390</v>
      </c>
      <c r="M4" s="9">
        <v>34.799999999999997</v>
      </c>
      <c r="N4" s="6">
        <v>75591</v>
      </c>
    </row>
    <row r="5" spans="1:14" x14ac:dyDescent="0.2">
      <c r="A5" s="9">
        <v>22.8</v>
      </c>
      <c r="B5" s="6">
        <v>16590</v>
      </c>
      <c r="E5" s="9">
        <v>29.6</v>
      </c>
      <c r="F5" s="6">
        <v>29375</v>
      </c>
      <c r="I5" s="9">
        <v>33.6</v>
      </c>
      <c r="J5" s="6">
        <v>64792</v>
      </c>
      <c r="M5" s="9">
        <v>35.700000000000003</v>
      </c>
      <c r="N5" s="6">
        <v>107935</v>
      </c>
    </row>
    <row r="6" spans="1:14" x14ac:dyDescent="0.2">
      <c r="A6" s="9">
        <v>30.3</v>
      </c>
      <c r="B6" s="6">
        <v>9354</v>
      </c>
      <c r="E6" s="9">
        <v>29.9</v>
      </c>
      <c r="F6" s="6">
        <v>46528</v>
      </c>
      <c r="I6" s="9">
        <v>33.700000000000003</v>
      </c>
      <c r="J6" s="6">
        <v>64601</v>
      </c>
      <c r="M6" s="9">
        <v>35.9</v>
      </c>
      <c r="N6" s="6">
        <v>91033</v>
      </c>
    </row>
    <row r="7" spans="1:14" x14ac:dyDescent="0.2">
      <c r="A7" s="9">
        <v>30.5</v>
      </c>
      <c r="B7" s="6">
        <v>21433</v>
      </c>
      <c r="E7" s="9">
        <v>30.6</v>
      </c>
      <c r="F7" s="6">
        <v>26565</v>
      </c>
      <c r="I7" s="9">
        <v>34.299999999999997</v>
      </c>
      <c r="J7" s="6">
        <v>61446</v>
      </c>
      <c r="M7" s="9">
        <v>36.6</v>
      </c>
      <c r="N7" s="6">
        <v>76507</v>
      </c>
    </row>
    <row r="8" spans="1:14" x14ac:dyDescent="0.2">
      <c r="A8" s="9">
        <v>30.8</v>
      </c>
      <c r="B8" s="6">
        <v>17992</v>
      </c>
      <c r="E8" s="9">
        <v>32.1</v>
      </c>
      <c r="F8" s="6">
        <v>30319</v>
      </c>
      <c r="I8" s="9">
        <v>34.4</v>
      </c>
      <c r="J8" s="6">
        <v>60753</v>
      </c>
      <c r="M8" s="9">
        <v>37.700000000000003</v>
      </c>
      <c r="N8" s="6">
        <v>86748</v>
      </c>
    </row>
    <row r="9" spans="1:14" x14ac:dyDescent="0.2">
      <c r="A9" s="9">
        <v>34</v>
      </c>
      <c r="B9" s="6">
        <v>20578</v>
      </c>
      <c r="E9" s="9">
        <v>32.4</v>
      </c>
      <c r="F9" s="6">
        <v>29733</v>
      </c>
      <c r="I9" s="9">
        <v>34.4</v>
      </c>
      <c r="J9" s="6">
        <v>65625</v>
      </c>
      <c r="M9" s="9">
        <v>39.299999999999997</v>
      </c>
      <c r="N9" s="6">
        <v>80615</v>
      </c>
    </row>
    <row r="10" spans="1:14" x14ac:dyDescent="0.2">
      <c r="A10" s="9">
        <v>35.1</v>
      </c>
      <c r="B10" s="6">
        <v>7741</v>
      </c>
      <c r="E10" s="9">
        <v>32.700000000000003</v>
      </c>
      <c r="F10" s="6">
        <v>47923</v>
      </c>
      <c r="I10" s="9">
        <v>34.9</v>
      </c>
      <c r="J10" s="6">
        <v>55273</v>
      </c>
      <c r="M10" s="9">
        <v>39.4</v>
      </c>
      <c r="N10" s="6">
        <v>111548</v>
      </c>
    </row>
    <row r="11" spans="1:14" x14ac:dyDescent="0.2">
      <c r="A11" s="21" t="s">
        <v>20</v>
      </c>
      <c r="B11">
        <f>COUNT(A3:A10)</f>
        <v>8</v>
      </c>
      <c r="E11" s="9">
        <v>32.700000000000003</v>
      </c>
      <c r="F11" s="6">
        <v>34688</v>
      </c>
      <c r="I11" s="9">
        <v>34.9</v>
      </c>
      <c r="J11" s="6">
        <v>52392</v>
      </c>
      <c r="M11" s="9">
        <v>40.5</v>
      </c>
      <c r="N11" s="6">
        <v>82557</v>
      </c>
    </row>
    <row r="12" spans="1:14" x14ac:dyDescent="0.2">
      <c r="A12" s="21" t="s">
        <v>21</v>
      </c>
      <c r="B12" s="24">
        <f>(B11/$A$15)*100</f>
        <v>7.8431372549019605</v>
      </c>
      <c r="E12" s="9">
        <v>32.700000000000003</v>
      </c>
      <c r="F12" s="6">
        <v>35625</v>
      </c>
      <c r="I12" s="9">
        <v>35.299999999999997</v>
      </c>
      <c r="J12" s="6">
        <v>70639</v>
      </c>
      <c r="M12" s="9">
        <v>43.1</v>
      </c>
      <c r="N12" s="6">
        <v>88041</v>
      </c>
    </row>
    <row r="13" spans="1:14" x14ac:dyDescent="0.2">
      <c r="E13" s="9">
        <v>32.9</v>
      </c>
      <c r="F13" s="6">
        <v>37813</v>
      </c>
      <c r="I13" s="9">
        <v>35.299999999999997</v>
      </c>
      <c r="J13" s="6">
        <v>64879</v>
      </c>
      <c r="M13" s="21" t="s">
        <v>20</v>
      </c>
      <c r="N13">
        <f>COUNT(M3:M12)</f>
        <v>10</v>
      </c>
    </row>
    <row r="14" spans="1:14" x14ac:dyDescent="0.2">
      <c r="E14" s="9">
        <v>33.1</v>
      </c>
      <c r="F14" s="6">
        <v>37287</v>
      </c>
      <c r="I14" s="9">
        <v>35.299999999999997</v>
      </c>
      <c r="J14" s="6">
        <v>51419</v>
      </c>
      <c r="M14" s="21" t="s">
        <v>21</v>
      </c>
      <c r="N14" s="24">
        <f>(N13/$A$15)*100</f>
        <v>9.8039215686274517</v>
      </c>
    </row>
    <row r="15" spans="1:14" x14ac:dyDescent="0.2">
      <c r="A15">
        <f>Data!A107</f>
        <v>102</v>
      </c>
      <c r="E15" s="9">
        <v>33.200000000000003</v>
      </c>
      <c r="F15" s="6">
        <v>31250</v>
      </c>
      <c r="I15" s="9">
        <v>35.700000000000003</v>
      </c>
      <c r="J15" s="6">
        <v>52284</v>
      </c>
    </row>
    <row r="16" spans="1:14" x14ac:dyDescent="0.2">
      <c r="E16" s="9">
        <v>33.5</v>
      </c>
      <c r="F16" s="6">
        <v>41795</v>
      </c>
      <c r="I16" s="9">
        <v>35.9</v>
      </c>
      <c r="J16" s="6">
        <v>51818</v>
      </c>
    </row>
    <row r="17" spans="5:10" x14ac:dyDescent="0.2">
      <c r="E17" s="9">
        <v>33.9</v>
      </c>
      <c r="F17" s="6">
        <v>32813</v>
      </c>
      <c r="I17" s="9">
        <v>36</v>
      </c>
      <c r="J17" s="6">
        <v>64894</v>
      </c>
    </row>
    <row r="18" spans="5:10" x14ac:dyDescent="0.2">
      <c r="E18" s="9">
        <v>34.299999999999997</v>
      </c>
      <c r="F18" s="6">
        <v>42944</v>
      </c>
      <c r="I18" s="9">
        <v>36.1</v>
      </c>
      <c r="J18" s="6">
        <v>53892</v>
      </c>
    </row>
    <row r="19" spans="5:10" x14ac:dyDescent="0.2">
      <c r="E19" s="9">
        <v>34.799999999999997</v>
      </c>
      <c r="F19" s="6">
        <v>42401</v>
      </c>
      <c r="I19" s="9">
        <v>36.200000000000003</v>
      </c>
      <c r="J19" s="6">
        <v>53713</v>
      </c>
    </row>
    <row r="20" spans="5:10" x14ac:dyDescent="0.2">
      <c r="E20" s="9">
        <v>35</v>
      </c>
      <c r="F20" s="6">
        <v>48182</v>
      </c>
      <c r="I20" s="9">
        <v>36.200000000000003</v>
      </c>
      <c r="J20" s="6">
        <v>50357</v>
      </c>
    </row>
    <row r="21" spans="5:10" x14ac:dyDescent="0.2">
      <c r="E21" s="9">
        <v>35.1</v>
      </c>
      <c r="F21" s="6">
        <v>45521</v>
      </c>
      <c r="I21" s="9">
        <v>36.4</v>
      </c>
      <c r="J21" s="6">
        <v>55609</v>
      </c>
    </row>
    <row r="22" spans="5:10" x14ac:dyDescent="0.2">
      <c r="E22" s="9">
        <v>35.6</v>
      </c>
      <c r="F22" s="6">
        <v>37784</v>
      </c>
      <c r="I22" s="9">
        <v>36.6</v>
      </c>
      <c r="J22" s="6">
        <v>56803</v>
      </c>
    </row>
    <row r="23" spans="5:10" x14ac:dyDescent="0.2">
      <c r="E23" s="9">
        <v>35.6</v>
      </c>
      <c r="F23" s="6">
        <v>30418</v>
      </c>
      <c r="I23" s="9">
        <v>36.799999999999997</v>
      </c>
      <c r="J23" s="6">
        <v>72245</v>
      </c>
    </row>
    <row r="24" spans="5:10" x14ac:dyDescent="0.2">
      <c r="E24" s="9">
        <v>35.700000000000003</v>
      </c>
      <c r="F24" s="6">
        <v>39707</v>
      </c>
      <c r="I24" s="9">
        <v>36.9</v>
      </c>
      <c r="J24" s="6">
        <v>52838</v>
      </c>
    </row>
    <row r="25" spans="5:10" x14ac:dyDescent="0.2">
      <c r="E25" s="9">
        <v>36.1</v>
      </c>
      <c r="F25" s="6">
        <v>48600</v>
      </c>
      <c r="I25" s="9">
        <v>37</v>
      </c>
      <c r="J25" s="6">
        <v>59842</v>
      </c>
    </row>
    <row r="26" spans="5:10" x14ac:dyDescent="0.2">
      <c r="E26" s="9">
        <v>36.1</v>
      </c>
      <c r="F26" s="6">
        <v>31770</v>
      </c>
      <c r="I26" s="9">
        <v>37.200000000000003</v>
      </c>
      <c r="J26" s="6">
        <v>54044</v>
      </c>
    </row>
    <row r="27" spans="5:10" x14ac:dyDescent="0.2">
      <c r="E27" s="9">
        <v>36.1</v>
      </c>
      <c r="F27" s="6">
        <v>36492</v>
      </c>
      <c r="I27" s="9">
        <v>37.5</v>
      </c>
      <c r="J27" s="6">
        <v>51182</v>
      </c>
    </row>
    <row r="28" spans="5:10" x14ac:dyDescent="0.2">
      <c r="E28" s="9">
        <v>36.1</v>
      </c>
      <c r="F28" s="6">
        <v>30589</v>
      </c>
      <c r="I28" s="9">
        <v>37.5</v>
      </c>
      <c r="J28" s="6">
        <v>66667</v>
      </c>
    </row>
    <row r="29" spans="5:10" x14ac:dyDescent="0.2">
      <c r="E29" s="9">
        <v>36.4</v>
      </c>
      <c r="F29" s="6">
        <v>38184</v>
      </c>
      <c r="I29" s="9">
        <v>37.700000000000003</v>
      </c>
      <c r="J29" s="6">
        <v>64597</v>
      </c>
    </row>
    <row r="30" spans="5:10" x14ac:dyDescent="0.2">
      <c r="E30" s="9">
        <v>36.4</v>
      </c>
      <c r="F30" s="6">
        <v>37083</v>
      </c>
      <c r="I30" s="9">
        <v>37.700000000000003</v>
      </c>
      <c r="J30" s="6">
        <v>74091</v>
      </c>
    </row>
    <row r="31" spans="5:10" x14ac:dyDescent="0.2">
      <c r="E31" s="9">
        <v>36.5</v>
      </c>
      <c r="F31" s="6">
        <v>33891</v>
      </c>
      <c r="I31" s="9">
        <v>37.9</v>
      </c>
      <c r="J31" s="6">
        <v>58294</v>
      </c>
    </row>
    <row r="32" spans="5:10" x14ac:dyDescent="0.2">
      <c r="E32" s="9">
        <v>36.5</v>
      </c>
      <c r="F32" s="6">
        <v>41607</v>
      </c>
      <c r="I32" s="9">
        <v>38</v>
      </c>
      <c r="J32" s="6">
        <v>53890</v>
      </c>
    </row>
    <row r="33" spans="5:10" x14ac:dyDescent="0.2">
      <c r="E33" s="9">
        <v>36.700000000000003</v>
      </c>
      <c r="F33" s="6">
        <v>48631</v>
      </c>
      <c r="I33" s="9">
        <v>38.4</v>
      </c>
      <c r="J33" s="6">
        <v>52500</v>
      </c>
    </row>
    <row r="34" spans="5:10" x14ac:dyDescent="0.2">
      <c r="E34" s="9">
        <v>36.700000000000003</v>
      </c>
      <c r="F34" s="6">
        <v>31344</v>
      </c>
      <c r="I34" s="9">
        <v>38.700000000000003</v>
      </c>
      <c r="J34" s="6">
        <v>62024</v>
      </c>
    </row>
    <row r="35" spans="5:10" x14ac:dyDescent="0.2">
      <c r="E35" s="10">
        <v>37.1</v>
      </c>
      <c r="F35" s="6">
        <v>46176</v>
      </c>
      <c r="I35" s="9">
        <v>39.1</v>
      </c>
      <c r="J35" s="6">
        <v>60262</v>
      </c>
    </row>
    <row r="36" spans="5:10" x14ac:dyDescent="0.2">
      <c r="E36" s="9">
        <v>37.200000000000003</v>
      </c>
      <c r="F36" s="6">
        <v>36789</v>
      </c>
      <c r="I36" s="9">
        <v>40.4</v>
      </c>
      <c r="J36" s="6">
        <v>61091</v>
      </c>
    </row>
    <row r="37" spans="5:10" x14ac:dyDescent="0.2">
      <c r="E37" s="9">
        <v>37.299999999999997</v>
      </c>
      <c r="F37" s="6">
        <v>47119</v>
      </c>
      <c r="I37" s="9">
        <v>40.4</v>
      </c>
      <c r="J37" s="6">
        <v>62164</v>
      </c>
    </row>
    <row r="38" spans="5:10" x14ac:dyDescent="0.2">
      <c r="E38" s="9">
        <v>37.5</v>
      </c>
      <c r="F38" s="6">
        <v>30412</v>
      </c>
      <c r="I38" s="9">
        <v>40.700000000000003</v>
      </c>
      <c r="J38" s="6">
        <v>52500</v>
      </c>
    </row>
    <row r="39" spans="5:10" x14ac:dyDescent="0.2">
      <c r="E39" s="9">
        <v>37.5</v>
      </c>
      <c r="F39" s="6">
        <v>34896</v>
      </c>
      <c r="I39" s="21" t="s">
        <v>20</v>
      </c>
      <c r="J39">
        <f>COUNT(I3:I38)</f>
        <v>36</v>
      </c>
    </row>
    <row r="40" spans="5:10" x14ac:dyDescent="0.2">
      <c r="E40" s="9">
        <v>37.6</v>
      </c>
      <c r="F40" s="6">
        <v>38596</v>
      </c>
      <c r="I40" s="21" t="s">
        <v>21</v>
      </c>
      <c r="J40" s="24">
        <f>(J39/$A$15)*100</f>
        <v>35.294117647058826</v>
      </c>
    </row>
    <row r="41" spans="5:10" x14ac:dyDescent="0.2">
      <c r="E41" s="9">
        <v>37.799999999999997</v>
      </c>
      <c r="F41" s="6">
        <v>45286</v>
      </c>
    </row>
    <row r="42" spans="5:10" x14ac:dyDescent="0.2">
      <c r="E42" s="9">
        <v>38.1</v>
      </c>
      <c r="F42" s="6">
        <v>47388</v>
      </c>
    </row>
    <row r="43" spans="5:10" x14ac:dyDescent="0.2">
      <c r="E43" s="9">
        <v>38.700000000000003</v>
      </c>
      <c r="F43" s="6">
        <v>44520</v>
      </c>
    </row>
    <row r="44" spans="5:10" x14ac:dyDescent="0.2">
      <c r="E44" s="9">
        <v>38.799999999999997</v>
      </c>
      <c r="F44" s="6">
        <v>42750</v>
      </c>
    </row>
    <row r="45" spans="5:10" x14ac:dyDescent="0.2">
      <c r="E45" s="9">
        <v>38.9</v>
      </c>
      <c r="F45" s="6">
        <v>46607</v>
      </c>
    </row>
    <row r="46" spans="5:10" x14ac:dyDescent="0.2">
      <c r="E46" s="9">
        <v>39.1</v>
      </c>
      <c r="F46" s="6">
        <v>44286</v>
      </c>
    </row>
    <row r="47" spans="5:10" x14ac:dyDescent="0.2">
      <c r="E47" s="9">
        <v>39.5</v>
      </c>
      <c r="F47" s="6">
        <v>32994</v>
      </c>
    </row>
    <row r="48" spans="5:10" x14ac:dyDescent="0.2">
      <c r="E48" s="9">
        <v>39.799999999999997</v>
      </c>
      <c r="F48" s="6">
        <v>46036</v>
      </c>
    </row>
    <row r="49" spans="5:6" x14ac:dyDescent="0.2">
      <c r="E49" s="9">
        <v>41.7</v>
      </c>
      <c r="F49" s="6">
        <v>48439</v>
      </c>
    </row>
    <row r="50" spans="5:6" x14ac:dyDescent="0.2">
      <c r="E50" s="9">
        <v>42.4</v>
      </c>
      <c r="F50" s="6">
        <v>31563</v>
      </c>
    </row>
    <row r="51" spans="5:6" x14ac:dyDescent="0.2">
      <c r="E51" s="21" t="s">
        <v>20</v>
      </c>
      <c r="F51">
        <f>COUNT(E3:E50)</f>
        <v>48</v>
      </c>
    </row>
    <row r="52" spans="5:6" x14ac:dyDescent="0.2">
      <c r="E52" s="21" t="s">
        <v>21</v>
      </c>
      <c r="F52" s="24">
        <f>(F51/$A$15)*100</f>
        <v>47.058823529411761</v>
      </c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8D21-3C6B-4038-A4AF-B37EAAB783E7}">
  <dimension ref="A2:F25"/>
  <sheetViews>
    <sheetView tabSelected="1" topLeftCell="A7" workbookViewId="0">
      <selection activeCell="M13" sqref="M13"/>
    </sheetView>
  </sheetViews>
  <sheetFormatPr defaultRowHeight="12.75" x14ac:dyDescent="0.2"/>
  <cols>
    <col min="1" max="1" width="13.85546875" bestFit="1" customWidth="1"/>
    <col min="2" max="2" width="12.7109375" bestFit="1" customWidth="1"/>
    <col min="3" max="3" width="16" bestFit="1" customWidth="1"/>
    <col min="5" max="5" width="22" customWidth="1"/>
    <col min="6" max="6" width="10.42578125" customWidth="1"/>
  </cols>
  <sheetData>
    <row r="2" spans="1:6" x14ac:dyDescent="0.2">
      <c r="A2" s="29" t="s">
        <v>18</v>
      </c>
      <c r="B2" s="29"/>
    </row>
    <row r="3" spans="1:6" x14ac:dyDescent="0.2">
      <c r="A3" s="18" t="s">
        <v>10</v>
      </c>
      <c r="B3" t="s">
        <v>22</v>
      </c>
      <c r="E3" s="21" t="s">
        <v>23</v>
      </c>
      <c r="F3" s="21" t="s">
        <v>21</v>
      </c>
    </row>
    <row r="4" spans="1:6" x14ac:dyDescent="0.2">
      <c r="A4" s="19">
        <v>32.700000000000003</v>
      </c>
      <c r="B4" s="20">
        <v>3</v>
      </c>
      <c r="E4" s="27" t="s">
        <v>16</v>
      </c>
      <c r="F4" s="28">
        <f>Calculation!B12</f>
        <v>7.8431372549019605</v>
      </c>
    </row>
    <row r="5" spans="1:6" x14ac:dyDescent="0.2">
      <c r="A5" s="19">
        <v>35.6</v>
      </c>
      <c r="B5" s="20">
        <v>2</v>
      </c>
      <c r="E5" s="27" t="s">
        <v>18</v>
      </c>
      <c r="F5" s="28">
        <f>Calculation!F52</f>
        <v>47.058823529411761</v>
      </c>
    </row>
    <row r="6" spans="1:6" x14ac:dyDescent="0.2">
      <c r="A6" s="25">
        <v>36.1</v>
      </c>
      <c r="B6" s="26">
        <v>4</v>
      </c>
      <c r="E6" s="27" t="s">
        <v>17</v>
      </c>
      <c r="F6" s="28">
        <f>Calculation!J40</f>
        <v>35.294117647058826</v>
      </c>
    </row>
    <row r="7" spans="1:6" x14ac:dyDescent="0.2">
      <c r="A7" s="19">
        <v>36.4</v>
      </c>
      <c r="B7" s="20">
        <v>2</v>
      </c>
      <c r="E7" s="27" t="s">
        <v>19</v>
      </c>
      <c r="F7" s="28">
        <f>Calculation!N14</f>
        <v>9.8039215686274517</v>
      </c>
    </row>
    <row r="8" spans="1:6" x14ac:dyDescent="0.2">
      <c r="A8" s="19">
        <v>36.5</v>
      </c>
      <c r="B8" s="20">
        <v>2</v>
      </c>
    </row>
    <row r="9" spans="1:6" x14ac:dyDescent="0.2">
      <c r="A9" s="19">
        <v>36.700000000000003</v>
      </c>
      <c r="B9" s="20">
        <v>2</v>
      </c>
    </row>
    <row r="10" spans="1:6" x14ac:dyDescent="0.2">
      <c r="A10" s="19">
        <v>37.5</v>
      </c>
      <c r="B10" s="20">
        <v>2</v>
      </c>
    </row>
    <row r="11" spans="1:6" x14ac:dyDescent="0.2">
      <c r="A11" s="19" t="s">
        <v>11</v>
      </c>
      <c r="B11" s="20">
        <v>17</v>
      </c>
    </row>
    <row r="15" spans="1:6" x14ac:dyDescent="0.2">
      <c r="A15" s="29" t="s">
        <v>17</v>
      </c>
      <c r="B15" s="29"/>
    </row>
    <row r="16" spans="1:6" x14ac:dyDescent="0.2">
      <c r="A16" s="18" t="s">
        <v>10</v>
      </c>
      <c r="B16" t="s">
        <v>22</v>
      </c>
    </row>
    <row r="17" spans="1:2" x14ac:dyDescent="0.2">
      <c r="A17" s="19">
        <v>33.6</v>
      </c>
      <c r="B17" s="20">
        <v>2</v>
      </c>
    </row>
    <row r="18" spans="1:2" x14ac:dyDescent="0.2">
      <c r="A18" s="19">
        <v>34.4</v>
      </c>
      <c r="B18" s="20">
        <v>2</v>
      </c>
    </row>
    <row r="19" spans="1:2" x14ac:dyDescent="0.2">
      <c r="A19" s="19">
        <v>34.9</v>
      </c>
      <c r="B19" s="20">
        <v>2</v>
      </c>
    </row>
    <row r="20" spans="1:2" x14ac:dyDescent="0.2">
      <c r="A20" s="25">
        <v>35.299999999999997</v>
      </c>
      <c r="B20" s="26">
        <v>3</v>
      </c>
    </row>
    <row r="21" spans="1:2" x14ac:dyDescent="0.2">
      <c r="A21" s="19">
        <v>36.200000000000003</v>
      </c>
      <c r="B21" s="20">
        <v>2</v>
      </c>
    </row>
    <row r="22" spans="1:2" x14ac:dyDescent="0.2">
      <c r="A22" s="19">
        <v>37.5</v>
      </c>
      <c r="B22" s="20">
        <v>2</v>
      </c>
    </row>
    <row r="23" spans="1:2" x14ac:dyDescent="0.2">
      <c r="A23" s="19">
        <v>37.700000000000003</v>
      </c>
      <c r="B23" s="20">
        <v>2</v>
      </c>
    </row>
    <row r="24" spans="1:2" x14ac:dyDescent="0.2">
      <c r="A24" s="19">
        <v>40.4</v>
      </c>
      <c r="B24" s="20">
        <v>2</v>
      </c>
    </row>
    <row r="25" spans="1:2" x14ac:dyDescent="0.2">
      <c r="A25" s="19" t="s">
        <v>11</v>
      </c>
      <c r="B25" s="20">
        <v>17</v>
      </c>
    </row>
  </sheetData>
  <mergeCells count="2">
    <mergeCell ref="A2:B2"/>
    <mergeCell ref="A15:B1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Classification</vt:lpstr>
      <vt:lpstr>Calculation</vt:lpstr>
      <vt:lpstr>Pivot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Evans</dc:creator>
  <cp:keywords/>
  <dc:description/>
  <cp:lastModifiedBy>KenPham</cp:lastModifiedBy>
  <dcterms:created xsi:type="dcterms:W3CDTF">2008-08-30T12:37:37Z</dcterms:created>
  <dcterms:modified xsi:type="dcterms:W3CDTF">2019-12-10T02:27:39Z</dcterms:modified>
  <cp:category/>
</cp:coreProperties>
</file>