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4940" windowHeight="8745" tabRatio="968" firstSheet="7" activeTab="1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</definedNames>
  <calcPr calcId="144525"/>
</workbook>
</file>

<file path=xl/calcChain.xml><?xml version="1.0" encoding="utf-8"?>
<calcChain xmlns="http://schemas.openxmlformats.org/spreadsheetml/2006/main">
  <c r="G84" i="41" l="1"/>
  <c r="G85" i="41"/>
  <c r="G86" i="41"/>
  <c r="G87" i="41" s="1"/>
  <c r="G88" i="41" s="1"/>
  <c r="G89" i="41" s="1"/>
  <c r="G90" i="41"/>
  <c r="G91" i="4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/>
  <c r="E16" i="117"/>
  <c r="G16" i="117"/>
  <c r="E17" i="117"/>
  <c r="G17" i="117"/>
  <c r="E18" i="117"/>
  <c r="G18" i="117"/>
  <c r="D11" i="117"/>
  <c r="D12" i="117"/>
  <c r="D10" i="117"/>
  <c r="C23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36" i="119" s="1"/>
  <c r="F18" i="113"/>
  <c r="E14" i="114" l="1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G13" i="117"/>
  <c r="G14" i="117" s="1"/>
  <c r="G15" i="117" s="1"/>
  <c r="E12" i="117"/>
  <c r="E11" i="117"/>
  <c r="E138" i="8"/>
  <c r="E141" i="8"/>
  <c r="E142" i="8"/>
  <c r="G142" i="8"/>
  <c r="E143" i="8"/>
  <c r="G143" i="8"/>
  <c r="E144" i="8"/>
  <c r="G144" i="8"/>
  <c r="E145" i="8"/>
  <c r="G145" i="8"/>
  <c r="E146" i="8"/>
  <c r="G146" i="8"/>
  <c r="E147" i="8"/>
  <c r="G147" i="8"/>
  <c r="E148" i="8"/>
  <c r="G148" i="8"/>
  <c r="E149" i="8"/>
  <c r="G149" i="8"/>
  <c r="E150" i="8"/>
  <c r="G150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25" i="119" l="1"/>
  <c r="G36" i="119" s="1"/>
  <c r="H36" i="119" s="1"/>
  <c r="C15" i="26" s="1"/>
  <c r="E22" i="117"/>
  <c r="C9" i="26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E22" i="109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H12" i="104" l="1"/>
  <c r="H13" i="104" s="1"/>
  <c r="G14" i="104" s="1"/>
  <c r="H14" i="104" s="1"/>
  <c r="H15" i="104" s="1"/>
  <c r="H16" i="104" s="1"/>
  <c r="H17" i="104" s="1"/>
  <c r="E27" i="106"/>
  <c r="G27" i="106" s="1"/>
  <c r="C22" i="26" s="1"/>
  <c r="H14" i="115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H30" i="113"/>
  <c r="I30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51" i="8"/>
  <c r="G151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G15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1" i="88" s="1"/>
  <c r="H161" i="1"/>
  <c r="H162" i="1"/>
  <c r="H163" i="1" s="1"/>
  <c r="G12" i="2"/>
  <c r="J18" i="2"/>
  <c r="J20" i="2"/>
  <c r="G79" i="2"/>
  <c r="H28" i="88"/>
  <c r="E99" i="41" l="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52" i="8" s="1"/>
  <c r="E152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H188" i="6"/>
  <c r="C4" i="26" s="1"/>
  <c r="I230" i="101"/>
  <c r="C18" i="26" s="1"/>
  <c r="G152" i="8"/>
  <c r="E154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E190" i="6"/>
  <c r="C191" i="6"/>
  <c r="C155" i="8"/>
  <c r="G26" i="88" l="1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H95" i="111"/>
  <c r="I95" i="111" s="1"/>
  <c r="C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A20" i="26" s="1" a="1"/>
  <c r="A20" i="26" s="1"/>
  <c r="A17" i="26" a="1"/>
  <c r="A17" i="26" s="1"/>
  <c r="C13" i="26"/>
  <c r="A14" i="26" s="1" a="1"/>
  <c r="A14" i="26" s="1"/>
  <c r="A15" i="26" a="1"/>
  <c r="A15" i="26" s="1"/>
  <c r="A11" i="26" a="1"/>
  <c r="A11" i="26" s="1"/>
  <c r="A13" i="26" a="1"/>
  <c r="A13" i="26" s="1"/>
  <c r="A12" i="26" a="1"/>
  <c r="A12" i="26" s="1"/>
  <c r="A16" i="26" a="1"/>
  <c r="A16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I12" i="112" l="1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/>
  <c r="H59" i="102" s="1"/>
  <c r="H60" i="102" s="1"/>
  <c r="H61" i="102" s="1"/>
  <c r="H62" i="102" s="1"/>
  <c r="H63" i="102" s="1"/>
  <c r="H64" i="102" s="1"/>
  <c r="H65" i="102" s="1"/>
  <c r="G68" i="102"/>
  <c r="H68" i="102" s="1"/>
  <c r="C21" i="26" s="1"/>
  <c r="A22" i="26" s="1" a="1"/>
  <c r="A22" i="26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C35" i="26" l="1"/>
  <c r="F70" i="102"/>
  <c r="A21" i="26" a="1"/>
  <c r="A21" i="26" s="1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I181" i="101" l="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<sst xmlns="http://schemas.openxmlformats.org/spreadsheetml/2006/main" count="2261" uniqueCount="445">
  <si>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</si>
  <si>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</si>
  <si>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</si>
  <si>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</si>
  <si>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</si>
  <si>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</si>
  <si>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</si>
  <si>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</si>
  <si>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</si>
  <si>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</si>
  <si>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</si>
  <si>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</si>
  <si>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</si>
  <si>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</si>
  <si>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</si>
  <si>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</si>
  <si>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</si>
  <si>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</si>
  <si>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</si>
  <si>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</si>
  <si>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</si>
  <si>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</si>
  <si>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</si>
  <si>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</si>
  <si>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</si>
  <si>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</si>
  <si>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</si>
  <si>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</si>
  <si>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</si>
  <si>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</si>
  <si>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</si>
  <si>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</si>
  <si>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</si>
  <si>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</si>
  <si>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</si>
  <si>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</si>
  <si>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</si>
  <si>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</si>
  <si>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</si>
  <si>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</si>
  <si>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</si>
  <si>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</si>
  <si>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</si>
  <si>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</si>
  <si>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</si>
  <si>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</si>
  <si>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</si>
  <si>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</si>
  <si>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</si>
  <si>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</si>
  <si>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</si>
  <si>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</si>
  <si>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</si>
  <si>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</si>
  <si>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</si>
  <si>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</si>
  <si>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</si>
  <si>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</si>
  <si>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</si>
  <si>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</si>
  <si>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</si>
  <si>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</si>
  <si>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</si>
  <si>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</si>
  <si>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</si>
  <si>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</si>
  <si>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</si>
  <si>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</si>
  <si>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</si>
  <si>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</si>
  <si>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</si>
  <si>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</si>
  <si>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</si>
  <si>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</si>
  <si>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</si>
  <si>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</si>
  <si>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</si>
  <si>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</si>
  <si>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</si>
  <si>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</si>
  <si>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</si>
  <si>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</si>
  <si>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</si>
  <si>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</si>
  <si>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</si>
  <si>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</si>
  <si>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</si>
  <si>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</si>
  <si>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</si>
  <si>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</si>
  <si>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</si>
  <si>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</si>
  <si>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</si>
  <si>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</si>
  <si>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</si>
  <si>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</si>
  <si>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</si>
  <si>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</si>
  <si>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</si>
  <si>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</si>
  <si>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</si>
  <si>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</si>
  <si>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</si>
  <si>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</si>
  <si>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</si>
  <si>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</si>
  <si>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</si>
  <si>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</si>
  <si>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</si>
  <si>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</si>
  <si>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</si>
  <si>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</si>
  <si>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</si>
  <si>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</si>
  <si>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</si>
  <si>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</si>
  <si>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</si>
  <si>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</si>
  <si>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</si>
  <si>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</si>
  <si>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</si>
  <si>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</si>
  <si>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</si>
  <si>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</si>
  <si>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</si>
  <si>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</si>
  <si>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</si>
  <si>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</si>
  <si>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</si>
  <si>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</si>
  <si>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</si>
  <si>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</si>
  <si>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</si>
  <si>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</si>
  <si>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</si>
  <si>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</si>
  <si>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</si>
  <si>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</si>
  <si>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</si>
  <si>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</si>
  <si>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</si>
  <si>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</si>
  <si>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</si>
  <si>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</si>
  <si>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</si>
  <si>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</si>
  <si>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</si>
  <si>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</si>
  <si>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</si>
  <si>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</si>
  <si>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</si>
  <si>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</si>
  <si>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</si>
  <si>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</si>
  <si>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</si>
  <si>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</si>
  <si>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</si>
  <si>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</si>
  <si>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</si>
  <si>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</si>
  <si>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</si>
  <si>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</si>
  <si>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</si>
  <si>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</si>
  <si>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</si>
  <si>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</si>
  <si>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</si>
  <si>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</si>
  <si>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</si>
  <si>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</si>
  <si>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</si>
  <si>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</si>
  <si>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</si>
  <si>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</si>
  <si>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</si>
  <si>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</si>
  <si>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</si>
  <si>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</si>
  <si>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</si>
  <si>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</si>
  <si>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</si>
  <si>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</si>
  <si>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</si>
  <si>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</si>
  <si>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</si>
  <si>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</si>
  <si>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</si>
  <si>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</si>
  <si>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</si>
  <si>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</si>
  <si>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</si>
  <si>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</si>
  <si>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</si>
  <si>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</si>
  <si>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</si>
  <si>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</si>
  <si>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</si>
  <si>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</si>
  <si>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</si>
  <si>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</si>
  <si>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</si>
  <si>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</si>
  <si>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</si>
  <si>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</si>
  <si>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</si>
  <si>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</si>
  <si>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</si>
  <si>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</si>
  <si>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</si>
  <si>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</si>
  <si>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</si>
  <si>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</si>
  <si>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</si>
  <si>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</si>
  <si>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</si>
  <si>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</si>
  <si>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</si>
  <si>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</si>
  <si>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</si>
  <si>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</si>
  <si>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</si>
  <si>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</si>
  <si>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</si>
  <si>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</si>
  <si>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</si>
  <si>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</si>
  <si>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</si>
  <si>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</si>
  <si>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</si>
  <si>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</si>
  <si>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</si>
  <si>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</si>
  <si>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</si>
  <si>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</si>
  <si>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</si>
  <si>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</si>
  <si>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</si>
  <si>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</si>
  <si>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</si>
  <si>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</si>
  <si>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</si>
  <si>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</si>
  <si>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</si>
  <si>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</si>
  <si>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</si>
  <si>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</si>
  <si>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</si>
  <si>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</si>
  <si>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</si>
  <si>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</si>
  <si>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</si>
  <si>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</si>
  <si>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</si>
  <si>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</si>
  <si>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</si>
  <si>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</si>
  <si>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</si>
  <si>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</si>
  <si>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</si>
  <si>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</si>
  <si>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</si>
  <si>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</si>
  <si>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</si>
  <si>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</si>
  <si>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</si>
  <si>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</si>
  <si>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</si>
  <si>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</si>
  <si>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</si>
  <si>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</si>
  <si>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</si>
  <si>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</si>
  <si>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</si>
  <si>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</si>
  <si>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</si>
  <si>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</si>
  <si>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</si>
  <si>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</si>
  <si>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</si>
  <si>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</si>
  <si>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</si>
  <si>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</si>
  <si>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</si>
  <si>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</si>
  <si>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</si>
  <si>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</si>
  <si>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</si>
  <si>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</si>
  <si>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</si>
  <si>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</si>
  <si>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</si>
  <si>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</si>
  <si>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</si>
  <si>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</si>
  <si>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</si>
  <si>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</si>
  <si>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</si>
  <si>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</si>
  <si>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</si>
  <si>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</si>
  <si>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</si>
  <si>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</si>
  <si>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</si>
  <si>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</si>
  <si>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</si>
  <si>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</si>
  <si>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</si>
  <si>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</si>
  <si>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</si>
  <si>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</si>
  <si>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</si>
  <si>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</si>
  <si>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</si>
  <si>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</si>
  <si>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</si>
  <si>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</si>
  <si>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</si>
  <si>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</si>
  <si>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</si>
  <si>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</si>
  <si>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</si>
  <si>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</si>
  <si>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</si>
  <si>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</si>
  <si>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</si>
  <si>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</si>
  <si>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</si>
  <si>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</si>
  <si>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</si>
  <si>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</si>
  <si>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</si>
  <si>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</si>
  <si>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</si>
  <si>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</si>
  <si>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</si>
  <si>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</si>
  <si>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</si>
  <si>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</si>
  <si>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</si>
  <si>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</si>
  <si>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</si>
  <si>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</si>
  <si>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</si>
  <si>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</si>
  <si>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</si>
  <si>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</si>
  <si>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</si>
  <si>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</si>
  <si>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</si>
  <si>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</si>
  <si>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</si>
  <si>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</si>
  <si>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</si>
  <si>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</si>
  <si>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</si>
  <si>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</si>
  <si>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</si>
  <si>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</si>
  <si>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</si>
  <si>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</si>
  <si>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</si>
  <si>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</si>
  <si>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</si>
  <si>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</si>
  <si>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</si>
  <si>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</si>
  <si>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</si>
  <si>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</si>
  <si>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</si>
  <si>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</si>
  <si>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</si>
  <si>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</si>
  <si>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</si>
  <si>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</si>
  <si>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</si>
  <si>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</si>
  <si>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</si>
  <si>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</si>
  <si>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</si>
  <si>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</si>
  <si>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</si>
  <si>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</si>
  <si>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</si>
  <si>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</si>
  <si>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</si>
  <si>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</si>
  <si>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</si>
  <si>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</si>
  <si>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</si>
  <si>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</si>
  <si>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</si>
  <si>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</si>
  <si>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</si>
  <si>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</si>
  <si>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</si>
  <si>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</si>
  <si>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</si>
  <si>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</si>
  <si>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</si>
  <si>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</si>
  <si>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</si>
  <si>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</si>
  <si>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</si>
  <si>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</si>
  <si>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</si>
  <si>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</si>
  <si>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</si>
  <si>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</si>
  <si>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</si>
  <si>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</si>
  <si>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</si>
  <si>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</si>
  <si>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</si>
  <si>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</si>
  <si>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</si>
  <si>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</si>
  <si>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</si>
  <si>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</si>
  <si>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</si>
  <si>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</si>
  <si>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</si>
  <si>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</si>
  <si>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</si>
  <si>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</si>
  <si>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</si>
  <si>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</si>
  <si>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</si>
  <si>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</si>
  <si>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</si>
  <si>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</si>
  <si>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</si>
  <si>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</si>
  <si>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</si>
  <si>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</si>
  <si>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</si>
  <si>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</si>
  <si>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</si>
  <si>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</si>
  <si>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</si>
  <si>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</si>
  <si>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TRUNG
VT</t>
  </si>
  <si>
    <t>TÂM
VT</t>
  </si>
  <si>
    <t>Bò file tẩm N</t>
  </si>
  <si>
    <t>GC phơi</t>
  </si>
  <si>
    <t>Làm sạch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</si>
</sst>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5698582.5800000001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  <c r="I1" s="107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  <c r="I2" s="107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51" t="s">
        <v>8</v>
      </c>
      <c r="B7" s="251"/>
      <c r="C7" s="250" t="s">
        <v>36</v>
      </c>
      <c r="D7" s="250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2" t="s">
        <v>63</v>
      </c>
      <c r="B10" s="253"/>
      <c r="C10" s="253"/>
      <c r="D10" s="253"/>
      <c r="E10" s="253"/>
      <c r="F10" s="253"/>
      <c r="G10" s="254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2" t="s">
        <v>246</v>
      </c>
      <c r="B90" s="253"/>
      <c r="C90" s="253"/>
      <c r="D90" s="253"/>
      <c r="E90" s="253"/>
      <c r="F90" s="253"/>
      <c r="G90" s="254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5"/>
      <c r="B136" s="256"/>
      <c r="C136" s="256"/>
      <c r="D136" s="256"/>
      <c r="E136" s="256"/>
      <c r="F136" s="256"/>
      <c r="G136" s="256"/>
      <c r="H136" s="256"/>
      <c r="I136" s="257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9"/>
      <c r="F193" s="249"/>
      <c r="G193" s="249"/>
      <c r="H193" s="24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51" t="s">
        <v>9</v>
      </c>
      <c r="B7" s="251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429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 x14ac:dyDescent="0.25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 x14ac:dyDescent="0.25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 x14ac:dyDescent="0.25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 x14ac:dyDescent="0.25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 x14ac:dyDescent="0.25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 x14ac:dyDescent="0.25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 x14ac:dyDescent="0.25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 x14ac:dyDescent="0.25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 x14ac:dyDescent="0.25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 x14ac:dyDescent="0.25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 x14ac:dyDescent="0.25">
      <c r="F153" s="11"/>
      <c r="G153" s="7"/>
    </row>
    <row r="154" spans="1:8" s="111" customFormat="1" ht="21" hidden="1" customHeight="1" x14ac:dyDescent="0.25">
      <c r="A154" s="108"/>
      <c r="B154" s="114" t="s">
        <v>95</v>
      </c>
      <c r="C154" s="109"/>
      <c r="D154" s="110"/>
      <c r="E154" s="128">
        <f>G152*1000</f>
        <v>50562000</v>
      </c>
      <c r="F154" s="115" t="s">
        <v>84</v>
      </c>
      <c r="G154" s="115"/>
      <c r="H154" s="110"/>
    </row>
    <row r="155" spans="1:8" s="111" customFormat="1" ht="21" hidden="1" customHeight="1" x14ac:dyDescent="0.25">
      <c r="A155" s="108"/>
      <c r="B155" s="114" t="s">
        <v>85</v>
      </c>
      <c r="C155" s="112" t="e">
        <f ca="1">[1]!VND(E154, TRUE)</f>
        <v>#NAME?</v>
      </c>
      <c r="D155" s="110"/>
      <c r="E155" s="110"/>
      <c r="F155" s="113"/>
      <c r="G155" s="110"/>
      <c r="H155" s="110"/>
    </row>
    <row r="156" spans="1:8" ht="21.75" hidden="1" customHeight="1" x14ac:dyDescent="0.25"/>
    <row r="157" spans="1:8" ht="21.75" hidden="1" customHeight="1" x14ac:dyDescent="0.25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3.25" customHeight="1" x14ac:dyDescent="0.25">
      <c r="A7" s="251" t="s">
        <v>94</v>
      </c>
      <c r="B7" s="251"/>
      <c r="C7" s="251" t="s">
        <v>26</v>
      </c>
      <c r="D7" s="251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1" t="s">
        <v>93</v>
      </c>
      <c r="B10" s="262"/>
      <c r="C10" s="262"/>
      <c r="D10" s="262"/>
      <c r="E10" s="262"/>
      <c r="F10" s="262"/>
      <c r="G10" s="263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1" t="s">
        <v>194</v>
      </c>
      <c r="B81" s="262"/>
      <c r="C81" s="262"/>
      <c r="D81" s="262"/>
      <c r="E81" s="262"/>
      <c r="F81" s="262"/>
      <c r="G81" s="263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1" t="s">
        <v>246</v>
      </c>
      <c r="B121" s="262"/>
      <c r="C121" s="262"/>
      <c r="D121" s="262"/>
      <c r="E121" s="262"/>
      <c r="F121" s="262"/>
      <c r="G121" s="263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4" t="s">
        <v>14</v>
      </c>
      <c r="B164" s="265"/>
      <c r="C164" s="265"/>
      <c r="D164" s="266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51" t="s">
        <v>389</v>
      </c>
      <c r="B7" s="251"/>
      <c r="C7" s="227"/>
      <c r="D7" s="250" t="s">
        <v>390</v>
      </c>
      <c r="E7" s="250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442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443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444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379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403</v>
      </c>
      <c r="B7" s="251"/>
      <c r="C7" s="250" t="s">
        <v>404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51" t="s">
        <v>414</v>
      </c>
      <c r="B7" s="251"/>
      <c r="C7" s="250"/>
      <c r="D7" s="250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51" t="s">
        <v>118</v>
      </c>
      <c r="B7" s="251"/>
      <c r="C7" s="250" t="s">
        <v>363</v>
      </c>
      <c r="D7" s="250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6</v>
      </c>
      <c r="B7" s="251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5"/>
      <c r="B13" s="256"/>
      <c r="C13" s="256"/>
      <c r="D13" s="256"/>
      <c r="E13" s="256"/>
      <c r="F13" s="256"/>
      <c r="G13" s="256"/>
      <c r="H13" s="257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5"/>
      <c r="B23" s="256"/>
      <c r="C23" s="256"/>
      <c r="D23" s="256"/>
      <c r="E23" s="256"/>
      <c r="F23" s="256"/>
      <c r="G23" s="256"/>
      <c r="H23" s="257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5"/>
      <c r="B30" s="256"/>
      <c r="C30" s="256"/>
      <c r="D30" s="256"/>
      <c r="E30" s="256"/>
      <c r="F30" s="256"/>
      <c r="G30" s="256"/>
      <c r="H30" s="257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5"/>
      <c r="B41" s="256"/>
      <c r="C41" s="256"/>
      <c r="D41" s="256"/>
      <c r="E41" s="256"/>
      <c r="F41" s="256"/>
      <c r="G41" s="256"/>
      <c r="H41" s="257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36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/>
      <c r="B7" s="251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425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417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419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431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382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E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 t="s">
        <v>381</v>
      </c>
      <c r="B7" s="251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421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422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423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437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abSelected="1" topLeftCell="A7" workbookViewId="0">
      <pane ySplit="3" topLeftCell="A82" activePane="bottomLeft" state="frozen"/>
      <selection activeCell="D75" sqref="D75"/>
      <selection pane="bottomLeft" activeCell="F91" sqref="F91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51" t="s">
        <v>46</v>
      </c>
      <c r="B7" s="251"/>
      <c r="C7" s="250" t="s">
        <v>42</v>
      </c>
      <c r="D7" s="250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332</v>
      </c>
    </row>
    <row r="81" spans="1:8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394</v>
      </c>
    </row>
    <row r="83" spans="1:8" ht="21" customHeight="1" x14ac:dyDescent="0.25">
      <c r="A83" s="24">
        <v>42373</v>
      </c>
      <c r="B83" s="31" t="s">
        <v>248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24"/>
    </row>
    <row r="84" spans="1:8" ht="21" customHeight="1" x14ac:dyDescent="0.25">
      <c r="A84" s="24">
        <v>42374</v>
      </c>
      <c r="B84" s="31" t="s">
        <v>248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/>
    </row>
    <row r="85" spans="1:8" ht="21" customHeight="1" x14ac:dyDescent="0.25">
      <c r="A85" s="24">
        <v>42375</v>
      </c>
      <c r="B85" s="31" t="s">
        <v>248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24"/>
    </row>
    <row r="86" spans="1:8" ht="21" customHeight="1" x14ac:dyDescent="0.25">
      <c r="A86" s="24">
        <v>42376</v>
      </c>
      <c r="B86" s="31" t="s">
        <v>248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/>
    </row>
    <row r="87" spans="1:8" ht="21" customHeight="1" x14ac:dyDescent="0.25">
      <c r="A87" s="24">
        <v>42389</v>
      </c>
      <c r="B87" s="31" t="s">
        <v>248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/>
    </row>
    <row r="88" spans="1:8" ht="21" customHeight="1" x14ac:dyDescent="0.25">
      <c r="A88" s="24">
        <v>42390</v>
      </c>
      <c r="B88" s="31" t="s">
        <v>248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/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E105:H105"/>
    <mergeCell ref="A99:D99"/>
    <mergeCell ref="A10:F10"/>
    <mergeCell ref="E101:F101"/>
    <mergeCell ref="E104:H104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388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50"/>
      <c r="D7" s="250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389</v>
      </c>
      <c r="B7" s="251"/>
      <c r="C7" s="250" t="s">
        <v>390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391</v>
      </c>
      <c r="B7" s="251"/>
      <c r="C7" s="250" t="s">
        <v>31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392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15"/>
      <c r="D3" s="247" t="s">
        <v>41</v>
      </c>
      <c r="E3" s="247"/>
      <c r="F3" s="247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51" t="s">
        <v>401</v>
      </c>
      <c r="B7" s="251"/>
      <c r="C7" s="214"/>
      <c r="D7" s="250" t="s">
        <v>28</v>
      </c>
      <c r="E7" s="250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424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408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409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opLeftCell="C1" workbookViewId="0">
      <selection activeCell="C1" sqref="C1:F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440</v>
      </c>
      <c r="D1" s="90" t="s">
        <v>440</v>
      </c>
      <c r="E1" s="90" t="s">
        <v>440</v>
      </c>
      <c r="F1" s="90" t="s">
        <v>440</v>
      </c>
      <c r="G1" s="90" t="s">
        <v>441</v>
      </c>
      <c r="H1" s="90" t="s">
        <v>441</v>
      </c>
      <c r="I1" s="90" t="s">
        <v>441</v>
      </c>
      <c r="J1" s="90" t="s">
        <v>441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439</v>
      </c>
      <c r="P23" s="157" t="s">
        <v>192</v>
      </c>
      <c r="Q23" s="157" t="s">
        <v>438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2016-02-03T06:06:18Z</cp:lastPrinted>
  <dcterms:created xsi:type="dcterms:W3CDTF">2012-03-15T06:52:24Z</dcterms:created>
  <dcterms:modified xsi:type="dcterms:W3CDTF">2016-02-25T05:41:16Z</dcterms:modified>
</cp:coreProperties>
</file>