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995"/>
  </bookViews>
  <sheets>
    <sheet name="NHQ11 92.500" sheetId="1" r:id="rId1"/>
  </sheets>
  <externalReferences>
    <externalReference r:id="rId2"/>
    <externalReference r:id="rId3"/>
    <externalReference r:id="rId4"/>
  </externalReferences>
  <definedNames>
    <definedName name="_Fill" localSheetId="0" hidden="1">#REF!</definedName>
    <definedName name="_Fill" hidden="1">#REF!</definedName>
    <definedName name="_xlnm._FilterDatabase" localSheetId="0" hidden="1">'NHQ11 92.500'!$A$6:$L$19</definedName>
  </definedNames>
  <calcPr calcId="124519"/>
</workbook>
</file>

<file path=xl/calcChain.xml><?xml version="1.0" encoding="utf-8"?>
<calcChain xmlns="http://schemas.openxmlformats.org/spreadsheetml/2006/main">
  <c r="J19" i="1"/>
  <c r="G19"/>
  <c r="I19" s="1"/>
  <c r="E19"/>
  <c r="D19"/>
  <c r="A19"/>
  <c r="J18"/>
  <c r="I18"/>
  <c r="E18"/>
  <c r="D18"/>
  <c r="A18"/>
  <c r="J17"/>
  <c r="I17"/>
  <c r="E17"/>
  <c r="D17"/>
  <c r="A17"/>
  <c r="J16"/>
  <c r="I16"/>
  <c r="E16"/>
  <c r="D16"/>
  <c r="A16"/>
  <c r="J15"/>
  <c r="I15"/>
  <c r="E15"/>
  <c r="D15"/>
  <c r="A15"/>
  <c r="J14"/>
  <c r="I14"/>
  <c r="E14"/>
  <c r="D14"/>
  <c r="A14"/>
  <c r="J13"/>
  <c r="I13"/>
  <c r="E13"/>
  <c r="D13"/>
  <c r="A13"/>
  <c r="J12"/>
  <c r="I12"/>
  <c r="E12"/>
  <c r="D12"/>
  <c r="A12"/>
  <c r="J11"/>
  <c r="I11"/>
  <c r="E11"/>
  <c r="D11"/>
  <c r="A11"/>
  <c r="J10"/>
  <c r="I10"/>
  <c r="E10"/>
  <c r="D10"/>
  <c r="A10"/>
  <c r="J9"/>
  <c r="I9"/>
  <c r="E9"/>
  <c r="D9"/>
  <c r="A9"/>
  <c r="J8"/>
  <c r="I8"/>
  <c r="G8"/>
  <c r="G21" s="1"/>
  <c r="E8"/>
  <c r="D8"/>
  <c r="A8"/>
  <c r="J7"/>
  <c r="I7"/>
  <c r="I21" s="1"/>
  <c r="E7"/>
  <c r="D7"/>
  <c r="A7"/>
</calcChain>
</file>

<file path=xl/sharedStrings.xml><?xml version="1.0" encoding="utf-8"?>
<sst xmlns="http://schemas.openxmlformats.org/spreadsheetml/2006/main" count="47" uniqueCount="35">
  <si>
    <t>CÔNG TY TNHH HẢI SẢN AN LẠC</t>
  </si>
  <si>
    <t>Mẫu</t>
  </si>
  <si>
    <t>01/PC-TT</t>
  </si>
  <si>
    <t>BẢNG KÊ THU MUA HÀNG NÔNG SẢN, LÂM SẢN, THUỶ SẢN</t>
  </si>
  <si>
    <t>STT</t>
  </si>
  <si>
    <t>Ngày tháng năm</t>
  </si>
  <si>
    <t>Người bán</t>
  </si>
  <si>
    <t>Tên mặt hàng</t>
  </si>
  <si>
    <t>Số lượng (kg)</t>
  </si>
  <si>
    <t>Đơn giá</t>
  </si>
  <si>
    <t>Thành tiền</t>
  </si>
  <si>
    <t>Nơi khai thác, đánh bắt</t>
  </si>
  <si>
    <t>Ghi chú</t>
  </si>
  <si>
    <t>Họ tên</t>
  </si>
  <si>
    <t>Địa chỉ</t>
  </si>
  <si>
    <t>CMND</t>
  </si>
  <si>
    <t>Lê Thị Diệu</t>
  </si>
  <si>
    <t>Cá cơm NL</t>
  </si>
  <si>
    <t>Lê Thị Thiện Em</t>
  </si>
  <si>
    <t>Trần Thị Lang</t>
  </si>
  <si>
    <t>Cá chỉ vàng NL</t>
  </si>
  <si>
    <t>Lê Văn Thành</t>
  </si>
  <si>
    <t>Nguyễn Văn Lắm</t>
  </si>
  <si>
    <t>Tiêu Vĩnh Phát</t>
  </si>
  <si>
    <t>Phan Quốc Vũ</t>
  </si>
  <si>
    <t>Vương Hải Thạnh</t>
  </si>
  <si>
    <t>Trần Huỳnh Em</t>
  </si>
  <si>
    <t>Đỗ Thị Hoàng Mai</t>
  </si>
  <si>
    <t>Phạm Thị Chính</t>
  </si>
  <si>
    <t>Phạm Thị Bảy</t>
  </si>
  <si>
    <t>TỔNG CỘNG</t>
  </si>
  <si>
    <t>Người lập biểu</t>
  </si>
  <si>
    <t>Giám đốc</t>
  </si>
  <si>
    <t>Võ Uyên Phương</t>
  </si>
  <si>
    <t>Ngày   30    tháng   11  năm 2015</t>
  </si>
</sst>
</file>

<file path=xl/styles.xml><?xml version="1.0" encoding="utf-8"?>
<styleSheet xmlns="http://schemas.openxmlformats.org/spreadsheetml/2006/main">
  <numFmts count="11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[$-1010000]d/m/yyyy;@"/>
    <numFmt numFmtId="167" formatCode="_(* #,##0.0_);_(* \(#,##0.0\);_(* &quot;-&quot;?_);_(@_)"/>
    <numFmt numFmtId="168" formatCode="\$#,##0\ ;\(\$#,##0\)"/>
    <numFmt numFmtId="169" formatCode="#,###"/>
    <numFmt numFmtId="170" formatCode="&quot;\&quot;#,##0;[Red]&quot;\&quot;&quot;\&quot;\-#,##0"/>
    <numFmt numFmtId="171" formatCode="&quot;\&quot;#,##0.00;[Red]&quot;\&quot;&quot;\&quot;&quot;\&quot;&quot;\&quot;&quot;\&quot;&quot;\&quot;\-#,##0.00"/>
    <numFmt numFmtId="172" formatCode="&quot;\&quot;#,##0.00;[Red]&quot;\&quot;\-#,##0.00"/>
    <numFmt numFmtId="173" formatCode="&quot;\&quot;#,##0;[Red]&quot;\&quot;\-#,##0"/>
  </numFmts>
  <fonts count="27">
    <font>
      <sz val="12"/>
      <name val="VNI-Times"/>
    </font>
    <font>
      <sz val="12"/>
      <name val="VNI-Times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0.5"/>
      <color indexed="8"/>
      <name val="Times New Roman"/>
      <family val="1"/>
    </font>
    <font>
      <b/>
      <sz val="9.5"/>
      <color indexed="8"/>
      <name val="Times New Roman"/>
      <family val="1"/>
    </font>
    <font>
      <b/>
      <sz val="11"/>
      <color indexed="8"/>
      <name val="Times New Roman"/>
      <family val="1"/>
    </font>
    <font>
      <sz val="9.5"/>
      <name val="Times New Roman"/>
      <family val="1"/>
    </font>
    <font>
      <sz val="9.5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VNI-Ariston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8">
    <xf numFmtId="0" fontId="0" fillId="0" borderId="0"/>
    <xf numFmtId="43" fontId="1" fillId="0" borderId="0" applyFont="0" applyFill="0" applyBorder="0" applyAlignment="0" applyProtection="0"/>
    <xf numFmtId="3" fontId="17" fillId="2" borderId="6"/>
    <xf numFmtId="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2" borderId="6">
      <alignment horizontal="centerContinuous" vertical="center" wrapText="1"/>
    </xf>
    <xf numFmtId="3" fontId="17" fillId="2" borderId="6">
      <alignment horizontal="center" vertical="center" wrapText="1"/>
    </xf>
    <xf numFmtId="2" fontId="18" fillId="0" borderId="0" applyFont="0" applyFill="0" applyBorder="0" applyAlignment="0" applyProtection="0"/>
    <xf numFmtId="0" fontId="19" fillId="0" borderId="11" applyNumberFormat="0" applyAlignment="0" applyProtection="0">
      <alignment horizontal="left" vertical="center"/>
    </xf>
    <xf numFmtId="0" fontId="19" fillId="0" borderId="3">
      <alignment horizontal="left" vertical="center"/>
    </xf>
    <xf numFmtId="3" fontId="17" fillId="0" borderId="12"/>
    <xf numFmtId="3" fontId="20" fillId="0" borderId="13"/>
    <xf numFmtId="3" fontId="17" fillId="0" borderId="6">
      <alignment horizontal="center" vertical="center" wrapText="1"/>
    </xf>
    <xf numFmtId="3" fontId="17" fillId="0" borderId="6">
      <alignment horizontal="centerContinuous" vertical="center"/>
    </xf>
    <xf numFmtId="169" fontId="21" fillId="0" borderId="14"/>
    <xf numFmtId="0" fontId="22" fillId="0" borderId="0">
      <alignment horizontal="centerContinuous"/>
    </xf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4" fillId="0" borderId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2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6" fillId="0" borderId="0"/>
  </cellStyleXfs>
  <cellXfs count="73">
    <xf numFmtId="0" fontId="0" fillId="0" borderId="0" xfId="0"/>
    <xf numFmtId="43" fontId="2" fillId="0" borderId="0" xfId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3" fillId="0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Alignment="1">
      <alignment vertical="center"/>
    </xf>
    <xf numFmtId="43" fontId="2" fillId="0" borderId="0" xfId="1" applyFont="1" applyFill="1" applyAlignment="1">
      <alignment horizontal="left" vertical="center"/>
    </xf>
    <xf numFmtId="166" fontId="2" fillId="0" borderId="0" xfId="1" applyNumberFormat="1" applyFont="1" applyFill="1" applyAlignment="1">
      <alignment horizontal="left" vertical="center"/>
    </xf>
    <xf numFmtId="164" fontId="6" fillId="0" borderId="0" xfId="1" applyNumberFormat="1" applyFont="1" applyFill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vertical="center"/>
      <protection hidden="1"/>
    </xf>
    <xf numFmtId="166" fontId="3" fillId="0" borderId="0" xfId="0" applyNumberFormat="1" applyFont="1" applyFill="1" applyAlignment="1" applyProtection="1">
      <alignment vertical="center"/>
      <protection hidden="1"/>
    </xf>
    <xf numFmtId="0" fontId="3" fillId="0" borderId="0" xfId="0" applyFont="1" applyFill="1" applyAlignment="1" applyProtection="1">
      <alignment horizontal="center" vertical="center"/>
      <protection hidden="1"/>
    </xf>
    <xf numFmtId="164" fontId="3" fillId="0" borderId="0" xfId="1" applyNumberFormat="1" applyFont="1" applyFill="1" applyAlignment="1" applyProtection="1">
      <alignment vertical="center"/>
      <protection hidden="1"/>
    </xf>
    <xf numFmtId="165" fontId="3" fillId="0" borderId="0" xfId="1" applyNumberFormat="1" applyFont="1" applyFill="1" applyAlignment="1" applyProtection="1">
      <alignment vertical="center"/>
      <protection hidden="1"/>
    </xf>
    <xf numFmtId="43" fontId="4" fillId="0" borderId="0" xfId="1" applyFont="1" applyFill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>
      <alignment horizontal="center" vertical="center" wrapText="1"/>
    </xf>
    <xf numFmtId="166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/>
      <protection hidden="1"/>
    </xf>
    <xf numFmtId="0" fontId="6" fillId="0" borderId="3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164" fontId="6" fillId="0" borderId="4" xfId="1" applyNumberFormat="1" applyFont="1" applyFill="1" applyBorder="1" applyAlignment="1" applyProtection="1">
      <alignment horizontal="center" vertical="center" wrapText="1"/>
      <protection hidden="1"/>
    </xf>
    <xf numFmtId="164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165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165" fontId="7" fillId="0" borderId="4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0" applyFont="1" applyFill="1" applyBorder="1" applyAlignment="1" applyProtection="1">
      <alignment horizontal="center" vertical="center" wrapText="1"/>
      <protection hidden="1"/>
    </xf>
    <xf numFmtId="0" fontId="6" fillId="0" borderId="5" xfId="0" applyFont="1" applyFill="1" applyBorder="1" applyAlignment="1">
      <alignment horizontal="center" vertical="center" wrapText="1"/>
    </xf>
    <xf numFmtId="166" fontId="6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hidden="1"/>
    </xf>
    <xf numFmtId="0" fontId="6" fillId="0" borderId="2" xfId="0" applyFont="1" applyFill="1" applyBorder="1" applyAlignment="1" applyProtection="1">
      <alignment horizontal="center" vertical="center"/>
      <protection hidden="1"/>
    </xf>
    <xf numFmtId="0" fontId="6" fillId="0" borderId="7" xfId="0" applyFont="1" applyFill="1" applyBorder="1" applyAlignment="1" applyProtection="1">
      <alignment horizontal="center" vertical="center"/>
      <protection hidden="1"/>
    </xf>
    <xf numFmtId="0" fontId="6" fillId="0" borderId="5" xfId="0" applyFont="1" applyFill="1" applyBorder="1" applyAlignment="1" applyProtection="1">
      <alignment horizontal="center" vertical="center"/>
      <protection hidden="1"/>
    </xf>
    <xf numFmtId="164" fontId="6" fillId="0" borderId="8" xfId="1" applyNumberFormat="1" applyFont="1" applyFill="1" applyBorder="1" applyAlignment="1" applyProtection="1">
      <alignment horizontal="center" vertical="center" wrapText="1"/>
      <protection hidden="1"/>
    </xf>
    <xf numFmtId="164" fontId="6" fillId="0" borderId="5" xfId="1" applyNumberFormat="1" applyFont="1" applyFill="1" applyBorder="1" applyAlignment="1" applyProtection="1">
      <alignment horizontal="center" vertical="center" wrapText="1"/>
      <protection hidden="1"/>
    </xf>
    <xf numFmtId="165" fontId="6" fillId="0" borderId="5" xfId="1" applyNumberFormat="1" applyFont="1" applyFill="1" applyBorder="1" applyAlignment="1" applyProtection="1">
      <alignment horizontal="center" vertical="center" wrapText="1"/>
      <protection hidden="1"/>
    </xf>
    <xf numFmtId="165" fontId="7" fillId="0" borderId="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5" xfId="0" applyFont="1" applyFill="1" applyBorder="1" applyAlignment="1" applyProtection="1">
      <alignment horizontal="center" vertical="center" wrapText="1"/>
      <protection hidden="1"/>
    </xf>
    <xf numFmtId="0" fontId="8" fillId="0" borderId="9" xfId="0" applyFont="1" applyBorder="1" applyAlignment="1">
      <alignment vertical="center"/>
    </xf>
    <xf numFmtId="166" fontId="8" fillId="0" borderId="9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164" fontId="8" fillId="0" borderId="9" xfId="1" applyNumberFormat="1" applyFont="1" applyBorder="1" applyAlignment="1">
      <alignment vertical="center"/>
    </xf>
    <xf numFmtId="164" fontId="10" fillId="0" borderId="9" xfId="1" applyNumberFormat="1" applyFont="1" applyBorder="1" applyAlignment="1">
      <alignment vertical="center"/>
    </xf>
    <xf numFmtId="165" fontId="8" fillId="0" borderId="9" xfId="1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164" fontId="10" fillId="0" borderId="10" xfId="1" applyNumberFormat="1" applyFont="1" applyBorder="1" applyAlignment="1">
      <alignment vertical="center"/>
    </xf>
    <xf numFmtId="43" fontId="8" fillId="0" borderId="0" xfId="1" applyFont="1" applyAlignment="1">
      <alignment vertical="center"/>
    </xf>
    <xf numFmtId="0" fontId="8" fillId="0" borderId="9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4" fontId="12" fillId="0" borderId="6" xfId="1" applyNumberFormat="1" applyFont="1" applyBorder="1" applyAlignment="1">
      <alignment vertical="center"/>
    </xf>
    <xf numFmtId="164" fontId="8" fillId="0" borderId="6" xfId="1" applyNumberFormat="1" applyFont="1" applyBorder="1" applyAlignment="1">
      <alignment vertical="center"/>
    </xf>
    <xf numFmtId="165" fontId="11" fillId="0" borderId="6" xfId="1" applyNumberFormat="1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10" fillId="0" borderId="0" xfId="1" applyNumberFormat="1" applyFont="1" applyBorder="1" applyAlignment="1">
      <alignment horizontal="center" vertical="center"/>
    </xf>
    <xf numFmtId="164" fontId="5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1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67" fontId="5" fillId="0" borderId="0" xfId="0" applyNumberFormat="1" applyFont="1" applyAlignment="1">
      <alignment vertical="center"/>
    </xf>
    <xf numFmtId="165" fontId="10" fillId="0" borderId="0" xfId="1" applyNumberFormat="1" applyFont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</cellXfs>
  <cellStyles count="28">
    <cellStyle name="cg" xfId="2"/>
    <cellStyle name="Comma" xfId="1" builtinId="3"/>
    <cellStyle name="Comma0" xfId="3"/>
    <cellStyle name="Currency0" xfId="4"/>
    <cellStyle name="Date" xfId="5"/>
    <cellStyle name="f1" xfId="6"/>
    <cellStyle name="f2" xfId="7"/>
    <cellStyle name="Fixed" xfId="8"/>
    <cellStyle name="Header1" xfId="9"/>
    <cellStyle name="Header2" xfId="10"/>
    <cellStyle name="k0" xfId="11"/>
    <cellStyle name="k1" xfId="12"/>
    <cellStyle name="k2" xfId="13"/>
    <cellStyle name="k3" xfId="14"/>
    <cellStyle name="moi" xfId="15"/>
    <cellStyle name="Normal" xfId="0" builtinId="0"/>
    <cellStyle name="TD1" xfId="16"/>
    <cellStyle name="똿뗦먛귟 [0.00]_PRODUCT DETAIL Q1" xfId="17"/>
    <cellStyle name="똿뗦먛귟_PRODUCT DETAIL Q1" xfId="18"/>
    <cellStyle name="믅됞 [0.00]_PRODUCT DETAIL Q1" xfId="19"/>
    <cellStyle name="믅됞_PRODUCT DETAIL Q1" xfId="20"/>
    <cellStyle name="백분율_HOBONG" xfId="21"/>
    <cellStyle name="뷭?_BOOKSHIP" xfId="22"/>
    <cellStyle name="콤마 [0]_1202" xfId="23"/>
    <cellStyle name="콤마_1202" xfId="24"/>
    <cellStyle name="통화 [0]_1202" xfId="25"/>
    <cellStyle name="통화_1202" xfId="26"/>
    <cellStyle name="표준_(정보부문)월별인원계획" xfId="27"/>
  </cellStyles>
  <dxfs count="1">
    <dxf>
      <font>
        <b val="0"/>
        <i/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7\data%20(d)\BC%20THUE\Bang%20ke%20NL,%20n&#244;ng%20l&#226;m%20s&#7843;n\Nam%202013\BANG%20KE\khachhangdu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4\source%20(e)\DIEN\khachhangdu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h&#225;ng%200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ine"/>
    </sheetNames>
    <sheetDataSet>
      <sheetData sheetId="0" refreshError="1">
        <row r="5">
          <cell r="A5">
            <v>0</v>
          </cell>
          <cell r="B5">
            <v>0</v>
          </cell>
          <cell r="C5" t="str">
            <v>cá chai ghép</v>
          </cell>
          <cell r="D5">
            <v>6.5</v>
          </cell>
          <cell r="E5">
            <v>0</v>
          </cell>
        </row>
        <row r="6">
          <cell r="A6">
            <v>0</v>
          </cell>
          <cell r="B6">
            <v>0</v>
          </cell>
          <cell r="C6" t="str">
            <v>Ghẹ</v>
          </cell>
          <cell r="D6">
            <v>8</v>
          </cell>
          <cell r="E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</row>
        <row r="10">
          <cell r="A10" t="str">
            <v>Người bán</v>
          </cell>
          <cell r="B10">
            <v>0</v>
          </cell>
          <cell r="C10">
            <v>0</v>
          </cell>
          <cell r="D10" t="str">
            <v>Tỉnh</v>
          </cell>
          <cell r="E10" t="str">
            <v>Tên mặt hàng</v>
          </cell>
        </row>
        <row r="11">
          <cell r="A11" t="str">
            <v>Họ tên</v>
          </cell>
          <cell r="B11" t="str">
            <v>CMND</v>
          </cell>
          <cell r="C11" t="str">
            <v>Địa chỉ</v>
          </cell>
          <cell r="D11">
            <v>0</v>
          </cell>
        </row>
        <row r="12">
          <cell r="A12" t="str">
            <v>Võ Văn Thắng</v>
          </cell>
          <cell r="B12">
            <v>320044169</v>
          </cell>
          <cell r="C12" t="str">
            <v>Ba Tri - Bến Tre</v>
          </cell>
          <cell r="D12" t="str">
            <v>Bến Tre</v>
          </cell>
        </row>
        <row r="13">
          <cell r="A13" t="str">
            <v>Nguyễn Thị Hồng Hoa</v>
          </cell>
          <cell r="B13">
            <v>320744085</v>
          </cell>
          <cell r="C13" t="str">
            <v>Ba Tri - Bến Tre</v>
          </cell>
          <cell r="D13" t="str">
            <v>Bến Tre</v>
          </cell>
        </row>
        <row r="14">
          <cell r="A14" t="str">
            <v>Nguyễn Thành Phong</v>
          </cell>
          <cell r="B14">
            <v>320775664</v>
          </cell>
          <cell r="C14" t="str">
            <v>Ba Tri - Bến Tre</v>
          </cell>
          <cell r="D14" t="str">
            <v>Bến Tre</v>
          </cell>
          <cell r="E14">
            <v>0</v>
          </cell>
        </row>
        <row r="15">
          <cell r="A15" t="str">
            <v>Nguyễn Văn Tha</v>
          </cell>
          <cell r="B15">
            <v>320807672</v>
          </cell>
          <cell r="C15" t="str">
            <v>Ba Tri - Bến Tre</v>
          </cell>
          <cell r="D15" t="str">
            <v>Bến Tre</v>
          </cell>
        </row>
        <row r="16">
          <cell r="A16" t="str">
            <v>Lý Thị Thảo</v>
          </cell>
          <cell r="B16">
            <v>320881573</v>
          </cell>
          <cell r="C16" t="str">
            <v>Ba Tri - Bến Tre</v>
          </cell>
          <cell r="D16" t="str">
            <v>Bến Tre</v>
          </cell>
          <cell r="E16">
            <v>0</v>
          </cell>
        </row>
        <row r="17">
          <cell r="A17" t="str">
            <v>Nguyễn Thị Tuyết Đang</v>
          </cell>
          <cell r="B17">
            <v>320883374</v>
          </cell>
          <cell r="C17" t="str">
            <v>Ba Tri - Bến Tre</v>
          </cell>
          <cell r="D17" t="str">
            <v>Bến Tre</v>
          </cell>
          <cell r="E17">
            <v>0</v>
          </cell>
        </row>
        <row r="18">
          <cell r="A18" t="str">
            <v>Nguyễn Văn Phong</v>
          </cell>
          <cell r="B18">
            <v>320892558</v>
          </cell>
          <cell r="C18" t="str">
            <v>Ba Tri - Bến Tre</v>
          </cell>
          <cell r="D18" t="str">
            <v>Bến Tre</v>
          </cell>
        </row>
        <row r="19">
          <cell r="A19" t="str">
            <v>Trương Thị Nhớ</v>
          </cell>
          <cell r="B19">
            <v>320892578</v>
          </cell>
          <cell r="C19" t="str">
            <v>Ba Tri - Bến Tre</v>
          </cell>
          <cell r="D19" t="str">
            <v>Bến Tre</v>
          </cell>
          <cell r="E19">
            <v>0</v>
          </cell>
        </row>
        <row r="20">
          <cell r="A20" t="str">
            <v>Nguyễn Thanh Hoàng</v>
          </cell>
          <cell r="B20">
            <v>321413712</v>
          </cell>
          <cell r="C20" t="str">
            <v>Ba Tri - Bến Tre</v>
          </cell>
          <cell r="D20" t="str">
            <v>Bến Tre</v>
          </cell>
          <cell r="E20">
            <v>0</v>
          </cell>
        </row>
        <row r="21">
          <cell r="A21" t="str">
            <v>Lê Thành Lê</v>
          </cell>
          <cell r="B21">
            <v>320593933</v>
          </cell>
          <cell r="C21" t="str">
            <v>Giồng Trôm - Bến Tre</v>
          </cell>
          <cell r="D21" t="str">
            <v>Bến Tre</v>
          </cell>
          <cell r="E21">
            <v>0</v>
          </cell>
        </row>
        <row r="22">
          <cell r="A22" t="str">
            <v>Đỗ Ngọc Trương</v>
          </cell>
          <cell r="B22">
            <v>320876542</v>
          </cell>
          <cell r="C22" t="str">
            <v>Giồng Trôm - Bến Tre</v>
          </cell>
          <cell r="D22" t="str">
            <v>Bến Tre</v>
          </cell>
          <cell r="E22">
            <v>0</v>
          </cell>
        </row>
        <row r="23">
          <cell r="A23" t="str">
            <v>Đặng Thanh Phong</v>
          </cell>
          <cell r="B23">
            <v>320876558</v>
          </cell>
          <cell r="C23" t="str">
            <v>Giồng Trôm - Bến Tre</v>
          </cell>
          <cell r="D23" t="str">
            <v>Bến Tre</v>
          </cell>
          <cell r="E23">
            <v>0</v>
          </cell>
        </row>
        <row r="24">
          <cell r="A24" t="str">
            <v>Nguyễn Văn Hiền</v>
          </cell>
          <cell r="B24">
            <v>320878054</v>
          </cell>
          <cell r="C24" t="str">
            <v>Giồng Trôm - Bến Tre</v>
          </cell>
          <cell r="D24" t="str">
            <v>Bến Tre</v>
          </cell>
        </row>
        <row r="25">
          <cell r="A25" t="str">
            <v>Nguyễn Thanh Hải</v>
          </cell>
          <cell r="B25">
            <v>321179471</v>
          </cell>
          <cell r="C25" t="str">
            <v>Giồng Trôm - Bến Tre</v>
          </cell>
          <cell r="D25" t="str">
            <v>Bến Tre</v>
          </cell>
          <cell r="E25">
            <v>0</v>
          </cell>
        </row>
        <row r="26">
          <cell r="A26" t="str">
            <v>Phạm Tuấn Anh</v>
          </cell>
          <cell r="B26">
            <v>321478047</v>
          </cell>
          <cell r="C26" t="str">
            <v>Thạnh Phú - Bến Tre</v>
          </cell>
          <cell r="D26" t="str">
            <v>Bến Tre</v>
          </cell>
          <cell r="E26">
            <v>0</v>
          </cell>
        </row>
        <row r="27">
          <cell r="A27" t="str">
            <v>Huỳnh Ngọc Thu</v>
          </cell>
          <cell r="B27">
            <v>320522056</v>
          </cell>
          <cell r="C27" t="str">
            <v>Bến Tre</v>
          </cell>
          <cell r="D27" t="str">
            <v>Bến Tre</v>
          </cell>
          <cell r="E27" t="str">
            <v>Cá chỉ vàng</v>
          </cell>
        </row>
        <row r="28">
          <cell r="A28" t="str">
            <v>Trần Thị Nê</v>
          </cell>
          <cell r="B28">
            <v>320747922</v>
          </cell>
          <cell r="C28" t="str">
            <v>Giồng Trôm - Bến Tre</v>
          </cell>
          <cell r="D28" t="str">
            <v>Bến Tre</v>
          </cell>
          <cell r="E28" t="str">
            <v>Cá chỉ vàng</v>
          </cell>
        </row>
        <row r="29">
          <cell r="A29" t="str">
            <v>Lê Thị Diễm</v>
          </cell>
          <cell r="B29">
            <v>320878272</v>
          </cell>
          <cell r="C29" t="str">
            <v>Giồng Trôm - Bến Tre</v>
          </cell>
          <cell r="D29" t="str">
            <v>Bến Tre</v>
          </cell>
          <cell r="E29" t="str">
            <v>Cá chỉ vàng</v>
          </cell>
        </row>
        <row r="30">
          <cell r="A30" t="str">
            <v>Trương Thị Mỉm</v>
          </cell>
          <cell r="B30">
            <v>320897817</v>
          </cell>
          <cell r="C30" t="str">
            <v>Mỏ Cày - Bến Tre</v>
          </cell>
          <cell r="D30" t="str">
            <v>Bến Tre</v>
          </cell>
          <cell r="E30" t="str">
            <v>Cá chỉ vàng</v>
          </cell>
        </row>
        <row r="31">
          <cell r="A31" t="str">
            <v>Nguyễn Thị Loan</v>
          </cell>
          <cell r="B31">
            <v>321009246</v>
          </cell>
          <cell r="C31" t="str">
            <v>Mỏ Cày - Bến Tre</v>
          </cell>
          <cell r="D31" t="str">
            <v>Bến Tre</v>
          </cell>
          <cell r="E31" t="str">
            <v>Cá chỉ vàng</v>
          </cell>
        </row>
        <row r="32">
          <cell r="A32" t="str">
            <v>Lê Thị Diệu</v>
          </cell>
          <cell r="B32">
            <v>250746332</v>
          </cell>
          <cell r="C32" t="str">
            <v>Đức Linh - Bình Thuận</v>
          </cell>
          <cell r="D32" t="str">
            <v>Bình Thuận</v>
          </cell>
          <cell r="E32" t="str">
            <v>Cá cơm</v>
          </cell>
        </row>
        <row r="33">
          <cell r="A33" t="str">
            <v>Lê Thị Thiện Em</v>
          </cell>
          <cell r="B33">
            <v>260682094</v>
          </cell>
          <cell r="C33" t="str">
            <v>Đức Linh - Bình Thuận</v>
          </cell>
          <cell r="D33" t="str">
            <v>Bình Thuận</v>
          </cell>
          <cell r="E33" t="str">
            <v>Cá cơm</v>
          </cell>
        </row>
        <row r="34">
          <cell r="A34" t="str">
            <v>Trần Văn An</v>
          </cell>
          <cell r="B34">
            <v>260690910</v>
          </cell>
          <cell r="C34" t="str">
            <v>Hàm Tân - Bình Thuận</v>
          </cell>
          <cell r="D34" t="str">
            <v>Bình Thuận</v>
          </cell>
          <cell r="E34" t="str">
            <v>Cá cơm</v>
          </cell>
        </row>
        <row r="35">
          <cell r="A35" t="str">
            <v>Nguyễn Thị Hội</v>
          </cell>
          <cell r="B35" t="str">
            <v>020714486</v>
          </cell>
          <cell r="C35" t="str">
            <v>Long Hương - Bình Thuận</v>
          </cell>
          <cell r="D35" t="str">
            <v>Bình Thuận</v>
          </cell>
          <cell r="E35" t="str">
            <v>Cá cơm</v>
          </cell>
        </row>
        <row r="36">
          <cell r="A36" t="str">
            <v>Nguyễn Thanh Bình</v>
          </cell>
          <cell r="B36">
            <v>260178873</v>
          </cell>
          <cell r="C36" t="str">
            <v>Phan Thiết - Bình Thuận</v>
          </cell>
          <cell r="D36" t="str">
            <v>Bình Thuận</v>
          </cell>
          <cell r="E36" t="str">
            <v>Cá cơm</v>
          </cell>
        </row>
        <row r="37">
          <cell r="A37" t="str">
            <v>Nguyễn Văn Hạnh</v>
          </cell>
          <cell r="B37">
            <v>260850613</v>
          </cell>
          <cell r="C37" t="str">
            <v>Phan Thiết - Bình Thuận</v>
          </cell>
          <cell r="D37" t="str">
            <v>Bình Thuận</v>
          </cell>
          <cell r="E37" t="str">
            <v>Cá cơm</v>
          </cell>
        </row>
        <row r="38">
          <cell r="A38" t="str">
            <v>Trần Thị Thu Hiếu</v>
          </cell>
          <cell r="B38">
            <v>280853616</v>
          </cell>
          <cell r="C38" t="str">
            <v>Phan Thiết - Bình Thuận</v>
          </cell>
          <cell r="D38" t="str">
            <v>Bình Thuận</v>
          </cell>
          <cell r="E38" t="str">
            <v>Cá cơm</v>
          </cell>
        </row>
        <row r="39">
          <cell r="A39" t="str">
            <v>Nguyễn Văn Nhân</v>
          </cell>
          <cell r="B39">
            <v>261005222</v>
          </cell>
          <cell r="C39" t="str">
            <v>Thanh Hải - Bình Thuận</v>
          </cell>
          <cell r="D39" t="str">
            <v>Bình Thuận</v>
          </cell>
          <cell r="E39" t="str">
            <v>Cá cơm</v>
          </cell>
        </row>
        <row r="40">
          <cell r="A40" t="str">
            <v>Nguyễn Thị Kiều Oanh</v>
          </cell>
          <cell r="B40">
            <v>381156240</v>
          </cell>
          <cell r="C40" t="str">
            <v>Cà Mau</v>
          </cell>
          <cell r="D40" t="str">
            <v>Cà Mau</v>
          </cell>
          <cell r="E40" t="str">
            <v>Cá mai</v>
          </cell>
        </row>
        <row r="41">
          <cell r="A41" t="str">
            <v>Nguyễn Thị Hồng Tơ</v>
          </cell>
          <cell r="B41">
            <v>381222859</v>
          </cell>
          <cell r="C41" t="str">
            <v>Cái Đước - Cà Mau</v>
          </cell>
          <cell r="D41" t="str">
            <v>Cà Mau</v>
          </cell>
          <cell r="E41" t="str">
            <v>Cá mai</v>
          </cell>
        </row>
        <row r="42">
          <cell r="A42" t="str">
            <v>Phạm Thị Ngọc</v>
          </cell>
          <cell r="B42">
            <v>220557300</v>
          </cell>
          <cell r="C42" t="str">
            <v>Nha Trang - Khánh Hoà</v>
          </cell>
          <cell r="D42" t="str">
            <v>Khánh Hoà</v>
          </cell>
          <cell r="E42" t="str">
            <v>Cá mai</v>
          </cell>
        </row>
        <row r="43">
          <cell r="A43" t="str">
            <v>Võ Thị Huyền</v>
          </cell>
          <cell r="B43">
            <v>370615318</v>
          </cell>
          <cell r="C43" t="str">
            <v>Gò Quao - Kiên Giang</v>
          </cell>
          <cell r="D43" t="str">
            <v>Kiên Giang</v>
          </cell>
          <cell r="E43" t="str">
            <v>Cá mai, cá đổng, mực</v>
          </cell>
        </row>
        <row r="44">
          <cell r="A44" t="str">
            <v>Nguyễn Thị Bé Hai</v>
          </cell>
          <cell r="B44">
            <v>370825748</v>
          </cell>
          <cell r="C44" t="str">
            <v>Gò Quao - Kiên Giang</v>
          </cell>
          <cell r="D44" t="str">
            <v>Kiên Giang</v>
          </cell>
          <cell r="E44" t="str">
            <v>Cá mai, cá đổng, mực</v>
          </cell>
        </row>
        <row r="45">
          <cell r="A45" t="str">
            <v>Lâm Thị Loan</v>
          </cell>
          <cell r="B45">
            <v>370698949</v>
          </cell>
          <cell r="C45" t="str">
            <v>Hòn Đất, Kiên Giang</v>
          </cell>
          <cell r="D45" t="str">
            <v>Kiên Giang</v>
          </cell>
          <cell r="E45" t="str">
            <v>KG 90428TS, KG90139TS, KG91737TS</v>
          </cell>
        </row>
        <row r="46">
          <cell r="A46" t="str">
            <v>Vũ Thị Lan</v>
          </cell>
          <cell r="B46">
            <v>370803567</v>
          </cell>
          <cell r="C46" t="str">
            <v>Kiên lương - Kiên Giang</v>
          </cell>
          <cell r="D46" t="str">
            <v>Kiên Giang</v>
          </cell>
          <cell r="E46" t="str">
            <v>Cá mai, cá đổng, mực</v>
          </cell>
        </row>
        <row r="47">
          <cell r="A47" t="str">
            <v>Trương Quốc Tuấn</v>
          </cell>
          <cell r="B47">
            <v>370004125</v>
          </cell>
          <cell r="C47" t="str">
            <v>Rạch Giá - Kiên Giang</v>
          </cell>
          <cell r="D47" t="str">
            <v>Kiên Giang</v>
          </cell>
          <cell r="E47" t="str">
            <v>Cá mai, cá đổng, mực</v>
          </cell>
        </row>
        <row r="48">
          <cell r="A48" t="str">
            <v>Nguyễn Văn Hải</v>
          </cell>
          <cell r="B48">
            <v>370033286</v>
          </cell>
          <cell r="C48" t="str">
            <v>Rạch Giá - Kiên Giang</v>
          </cell>
          <cell r="D48" t="str">
            <v>Kiên Giang</v>
          </cell>
          <cell r="E48" t="str">
            <v>Mực</v>
          </cell>
        </row>
        <row r="49">
          <cell r="A49" t="str">
            <v>Huỳnh Thị Kiều</v>
          </cell>
          <cell r="B49">
            <v>370047763</v>
          </cell>
          <cell r="C49" t="str">
            <v>Rạch Giá - Kiên Giang</v>
          </cell>
          <cell r="D49" t="str">
            <v>Kiên Giang</v>
          </cell>
          <cell r="E49" t="str">
            <v>Mực</v>
          </cell>
        </row>
        <row r="50">
          <cell r="A50" t="str">
            <v>Nguyễn Thị Kim Vân</v>
          </cell>
          <cell r="B50">
            <v>370054438</v>
          </cell>
          <cell r="C50" t="str">
            <v>Rạch Giá - Kiên Giang</v>
          </cell>
          <cell r="D50" t="str">
            <v>Kiên Giang</v>
          </cell>
          <cell r="E50" t="str">
            <v>Cá chỉ vàng</v>
          </cell>
        </row>
        <row r="51">
          <cell r="A51" t="str">
            <v>Phan Quốc Việt</v>
          </cell>
          <cell r="B51">
            <v>370209938</v>
          </cell>
          <cell r="C51" t="str">
            <v>Rạch Giá - Kiên Giang</v>
          </cell>
          <cell r="D51" t="str">
            <v>Kiên Giang</v>
          </cell>
          <cell r="E51" t="str">
            <v>Mực</v>
          </cell>
        </row>
        <row r="52">
          <cell r="A52" t="str">
            <v>Phạm Thị Bảy</v>
          </cell>
          <cell r="B52">
            <v>370324838</v>
          </cell>
          <cell r="C52" t="str">
            <v>Rạch Giá - Kiên Giang</v>
          </cell>
          <cell r="D52" t="str">
            <v>Kiên Giang</v>
          </cell>
          <cell r="E52" t="str">
            <v>Cá mai, cá đổng, mực</v>
          </cell>
        </row>
        <row r="53">
          <cell r="A53" t="str">
            <v>Tiêu Vĩnh Phát</v>
          </cell>
          <cell r="B53">
            <v>370511387</v>
          </cell>
          <cell r="C53" t="str">
            <v>Rạch Giá - Kiên Giang</v>
          </cell>
          <cell r="D53" t="str">
            <v>Kiên Giang</v>
          </cell>
          <cell r="E53" t="str">
            <v>Cá chỉ vàng</v>
          </cell>
        </row>
        <row r="54">
          <cell r="A54" t="str">
            <v>Phan Quốc Vũ</v>
          </cell>
          <cell r="B54">
            <v>370782417</v>
          </cell>
          <cell r="C54" t="str">
            <v>Rạch Giá - Kiên Giang</v>
          </cell>
          <cell r="D54" t="str">
            <v>Kiên Giang</v>
          </cell>
          <cell r="E54" t="str">
            <v>Mực</v>
          </cell>
        </row>
        <row r="55">
          <cell r="A55" t="str">
            <v>Vương Hải Thạnh</v>
          </cell>
          <cell r="B55">
            <v>370948627</v>
          </cell>
          <cell r="C55" t="str">
            <v>Rạch Giá - Kiên Giang</v>
          </cell>
          <cell r="D55" t="str">
            <v>Kiên Giang</v>
          </cell>
          <cell r="E55" t="str">
            <v>Cá chỉ vàng</v>
          </cell>
        </row>
        <row r="56">
          <cell r="A56" t="str">
            <v>Trần Huỳnh Em</v>
          </cell>
          <cell r="B56">
            <v>371008704</v>
          </cell>
          <cell r="C56" t="str">
            <v>Rạch Giá - Kiên Giang</v>
          </cell>
          <cell r="D56" t="str">
            <v>Kiên Giang</v>
          </cell>
          <cell r="E56" t="str">
            <v>Mực</v>
          </cell>
        </row>
        <row r="57">
          <cell r="A57" t="str">
            <v>Lê Hoàng Long</v>
          </cell>
          <cell r="B57">
            <v>371139593</v>
          </cell>
          <cell r="C57" t="str">
            <v>Rạch Giá - Kiên Giang</v>
          </cell>
          <cell r="D57" t="str">
            <v>Kiên Giang</v>
          </cell>
          <cell r="E57" t="str">
            <v>Cá chỉ vàng</v>
          </cell>
        </row>
        <row r="58">
          <cell r="A58" t="str">
            <v>Trần Ngọc Quyên</v>
          </cell>
          <cell r="B58">
            <v>371166950</v>
          </cell>
          <cell r="C58" t="str">
            <v>Rạch Giá - Kiên Giang</v>
          </cell>
          <cell r="D58" t="str">
            <v>Kiên Giang</v>
          </cell>
          <cell r="E58" t="str">
            <v>Cá chỉ vàng</v>
          </cell>
        </row>
        <row r="59">
          <cell r="A59" t="str">
            <v>Trần Thị Tuyết</v>
          </cell>
          <cell r="B59">
            <v>370261883</v>
          </cell>
          <cell r="C59" t="str">
            <v>Vĩnh Thuận - Kiên Giang</v>
          </cell>
          <cell r="D59" t="str">
            <v>Kiên Giang</v>
          </cell>
          <cell r="E59" t="str">
            <v>Cá mai, cá đổng, mực</v>
          </cell>
        </row>
        <row r="60">
          <cell r="A60" t="str">
            <v>Lê Thị Kim Thanh</v>
          </cell>
          <cell r="B60">
            <v>311514350</v>
          </cell>
          <cell r="C60" t="str">
            <v>Châu Thành - Tiền Giang</v>
          </cell>
          <cell r="D60" t="str">
            <v>Tiền Giang</v>
          </cell>
          <cell r="E60" t="str">
            <v>Cá chỉ vàng</v>
          </cell>
        </row>
        <row r="61">
          <cell r="A61" t="str">
            <v>Lê Thị Kim Liên</v>
          </cell>
          <cell r="B61">
            <v>311704830</v>
          </cell>
          <cell r="C61" t="str">
            <v>Châu Thành - Tiền Giang</v>
          </cell>
          <cell r="D61" t="str">
            <v>Tiền Giang</v>
          </cell>
          <cell r="E61" t="str">
            <v>Cá chỉ vàng</v>
          </cell>
        </row>
        <row r="62">
          <cell r="A62" t="str">
            <v>Nguyễn Thị Mộng Tuyền</v>
          </cell>
          <cell r="B62">
            <v>311318331</v>
          </cell>
          <cell r="C62" t="str">
            <v>Gò Công Đông - Tiền Giang</v>
          </cell>
          <cell r="D62" t="str">
            <v>Tiền Giang</v>
          </cell>
          <cell r="E62" t="str">
            <v>Cá chỉ vàng</v>
          </cell>
        </row>
        <row r="63">
          <cell r="A63" t="str">
            <v>Đỗ Thị Hoàng Mai</v>
          </cell>
          <cell r="B63">
            <v>310882191</v>
          </cell>
          <cell r="C63" t="str">
            <v>Gò Công Tây - Tiền Giang</v>
          </cell>
          <cell r="D63" t="str">
            <v>Tiền Giang</v>
          </cell>
          <cell r="E63" t="str">
            <v>Cá chỉ vàng</v>
          </cell>
        </row>
        <row r="64">
          <cell r="A64" t="str">
            <v>Phạm Thị Chính</v>
          </cell>
          <cell r="B64">
            <v>310882158</v>
          </cell>
          <cell r="C64" t="str">
            <v xml:space="preserve">Gò Công Tây - Tiền Giang </v>
          </cell>
          <cell r="D64" t="str">
            <v>Tiền Giang</v>
          </cell>
          <cell r="E64" t="str">
            <v>Cá chỉ vàng</v>
          </cell>
        </row>
        <row r="65">
          <cell r="A65" t="str">
            <v>Trần Thị Lang</v>
          </cell>
          <cell r="B65">
            <v>310033074</v>
          </cell>
          <cell r="C65" t="str">
            <v>Mỹ Tho - Tiền Giang</v>
          </cell>
          <cell r="D65" t="str">
            <v>Tiền Giang</v>
          </cell>
          <cell r="E65" t="str">
            <v>Cá chỉ vàng</v>
          </cell>
        </row>
        <row r="66">
          <cell r="A66" t="str">
            <v>Lê Văn Thành</v>
          </cell>
          <cell r="B66">
            <v>310526150</v>
          </cell>
          <cell r="C66" t="str">
            <v>Mỹ Tho - Tiền Giang</v>
          </cell>
          <cell r="D66" t="str">
            <v>Tiền Giang</v>
          </cell>
          <cell r="E66" t="str">
            <v>Cá chỉ vàng</v>
          </cell>
        </row>
        <row r="67">
          <cell r="A67" t="str">
            <v>Nguyễn Văn Lắm</v>
          </cell>
          <cell r="B67">
            <v>310703274</v>
          </cell>
          <cell r="C67" t="str">
            <v>Mỹ Tho - Tiền Giang</v>
          </cell>
          <cell r="D67" t="str">
            <v>Tiền Giang</v>
          </cell>
          <cell r="E67" t="str">
            <v>Cá chỉ vàng</v>
          </cell>
        </row>
        <row r="68">
          <cell r="A68" t="str">
            <v>Phạm Thị Ngọc</v>
          </cell>
          <cell r="B68">
            <v>273042454</v>
          </cell>
          <cell r="C68" t="str">
            <v>Bà Rịa Vũng Tàu</v>
          </cell>
          <cell r="D68" t="str">
            <v>Vũng Tàu</v>
          </cell>
          <cell r="E68" t="str">
            <v>Br 7799TS</v>
          </cell>
        </row>
        <row r="69">
          <cell r="A69" t="str">
            <v>Võ Thị Bảy</v>
          </cell>
          <cell r="B69">
            <v>270106056</v>
          </cell>
          <cell r="C69" t="str">
            <v>Vũng Tàu</v>
          </cell>
          <cell r="D69" t="str">
            <v>Vũng Tàu</v>
          </cell>
          <cell r="E69" t="str">
            <v>Br 4147TS</v>
          </cell>
        </row>
        <row r="70">
          <cell r="A70" t="str">
            <v>Võ Văn Bá</v>
          </cell>
          <cell r="B70">
            <v>270176684</v>
          </cell>
          <cell r="C70" t="str">
            <v>Vũng Tàu</v>
          </cell>
          <cell r="D70" t="str">
            <v>Vũng Tàu</v>
          </cell>
          <cell r="E70" t="str">
            <v>Br 5400TS</v>
          </cell>
        </row>
        <row r="71">
          <cell r="A71" t="str">
            <v>Nguyễn Thanh Vân</v>
          </cell>
          <cell r="B71">
            <v>270176960</v>
          </cell>
          <cell r="C71" t="str">
            <v>Vũng Tàu</v>
          </cell>
          <cell r="D71" t="str">
            <v>Vũng Tàu</v>
          </cell>
          <cell r="E71" t="str">
            <v>Br 4437TS, Br 4516TS</v>
          </cell>
        </row>
        <row r="72">
          <cell r="A72" t="str">
            <v>Trương Văn Mình</v>
          </cell>
          <cell r="B72">
            <v>273017840</v>
          </cell>
          <cell r="C72" t="str">
            <v>Long Điền - Vũng Tàu</v>
          </cell>
          <cell r="D72" t="str">
            <v>Vũng Tàu</v>
          </cell>
          <cell r="E72" t="str">
            <v>Cá chỉ vàng</v>
          </cell>
        </row>
        <row r="73">
          <cell r="A73" t="str">
            <v>Nguyễn Ngọc Anh</v>
          </cell>
          <cell r="B73">
            <v>273017843</v>
          </cell>
          <cell r="C73" t="str">
            <v>Long Điền - Vũng Tàu</v>
          </cell>
          <cell r="D73" t="str">
            <v>Vũng Tàu</v>
          </cell>
          <cell r="E73" t="str">
            <v>Cá chỉ vàng</v>
          </cell>
        </row>
        <row r="74">
          <cell r="A74" t="str">
            <v>Ngô Văn Vàng</v>
          </cell>
          <cell r="B74">
            <v>190253143</v>
          </cell>
          <cell r="C74" t="str">
            <v>Vũng Tàu</v>
          </cell>
          <cell r="D74" t="str">
            <v>Vũng Tàu</v>
          </cell>
          <cell r="E74" t="str">
            <v>Mực</v>
          </cell>
        </row>
        <row r="75">
          <cell r="A75" t="str">
            <v>Nguyễn Hành</v>
          </cell>
          <cell r="B75">
            <v>190524479</v>
          </cell>
          <cell r="C75" t="str">
            <v>Vũng Tàu</v>
          </cell>
          <cell r="D75" t="str">
            <v>Vũng Tàu</v>
          </cell>
          <cell r="E75" t="str">
            <v>Mực</v>
          </cell>
        </row>
        <row r="76">
          <cell r="A76" t="str">
            <v>Lương Âm</v>
          </cell>
          <cell r="B76">
            <v>211161439</v>
          </cell>
          <cell r="C76" t="str">
            <v>Vũng Tàu</v>
          </cell>
          <cell r="D76" t="str">
            <v>Vũng Tàu</v>
          </cell>
          <cell r="E76" t="str">
            <v>Mực</v>
          </cell>
        </row>
        <row r="77">
          <cell r="A77" t="str">
            <v>Nguyễn Văn Tư</v>
          </cell>
          <cell r="B77">
            <v>260456563</v>
          </cell>
          <cell r="C77" t="str">
            <v>Vũng Tàu</v>
          </cell>
          <cell r="D77" t="str">
            <v>Vũng Tàu</v>
          </cell>
          <cell r="E77" t="str">
            <v>Mực</v>
          </cell>
        </row>
        <row r="78">
          <cell r="A78" t="str">
            <v>Nguyễn Văn Đức</v>
          </cell>
          <cell r="B78">
            <v>261183075</v>
          </cell>
          <cell r="C78" t="str">
            <v>Vũng Tàu</v>
          </cell>
          <cell r="D78" t="str">
            <v>Vũng Tàu</v>
          </cell>
          <cell r="E78" t="str">
            <v>Mực</v>
          </cell>
        </row>
        <row r="79">
          <cell r="A79" t="str">
            <v>Hồ Thị Mỹ</v>
          </cell>
          <cell r="B79">
            <v>270986506</v>
          </cell>
          <cell r="C79" t="str">
            <v>Vũng Tàu</v>
          </cell>
          <cell r="D79" t="str">
            <v>Vũng Tàu</v>
          </cell>
          <cell r="E79" t="str">
            <v>Cá bò</v>
          </cell>
        </row>
        <row r="80">
          <cell r="A80" t="str">
            <v>Nguyễn Thanh Vinh</v>
          </cell>
          <cell r="B80">
            <v>271181056</v>
          </cell>
          <cell r="C80" t="str">
            <v>Vũng Tàu</v>
          </cell>
          <cell r="D80" t="str">
            <v>Vũng Tàu</v>
          </cell>
          <cell r="E80" t="str">
            <v>Mực</v>
          </cell>
        </row>
        <row r="81">
          <cell r="A81" t="str">
            <v>Đỗ Văn Tâm</v>
          </cell>
          <cell r="B81">
            <v>271642418</v>
          </cell>
          <cell r="C81" t="str">
            <v>Vũng Tàu</v>
          </cell>
          <cell r="D81" t="str">
            <v>Vũng Tàu</v>
          </cell>
          <cell r="E81" t="str">
            <v>Cá bò</v>
          </cell>
        </row>
        <row r="82">
          <cell r="A82" t="str">
            <v>Nguyễn Đức Tiến</v>
          </cell>
          <cell r="B82">
            <v>273249576</v>
          </cell>
          <cell r="C82" t="str">
            <v>Vũng Tàu</v>
          </cell>
          <cell r="D82" t="str">
            <v>Vũng Tàu</v>
          </cell>
          <cell r="E82" t="str">
            <v>Cá bò</v>
          </cell>
        </row>
        <row r="83">
          <cell r="A83" t="str">
            <v>Trương Văn Minh</v>
          </cell>
          <cell r="B83">
            <v>273017840</v>
          </cell>
          <cell r="C83" t="str">
            <v>Tân Phước - Long Điền</v>
          </cell>
          <cell r="D83" t="str">
            <v>Vũng Tàu</v>
          </cell>
          <cell r="E83" t="str">
            <v>Cá chỉ vàng</v>
          </cell>
        </row>
        <row r="84">
          <cell r="A84" t="str">
            <v>Quang Minh</v>
          </cell>
          <cell r="B84">
            <v>370902819</v>
          </cell>
          <cell r="C84" t="str">
            <v>Rạch Giá - Kiên Giang</v>
          </cell>
          <cell r="D84" t="str">
            <v>Kiên Giang</v>
          </cell>
          <cell r="E84" t="str">
            <v>Cá chỉ vàng</v>
          </cell>
        </row>
        <row r="85">
          <cell r="A85" t="str">
            <v>Nguyễn Thị Thơm</v>
          </cell>
          <cell r="B85">
            <v>320892578</v>
          </cell>
          <cell r="C85" t="str">
            <v>Chợ Lách - Bến tre</v>
          </cell>
          <cell r="D85" t="str">
            <v>Bến Tre</v>
          </cell>
        </row>
        <row r="86">
          <cell r="A86" t="str">
            <v>Nguyễn Thị Tuyết</v>
          </cell>
          <cell r="B86">
            <v>310703480</v>
          </cell>
          <cell r="C86" t="str">
            <v>Cai Lậy - Tiền Giang</v>
          </cell>
          <cell r="D86" t="str">
            <v>Tiền Giang</v>
          </cell>
          <cell r="E86">
            <v>0</v>
          </cell>
        </row>
        <row r="87">
          <cell r="A87" t="str">
            <v>Lương Âm</v>
          </cell>
          <cell r="B87">
            <v>211161439</v>
          </cell>
          <cell r="C87" t="str">
            <v>Vũng Tàu</v>
          </cell>
          <cell r="D87" t="str">
            <v>Vũng Tàu</v>
          </cell>
          <cell r="E87" t="str">
            <v>Mực</v>
          </cell>
        </row>
        <row r="88">
          <cell r="A88" t="str">
            <v>Nguyễn Minh Trí</v>
          </cell>
          <cell r="B88">
            <v>381156256</v>
          </cell>
          <cell r="C88" t="str">
            <v>Ngọc Hiển - Cà Mau</v>
          </cell>
          <cell r="D88" t="str">
            <v>Cà Mau</v>
          </cell>
          <cell r="E88">
            <v>0</v>
          </cell>
        </row>
        <row r="89">
          <cell r="A89" t="str">
            <v>Nguyễn Văn Lâm</v>
          </cell>
          <cell r="B89">
            <v>320892452</v>
          </cell>
          <cell r="C89" t="str">
            <v>Bình Đại - Bến Tre</v>
          </cell>
          <cell r="D89" t="str">
            <v>Bến Tre</v>
          </cell>
          <cell r="E89">
            <v>0</v>
          </cell>
        </row>
        <row r="90">
          <cell r="A90" t="str">
            <v>Trần Thị Mộng Điềm</v>
          </cell>
          <cell r="B90">
            <v>271645628</v>
          </cell>
          <cell r="C90" t="str">
            <v>Vũng Tàu</v>
          </cell>
          <cell r="D90" t="str">
            <v>Vũng Tàu</v>
          </cell>
          <cell r="E90" t="str">
            <v>Cá bò</v>
          </cell>
        </row>
        <row r="91">
          <cell r="A91" t="str">
            <v>Đỗ Tư</v>
          </cell>
          <cell r="B91">
            <v>270065116</v>
          </cell>
          <cell r="C91" t="str">
            <v>Vũng Tàu</v>
          </cell>
          <cell r="D91" t="str">
            <v>Vũng Tàu</v>
          </cell>
          <cell r="E91" t="str">
            <v>Cá bò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imes"/>
      <sheetName val="Vine"/>
      <sheetName val="Sheet3"/>
      <sheetName val="Sheet1"/>
      <sheetName val="Sheet2"/>
    </sheetNames>
    <sheetDataSet>
      <sheetData sheetId="0" refreshError="1">
        <row r="5">
          <cell r="B5" t="str">
            <v>Quách Thị Nhiên</v>
          </cell>
          <cell r="C5">
            <v>350422970</v>
          </cell>
        </row>
        <row r="6">
          <cell r="B6" t="str">
            <v>Phạm Thị Mỹ Liên</v>
          </cell>
          <cell r="C6">
            <v>351378834</v>
          </cell>
        </row>
        <row r="7">
          <cell r="B7" t="str">
            <v>Phan Thị Kim Hoàn</v>
          </cell>
          <cell r="C7">
            <v>350791482</v>
          </cell>
        </row>
        <row r="8">
          <cell r="B8" t="str">
            <v>Nguyễn Thị Kiều Oanh</v>
          </cell>
          <cell r="C8">
            <v>381156240</v>
          </cell>
        </row>
        <row r="9">
          <cell r="B9" t="str">
            <v>Nguyễn Thị Hồng Tơ</v>
          </cell>
          <cell r="C9">
            <v>381222859</v>
          </cell>
        </row>
        <row r="10">
          <cell r="B10" t="str">
            <v>Nguyễn Thị Bé Hai</v>
          </cell>
          <cell r="C10">
            <v>370825748</v>
          </cell>
        </row>
        <row r="11">
          <cell r="B11" t="str">
            <v>Trần Thị Tuyết</v>
          </cell>
          <cell r="C11">
            <v>370261883</v>
          </cell>
        </row>
        <row r="12">
          <cell r="B12" t="str">
            <v>Võ Thị Huyền</v>
          </cell>
          <cell r="C12">
            <v>370615318</v>
          </cell>
        </row>
        <row r="13">
          <cell r="B13" t="str">
            <v>Phạm Thị Bảy</v>
          </cell>
          <cell r="C13">
            <v>370324838</v>
          </cell>
        </row>
        <row r="14">
          <cell r="B14" t="str">
            <v>Trương Quốc Tuấn</v>
          </cell>
          <cell r="C14">
            <v>370004125</v>
          </cell>
        </row>
        <row r="15">
          <cell r="B15" t="str">
            <v>Vũ Thị Lan</v>
          </cell>
          <cell r="C15">
            <v>370803567</v>
          </cell>
        </row>
        <row r="16">
          <cell r="B16" t="str">
            <v>Nguyễn Hành</v>
          </cell>
          <cell r="C16">
            <v>190524479</v>
          </cell>
        </row>
        <row r="17">
          <cell r="B17" t="str">
            <v>Ngô Văn Vàng</v>
          </cell>
          <cell r="C17">
            <v>190253143</v>
          </cell>
        </row>
        <row r="18">
          <cell r="B18" t="str">
            <v>Nguyễn Văn Tư</v>
          </cell>
          <cell r="C18">
            <v>260456563</v>
          </cell>
        </row>
        <row r="19">
          <cell r="B19" t="str">
            <v>Nguyễn Thanh Vinh</v>
          </cell>
          <cell r="C19">
            <v>271181056</v>
          </cell>
        </row>
        <row r="20">
          <cell r="B20" t="str">
            <v>Nguyễn Văn Đức</v>
          </cell>
          <cell r="C20">
            <v>261183075</v>
          </cell>
        </row>
        <row r="21">
          <cell r="B21" t="str">
            <v>Lương Âm</v>
          </cell>
          <cell r="C21">
            <v>211161439</v>
          </cell>
        </row>
        <row r="22">
          <cell r="B22" t="str">
            <v>Đỗ Văn Tâm</v>
          </cell>
          <cell r="C22">
            <v>271642418</v>
          </cell>
        </row>
        <row r="23">
          <cell r="B23" t="str">
            <v>Đỗ Tư</v>
          </cell>
          <cell r="C23">
            <v>270065116</v>
          </cell>
        </row>
        <row r="24">
          <cell r="B24" t="str">
            <v>Trần Thị Mộng Điềm</v>
          </cell>
        </row>
        <row r="25">
          <cell r="B25" t="str">
            <v>Hồ Thị Mỹ</v>
          </cell>
          <cell r="C25">
            <v>270986506</v>
          </cell>
        </row>
        <row r="26">
          <cell r="B26" t="str">
            <v>Nguyễn Đức Tiến</v>
          </cell>
          <cell r="C26">
            <v>273249576</v>
          </cell>
        </row>
        <row r="27">
          <cell r="B27" t="str">
            <v>Nguyễn Ngọc Anh</v>
          </cell>
          <cell r="C27">
            <v>273017843</v>
          </cell>
        </row>
        <row r="28">
          <cell r="B28" t="str">
            <v>Trương Văn Mình</v>
          </cell>
          <cell r="C28">
            <v>273017840</v>
          </cell>
        </row>
        <row r="29">
          <cell r="B29" t="str">
            <v>Phạm Thị Ngọc</v>
          </cell>
          <cell r="C29">
            <v>220557300</v>
          </cell>
        </row>
        <row r="30">
          <cell r="B30" t="str">
            <v>Trương Thị Mỉm</v>
          </cell>
          <cell r="C30">
            <v>320897817</v>
          </cell>
        </row>
        <row r="31">
          <cell r="B31" t="str">
            <v>Lê Thị Diễm</v>
          </cell>
          <cell r="C31">
            <v>320878272</v>
          </cell>
        </row>
        <row r="32">
          <cell r="B32" t="str">
            <v>Trần Thị Nê</v>
          </cell>
          <cell r="C32">
            <v>320747922</v>
          </cell>
        </row>
        <row r="33">
          <cell r="B33" t="str">
            <v>Nguyễn Thị Loan</v>
          </cell>
          <cell r="C33">
            <v>321009246</v>
          </cell>
        </row>
        <row r="34">
          <cell r="B34" t="str">
            <v>Huỳnh Ngọc Thu</v>
          </cell>
          <cell r="C34">
            <v>320522056</v>
          </cell>
        </row>
        <row r="35">
          <cell r="B35" t="str">
            <v>Trần Ngọc Quyên</v>
          </cell>
          <cell r="C35">
            <v>371166950</v>
          </cell>
        </row>
        <row r="36">
          <cell r="B36" t="str">
            <v>Tiêu Vĩnh Phát</v>
          </cell>
          <cell r="C36">
            <v>370511387</v>
          </cell>
        </row>
        <row r="37">
          <cell r="B37" t="str">
            <v>Vương Hải Thạnh</v>
          </cell>
          <cell r="C37">
            <v>370948627</v>
          </cell>
        </row>
        <row r="38">
          <cell r="B38" t="str">
            <v>Lê Hoàng Long</v>
          </cell>
          <cell r="C38">
            <v>371139593</v>
          </cell>
        </row>
        <row r="39">
          <cell r="B39" t="str">
            <v>Quang Minh</v>
          </cell>
          <cell r="C39">
            <v>370902819</v>
          </cell>
        </row>
        <row r="40">
          <cell r="B40" t="str">
            <v>Phạm Thị Bảy</v>
          </cell>
          <cell r="C40">
            <v>370324838</v>
          </cell>
        </row>
        <row r="41">
          <cell r="B41" t="str">
            <v>Trần Thị Lang</v>
          </cell>
          <cell r="C41">
            <v>310033074</v>
          </cell>
        </row>
        <row r="42">
          <cell r="B42" t="str">
            <v>Lê Văn Thành</v>
          </cell>
          <cell r="C42">
            <v>310526150</v>
          </cell>
        </row>
        <row r="43">
          <cell r="B43" t="str">
            <v>Nguyễn Văn Lắm</v>
          </cell>
          <cell r="C43">
            <v>310703274</v>
          </cell>
        </row>
        <row r="44">
          <cell r="B44" t="str">
            <v>Đỗ Thị Hoàng Mai</v>
          </cell>
          <cell r="C44">
            <v>310882191</v>
          </cell>
        </row>
        <row r="45">
          <cell r="B45" t="str">
            <v>Nguyễn Thị Kim Vân</v>
          </cell>
          <cell r="C45">
            <v>370054438</v>
          </cell>
        </row>
        <row r="46">
          <cell r="B46" t="str">
            <v>Phạm Thị Chính</v>
          </cell>
          <cell r="C46">
            <v>310882158</v>
          </cell>
        </row>
        <row r="47">
          <cell r="B47" t="str">
            <v>Lê Thị Kim Liên</v>
          </cell>
          <cell r="C47">
            <v>311704830</v>
          </cell>
        </row>
        <row r="48">
          <cell r="B48" t="str">
            <v>Lê Thị Kim Thanh</v>
          </cell>
          <cell r="C48">
            <v>311514350</v>
          </cell>
        </row>
        <row r="49">
          <cell r="B49" t="str">
            <v>Nguyễn Thị Mộng Tuyền</v>
          </cell>
          <cell r="C49">
            <v>311318331</v>
          </cell>
        </row>
        <row r="50">
          <cell r="B50" t="str">
            <v>Nguyễn Văn Nhân</v>
          </cell>
          <cell r="C50">
            <v>261005222</v>
          </cell>
        </row>
        <row r="51">
          <cell r="B51" t="str">
            <v>Lê Thị Diệu</v>
          </cell>
          <cell r="C51">
            <v>250746332</v>
          </cell>
        </row>
        <row r="52">
          <cell r="B52" t="str">
            <v>Lê Thị Thiện Em</v>
          </cell>
          <cell r="C52">
            <v>260682094</v>
          </cell>
        </row>
        <row r="53">
          <cell r="B53" t="str">
            <v>Trần Văn An</v>
          </cell>
          <cell r="C53">
            <v>260690910</v>
          </cell>
        </row>
        <row r="54">
          <cell r="B54" t="str">
            <v>Nguyễn Văn Hạnh</v>
          </cell>
          <cell r="C54">
            <v>260850613</v>
          </cell>
        </row>
        <row r="55">
          <cell r="B55" t="str">
            <v>Nguyễn Thanh Bình</v>
          </cell>
          <cell r="C55">
            <v>260178873</v>
          </cell>
        </row>
        <row r="56">
          <cell r="B56" t="str">
            <v>Trần Thị Thu Hiếu</v>
          </cell>
          <cell r="C56">
            <v>280853616</v>
          </cell>
        </row>
        <row r="57">
          <cell r="B57" t="str">
            <v>Nguyễn Thị Hội</v>
          </cell>
          <cell r="C57" t="str">
            <v>020714486</v>
          </cell>
        </row>
        <row r="58">
          <cell r="B58" t="str">
            <v>Trần Huỳnh Em</v>
          </cell>
          <cell r="C58">
            <v>371008704</v>
          </cell>
        </row>
        <row r="59">
          <cell r="B59" t="str">
            <v>Phan Quốc Vũ</v>
          </cell>
          <cell r="C59">
            <v>370782417</v>
          </cell>
        </row>
        <row r="60">
          <cell r="B60" t="str">
            <v>Nguyễn Văn Hải</v>
          </cell>
          <cell r="C60">
            <v>370033286</v>
          </cell>
        </row>
        <row r="61">
          <cell r="B61" t="str">
            <v>Huỳnh Thị Kiều</v>
          </cell>
          <cell r="C61">
            <v>370047763</v>
          </cell>
        </row>
        <row r="62">
          <cell r="B62" t="str">
            <v>Nguyễn Hữu Đăng Thi</v>
          </cell>
          <cell r="C62" t="str">
            <v>023286667</v>
          </cell>
        </row>
        <row r="63">
          <cell r="B63" t="str">
            <v>Phan Quốc Việt</v>
          </cell>
          <cell r="C63">
            <v>370209938</v>
          </cell>
        </row>
        <row r="64">
          <cell r="B64" t="str">
            <v>Nguyễn Văn Nam</v>
          </cell>
        </row>
        <row r="65">
          <cell r="B65" t="str">
            <v>Trần Văn Thành</v>
          </cell>
        </row>
        <row r="66">
          <cell r="B66" t="str">
            <v>Trần Văn Mạnh</v>
          </cell>
        </row>
        <row r="67">
          <cell r="B67" t="str">
            <v>Lê Văn Nuôi</v>
          </cell>
        </row>
        <row r="68">
          <cell r="B68" t="str">
            <v>Trần Thị Linh</v>
          </cell>
        </row>
        <row r="69">
          <cell r="B69" t="str">
            <v>Nguyễn Thái Lâm</v>
          </cell>
        </row>
        <row r="70">
          <cell r="B70" t="str">
            <v>Nguyễn Minh Trí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ore 01"/>
      <sheetName val="CuuLong 04"/>
      <sheetName val="O.Cheon 01"/>
      <sheetName val="NH Q4 43.600"/>
      <sheetName val="NHQ11 92.500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D24" sqref="D24"/>
    </sheetView>
  </sheetViews>
  <sheetFormatPr defaultRowHeight="15.75"/>
  <cols>
    <col min="1" max="1" width="4.25" style="7" customWidth="1"/>
    <col min="2" max="2" width="9.375" style="58" customWidth="1"/>
    <col min="3" max="3" width="19.375" style="7" customWidth="1"/>
    <col min="4" max="4" width="21.375" style="59" customWidth="1"/>
    <col min="5" max="5" width="13.625" style="59" hidden="1" customWidth="1"/>
    <col min="6" max="6" width="14.375" style="7" customWidth="1"/>
    <col min="7" max="7" width="11.625" style="59" customWidth="1"/>
    <col min="8" max="8" width="12.375" style="61" customWidth="1"/>
    <col min="9" max="9" width="14.375" style="62" bestFit="1" customWidth="1"/>
    <col min="10" max="10" width="13.5" style="63" customWidth="1"/>
    <col min="11" max="11" width="8.875" style="59" customWidth="1"/>
    <col min="12" max="12" width="14.375" style="7" bestFit="1" customWidth="1"/>
    <col min="13" max="256" width="9" style="7"/>
    <col min="257" max="257" width="4.25" style="7" customWidth="1"/>
    <col min="258" max="258" width="9.375" style="7" customWidth="1"/>
    <col min="259" max="259" width="19.375" style="7" customWidth="1"/>
    <col min="260" max="260" width="21.375" style="7" customWidth="1"/>
    <col min="261" max="261" width="0" style="7" hidden="1" customWidth="1"/>
    <col min="262" max="262" width="14.375" style="7" customWidth="1"/>
    <col min="263" max="263" width="11.625" style="7" customWidth="1"/>
    <col min="264" max="264" width="12.375" style="7" customWidth="1"/>
    <col min="265" max="265" width="14.375" style="7" bestFit="1" customWidth="1"/>
    <col min="266" max="266" width="13.5" style="7" customWidth="1"/>
    <col min="267" max="267" width="8.875" style="7" customWidth="1"/>
    <col min="268" max="268" width="14.375" style="7" bestFit="1" customWidth="1"/>
    <col min="269" max="512" width="9" style="7"/>
    <col min="513" max="513" width="4.25" style="7" customWidth="1"/>
    <col min="514" max="514" width="9.375" style="7" customWidth="1"/>
    <col min="515" max="515" width="19.375" style="7" customWidth="1"/>
    <col min="516" max="516" width="21.375" style="7" customWidth="1"/>
    <col min="517" max="517" width="0" style="7" hidden="1" customWidth="1"/>
    <col min="518" max="518" width="14.375" style="7" customWidth="1"/>
    <col min="519" max="519" width="11.625" style="7" customWidth="1"/>
    <col min="520" max="520" width="12.375" style="7" customWidth="1"/>
    <col min="521" max="521" width="14.375" style="7" bestFit="1" customWidth="1"/>
    <col min="522" max="522" width="13.5" style="7" customWidth="1"/>
    <col min="523" max="523" width="8.875" style="7" customWidth="1"/>
    <col min="524" max="524" width="14.375" style="7" bestFit="1" customWidth="1"/>
    <col min="525" max="768" width="9" style="7"/>
    <col min="769" max="769" width="4.25" style="7" customWidth="1"/>
    <col min="770" max="770" width="9.375" style="7" customWidth="1"/>
    <col min="771" max="771" width="19.375" style="7" customWidth="1"/>
    <col min="772" max="772" width="21.375" style="7" customWidth="1"/>
    <col min="773" max="773" width="0" style="7" hidden="1" customWidth="1"/>
    <col min="774" max="774" width="14.375" style="7" customWidth="1"/>
    <col min="775" max="775" width="11.625" style="7" customWidth="1"/>
    <col min="776" max="776" width="12.375" style="7" customWidth="1"/>
    <col min="777" max="777" width="14.375" style="7" bestFit="1" customWidth="1"/>
    <col min="778" max="778" width="13.5" style="7" customWidth="1"/>
    <col min="779" max="779" width="8.875" style="7" customWidth="1"/>
    <col min="780" max="780" width="14.375" style="7" bestFit="1" customWidth="1"/>
    <col min="781" max="1024" width="9" style="7"/>
    <col min="1025" max="1025" width="4.25" style="7" customWidth="1"/>
    <col min="1026" max="1026" width="9.375" style="7" customWidth="1"/>
    <col min="1027" max="1027" width="19.375" style="7" customWidth="1"/>
    <col min="1028" max="1028" width="21.375" style="7" customWidth="1"/>
    <col min="1029" max="1029" width="0" style="7" hidden="1" customWidth="1"/>
    <col min="1030" max="1030" width="14.375" style="7" customWidth="1"/>
    <col min="1031" max="1031" width="11.625" style="7" customWidth="1"/>
    <col min="1032" max="1032" width="12.375" style="7" customWidth="1"/>
    <col min="1033" max="1033" width="14.375" style="7" bestFit="1" customWidth="1"/>
    <col min="1034" max="1034" width="13.5" style="7" customWidth="1"/>
    <col min="1035" max="1035" width="8.875" style="7" customWidth="1"/>
    <col min="1036" max="1036" width="14.375" style="7" bestFit="1" customWidth="1"/>
    <col min="1037" max="1280" width="9" style="7"/>
    <col min="1281" max="1281" width="4.25" style="7" customWidth="1"/>
    <col min="1282" max="1282" width="9.375" style="7" customWidth="1"/>
    <col min="1283" max="1283" width="19.375" style="7" customWidth="1"/>
    <col min="1284" max="1284" width="21.375" style="7" customWidth="1"/>
    <col min="1285" max="1285" width="0" style="7" hidden="1" customWidth="1"/>
    <col min="1286" max="1286" width="14.375" style="7" customWidth="1"/>
    <col min="1287" max="1287" width="11.625" style="7" customWidth="1"/>
    <col min="1288" max="1288" width="12.375" style="7" customWidth="1"/>
    <col min="1289" max="1289" width="14.375" style="7" bestFit="1" customWidth="1"/>
    <col min="1290" max="1290" width="13.5" style="7" customWidth="1"/>
    <col min="1291" max="1291" width="8.875" style="7" customWidth="1"/>
    <col min="1292" max="1292" width="14.375" style="7" bestFit="1" customWidth="1"/>
    <col min="1293" max="1536" width="9" style="7"/>
    <col min="1537" max="1537" width="4.25" style="7" customWidth="1"/>
    <col min="1538" max="1538" width="9.375" style="7" customWidth="1"/>
    <col min="1539" max="1539" width="19.375" style="7" customWidth="1"/>
    <col min="1540" max="1540" width="21.375" style="7" customWidth="1"/>
    <col min="1541" max="1541" width="0" style="7" hidden="1" customWidth="1"/>
    <col min="1542" max="1542" width="14.375" style="7" customWidth="1"/>
    <col min="1543" max="1543" width="11.625" style="7" customWidth="1"/>
    <col min="1544" max="1544" width="12.375" style="7" customWidth="1"/>
    <col min="1545" max="1545" width="14.375" style="7" bestFit="1" customWidth="1"/>
    <col min="1546" max="1546" width="13.5" style="7" customWidth="1"/>
    <col min="1547" max="1547" width="8.875" style="7" customWidth="1"/>
    <col min="1548" max="1548" width="14.375" style="7" bestFit="1" customWidth="1"/>
    <col min="1549" max="1792" width="9" style="7"/>
    <col min="1793" max="1793" width="4.25" style="7" customWidth="1"/>
    <col min="1794" max="1794" width="9.375" style="7" customWidth="1"/>
    <col min="1795" max="1795" width="19.375" style="7" customWidth="1"/>
    <col min="1796" max="1796" width="21.375" style="7" customWidth="1"/>
    <col min="1797" max="1797" width="0" style="7" hidden="1" customWidth="1"/>
    <col min="1798" max="1798" width="14.375" style="7" customWidth="1"/>
    <col min="1799" max="1799" width="11.625" style="7" customWidth="1"/>
    <col min="1800" max="1800" width="12.375" style="7" customWidth="1"/>
    <col min="1801" max="1801" width="14.375" style="7" bestFit="1" customWidth="1"/>
    <col min="1802" max="1802" width="13.5" style="7" customWidth="1"/>
    <col min="1803" max="1803" width="8.875" style="7" customWidth="1"/>
    <col min="1804" max="1804" width="14.375" style="7" bestFit="1" customWidth="1"/>
    <col min="1805" max="2048" width="9" style="7"/>
    <col min="2049" max="2049" width="4.25" style="7" customWidth="1"/>
    <col min="2050" max="2050" width="9.375" style="7" customWidth="1"/>
    <col min="2051" max="2051" width="19.375" style="7" customWidth="1"/>
    <col min="2052" max="2052" width="21.375" style="7" customWidth="1"/>
    <col min="2053" max="2053" width="0" style="7" hidden="1" customWidth="1"/>
    <col min="2054" max="2054" width="14.375" style="7" customWidth="1"/>
    <col min="2055" max="2055" width="11.625" style="7" customWidth="1"/>
    <col min="2056" max="2056" width="12.375" style="7" customWidth="1"/>
    <col min="2057" max="2057" width="14.375" style="7" bestFit="1" customWidth="1"/>
    <col min="2058" max="2058" width="13.5" style="7" customWidth="1"/>
    <col min="2059" max="2059" width="8.875" style="7" customWidth="1"/>
    <col min="2060" max="2060" width="14.375" style="7" bestFit="1" customWidth="1"/>
    <col min="2061" max="2304" width="9" style="7"/>
    <col min="2305" max="2305" width="4.25" style="7" customWidth="1"/>
    <col min="2306" max="2306" width="9.375" style="7" customWidth="1"/>
    <col min="2307" max="2307" width="19.375" style="7" customWidth="1"/>
    <col min="2308" max="2308" width="21.375" style="7" customWidth="1"/>
    <col min="2309" max="2309" width="0" style="7" hidden="1" customWidth="1"/>
    <col min="2310" max="2310" width="14.375" style="7" customWidth="1"/>
    <col min="2311" max="2311" width="11.625" style="7" customWidth="1"/>
    <col min="2312" max="2312" width="12.375" style="7" customWidth="1"/>
    <col min="2313" max="2313" width="14.375" style="7" bestFit="1" customWidth="1"/>
    <col min="2314" max="2314" width="13.5" style="7" customWidth="1"/>
    <col min="2315" max="2315" width="8.875" style="7" customWidth="1"/>
    <col min="2316" max="2316" width="14.375" style="7" bestFit="1" customWidth="1"/>
    <col min="2317" max="2560" width="9" style="7"/>
    <col min="2561" max="2561" width="4.25" style="7" customWidth="1"/>
    <col min="2562" max="2562" width="9.375" style="7" customWidth="1"/>
    <col min="2563" max="2563" width="19.375" style="7" customWidth="1"/>
    <col min="2564" max="2564" width="21.375" style="7" customWidth="1"/>
    <col min="2565" max="2565" width="0" style="7" hidden="1" customWidth="1"/>
    <col min="2566" max="2566" width="14.375" style="7" customWidth="1"/>
    <col min="2567" max="2567" width="11.625" style="7" customWidth="1"/>
    <col min="2568" max="2568" width="12.375" style="7" customWidth="1"/>
    <col min="2569" max="2569" width="14.375" style="7" bestFit="1" customWidth="1"/>
    <col min="2570" max="2570" width="13.5" style="7" customWidth="1"/>
    <col min="2571" max="2571" width="8.875" style="7" customWidth="1"/>
    <col min="2572" max="2572" width="14.375" style="7" bestFit="1" customWidth="1"/>
    <col min="2573" max="2816" width="9" style="7"/>
    <col min="2817" max="2817" width="4.25" style="7" customWidth="1"/>
    <col min="2818" max="2818" width="9.375" style="7" customWidth="1"/>
    <col min="2819" max="2819" width="19.375" style="7" customWidth="1"/>
    <col min="2820" max="2820" width="21.375" style="7" customWidth="1"/>
    <col min="2821" max="2821" width="0" style="7" hidden="1" customWidth="1"/>
    <col min="2822" max="2822" width="14.375" style="7" customWidth="1"/>
    <col min="2823" max="2823" width="11.625" style="7" customWidth="1"/>
    <col min="2824" max="2824" width="12.375" style="7" customWidth="1"/>
    <col min="2825" max="2825" width="14.375" style="7" bestFit="1" customWidth="1"/>
    <col min="2826" max="2826" width="13.5" style="7" customWidth="1"/>
    <col min="2827" max="2827" width="8.875" style="7" customWidth="1"/>
    <col min="2828" max="2828" width="14.375" style="7" bestFit="1" customWidth="1"/>
    <col min="2829" max="3072" width="9" style="7"/>
    <col min="3073" max="3073" width="4.25" style="7" customWidth="1"/>
    <col min="3074" max="3074" width="9.375" style="7" customWidth="1"/>
    <col min="3075" max="3075" width="19.375" style="7" customWidth="1"/>
    <col min="3076" max="3076" width="21.375" style="7" customWidth="1"/>
    <col min="3077" max="3077" width="0" style="7" hidden="1" customWidth="1"/>
    <col min="3078" max="3078" width="14.375" style="7" customWidth="1"/>
    <col min="3079" max="3079" width="11.625" style="7" customWidth="1"/>
    <col min="3080" max="3080" width="12.375" style="7" customWidth="1"/>
    <col min="3081" max="3081" width="14.375" style="7" bestFit="1" customWidth="1"/>
    <col min="3082" max="3082" width="13.5" style="7" customWidth="1"/>
    <col min="3083" max="3083" width="8.875" style="7" customWidth="1"/>
    <col min="3084" max="3084" width="14.375" style="7" bestFit="1" customWidth="1"/>
    <col min="3085" max="3328" width="9" style="7"/>
    <col min="3329" max="3329" width="4.25" style="7" customWidth="1"/>
    <col min="3330" max="3330" width="9.375" style="7" customWidth="1"/>
    <col min="3331" max="3331" width="19.375" style="7" customWidth="1"/>
    <col min="3332" max="3332" width="21.375" style="7" customWidth="1"/>
    <col min="3333" max="3333" width="0" style="7" hidden="1" customWidth="1"/>
    <col min="3334" max="3334" width="14.375" style="7" customWidth="1"/>
    <col min="3335" max="3335" width="11.625" style="7" customWidth="1"/>
    <col min="3336" max="3336" width="12.375" style="7" customWidth="1"/>
    <col min="3337" max="3337" width="14.375" style="7" bestFit="1" customWidth="1"/>
    <col min="3338" max="3338" width="13.5" style="7" customWidth="1"/>
    <col min="3339" max="3339" width="8.875" style="7" customWidth="1"/>
    <col min="3340" max="3340" width="14.375" style="7" bestFit="1" customWidth="1"/>
    <col min="3341" max="3584" width="9" style="7"/>
    <col min="3585" max="3585" width="4.25" style="7" customWidth="1"/>
    <col min="3586" max="3586" width="9.375" style="7" customWidth="1"/>
    <col min="3587" max="3587" width="19.375" style="7" customWidth="1"/>
    <col min="3588" max="3588" width="21.375" style="7" customWidth="1"/>
    <col min="3589" max="3589" width="0" style="7" hidden="1" customWidth="1"/>
    <col min="3590" max="3590" width="14.375" style="7" customWidth="1"/>
    <col min="3591" max="3591" width="11.625" style="7" customWidth="1"/>
    <col min="3592" max="3592" width="12.375" style="7" customWidth="1"/>
    <col min="3593" max="3593" width="14.375" style="7" bestFit="1" customWidth="1"/>
    <col min="3594" max="3594" width="13.5" style="7" customWidth="1"/>
    <col min="3595" max="3595" width="8.875" style="7" customWidth="1"/>
    <col min="3596" max="3596" width="14.375" style="7" bestFit="1" customWidth="1"/>
    <col min="3597" max="3840" width="9" style="7"/>
    <col min="3841" max="3841" width="4.25" style="7" customWidth="1"/>
    <col min="3842" max="3842" width="9.375" style="7" customWidth="1"/>
    <col min="3843" max="3843" width="19.375" style="7" customWidth="1"/>
    <col min="3844" max="3844" width="21.375" style="7" customWidth="1"/>
    <col min="3845" max="3845" width="0" style="7" hidden="1" customWidth="1"/>
    <col min="3846" max="3846" width="14.375" style="7" customWidth="1"/>
    <col min="3847" max="3847" width="11.625" style="7" customWidth="1"/>
    <col min="3848" max="3848" width="12.375" style="7" customWidth="1"/>
    <col min="3849" max="3849" width="14.375" style="7" bestFit="1" customWidth="1"/>
    <col min="3850" max="3850" width="13.5" style="7" customWidth="1"/>
    <col min="3851" max="3851" width="8.875" style="7" customWidth="1"/>
    <col min="3852" max="3852" width="14.375" style="7" bestFit="1" customWidth="1"/>
    <col min="3853" max="4096" width="9" style="7"/>
    <col min="4097" max="4097" width="4.25" style="7" customWidth="1"/>
    <col min="4098" max="4098" width="9.375" style="7" customWidth="1"/>
    <col min="4099" max="4099" width="19.375" style="7" customWidth="1"/>
    <col min="4100" max="4100" width="21.375" style="7" customWidth="1"/>
    <col min="4101" max="4101" width="0" style="7" hidden="1" customWidth="1"/>
    <col min="4102" max="4102" width="14.375" style="7" customWidth="1"/>
    <col min="4103" max="4103" width="11.625" style="7" customWidth="1"/>
    <col min="4104" max="4104" width="12.375" style="7" customWidth="1"/>
    <col min="4105" max="4105" width="14.375" style="7" bestFit="1" customWidth="1"/>
    <col min="4106" max="4106" width="13.5" style="7" customWidth="1"/>
    <col min="4107" max="4107" width="8.875" style="7" customWidth="1"/>
    <col min="4108" max="4108" width="14.375" style="7" bestFit="1" customWidth="1"/>
    <col min="4109" max="4352" width="9" style="7"/>
    <col min="4353" max="4353" width="4.25" style="7" customWidth="1"/>
    <col min="4354" max="4354" width="9.375" style="7" customWidth="1"/>
    <col min="4355" max="4355" width="19.375" style="7" customWidth="1"/>
    <col min="4356" max="4356" width="21.375" style="7" customWidth="1"/>
    <col min="4357" max="4357" width="0" style="7" hidden="1" customWidth="1"/>
    <col min="4358" max="4358" width="14.375" style="7" customWidth="1"/>
    <col min="4359" max="4359" width="11.625" style="7" customWidth="1"/>
    <col min="4360" max="4360" width="12.375" style="7" customWidth="1"/>
    <col min="4361" max="4361" width="14.375" style="7" bestFit="1" customWidth="1"/>
    <col min="4362" max="4362" width="13.5" style="7" customWidth="1"/>
    <col min="4363" max="4363" width="8.875" style="7" customWidth="1"/>
    <col min="4364" max="4364" width="14.375" style="7" bestFit="1" customWidth="1"/>
    <col min="4365" max="4608" width="9" style="7"/>
    <col min="4609" max="4609" width="4.25" style="7" customWidth="1"/>
    <col min="4610" max="4610" width="9.375" style="7" customWidth="1"/>
    <col min="4611" max="4611" width="19.375" style="7" customWidth="1"/>
    <col min="4612" max="4612" width="21.375" style="7" customWidth="1"/>
    <col min="4613" max="4613" width="0" style="7" hidden="1" customWidth="1"/>
    <col min="4614" max="4614" width="14.375" style="7" customWidth="1"/>
    <col min="4615" max="4615" width="11.625" style="7" customWidth="1"/>
    <col min="4616" max="4616" width="12.375" style="7" customWidth="1"/>
    <col min="4617" max="4617" width="14.375" style="7" bestFit="1" customWidth="1"/>
    <col min="4618" max="4618" width="13.5" style="7" customWidth="1"/>
    <col min="4619" max="4619" width="8.875" style="7" customWidth="1"/>
    <col min="4620" max="4620" width="14.375" style="7" bestFit="1" customWidth="1"/>
    <col min="4621" max="4864" width="9" style="7"/>
    <col min="4865" max="4865" width="4.25" style="7" customWidth="1"/>
    <col min="4866" max="4866" width="9.375" style="7" customWidth="1"/>
    <col min="4867" max="4867" width="19.375" style="7" customWidth="1"/>
    <col min="4868" max="4868" width="21.375" style="7" customWidth="1"/>
    <col min="4869" max="4869" width="0" style="7" hidden="1" customWidth="1"/>
    <col min="4870" max="4870" width="14.375" style="7" customWidth="1"/>
    <col min="4871" max="4871" width="11.625" style="7" customWidth="1"/>
    <col min="4872" max="4872" width="12.375" style="7" customWidth="1"/>
    <col min="4873" max="4873" width="14.375" style="7" bestFit="1" customWidth="1"/>
    <col min="4874" max="4874" width="13.5" style="7" customWidth="1"/>
    <col min="4875" max="4875" width="8.875" style="7" customWidth="1"/>
    <col min="4876" max="4876" width="14.375" style="7" bestFit="1" customWidth="1"/>
    <col min="4877" max="5120" width="9" style="7"/>
    <col min="5121" max="5121" width="4.25" style="7" customWidth="1"/>
    <col min="5122" max="5122" width="9.375" style="7" customWidth="1"/>
    <col min="5123" max="5123" width="19.375" style="7" customWidth="1"/>
    <col min="5124" max="5124" width="21.375" style="7" customWidth="1"/>
    <col min="5125" max="5125" width="0" style="7" hidden="1" customWidth="1"/>
    <col min="5126" max="5126" width="14.375" style="7" customWidth="1"/>
    <col min="5127" max="5127" width="11.625" style="7" customWidth="1"/>
    <col min="5128" max="5128" width="12.375" style="7" customWidth="1"/>
    <col min="5129" max="5129" width="14.375" style="7" bestFit="1" customWidth="1"/>
    <col min="5130" max="5130" width="13.5" style="7" customWidth="1"/>
    <col min="5131" max="5131" width="8.875" style="7" customWidth="1"/>
    <col min="5132" max="5132" width="14.375" style="7" bestFit="1" customWidth="1"/>
    <col min="5133" max="5376" width="9" style="7"/>
    <col min="5377" max="5377" width="4.25" style="7" customWidth="1"/>
    <col min="5378" max="5378" width="9.375" style="7" customWidth="1"/>
    <col min="5379" max="5379" width="19.375" style="7" customWidth="1"/>
    <col min="5380" max="5380" width="21.375" style="7" customWidth="1"/>
    <col min="5381" max="5381" width="0" style="7" hidden="1" customWidth="1"/>
    <col min="5382" max="5382" width="14.375" style="7" customWidth="1"/>
    <col min="5383" max="5383" width="11.625" style="7" customWidth="1"/>
    <col min="5384" max="5384" width="12.375" style="7" customWidth="1"/>
    <col min="5385" max="5385" width="14.375" style="7" bestFit="1" customWidth="1"/>
    <col min="5386" max="5386" width="13.5" style="7" customWidth="1"/>
    <col min="5387" max="5387" width="8.875" style="7" customWidth="1"/>
    <col min="5388" max="5388" width="14.375" style="7" bestFit="1" customWidth="1"/>
    <col min="5389" max="5632" width="9" style="7"/>
    <col min="5633" max="5633" width="4.25" style="7" customWidth="1"/>
    <col min="5634" max="5634" width="9.375" style="7" customWidth="1"/>
    <col min="5635" max="5635" width="19.375" style="7" customWidth="1"/>
    <col min="5636" max="5636" width="21.375" style="7" customWidth="1"/>
    <col min="5637" max="5637" width="0" style="7" hidden="1" customWidth="1"/>
    <col min="5638" max="5638" width="14.375" style="7" customWidth="1"/>
    <col min="5639" max="5639" width="11.625" style="7" customWidth="1"/>
    <col min="5640" max="5640" width="12.375" style="7" customWidth="1"/>
    <col min="5641" max="5641" width="14.375" style="7" bestFit="1" customWidth="1"/>
    <col min="5642" max="5642" width="13.5" style="7" customWidth="1"/>
    <col min="5643" max="5643" width="8.875" style="7" customWidth="1"/>
    <col min="5644" max="5644" width="14.375" style="7" bestFit="1" customWidth="1"/>
    <col min="5645" max="5888" width="9" style="7"/>
    <col min="5889" max="5889" width="4.25" style="7" customWidth="1"/>
    <col min="5890" max="5890" width="9.375" style="7" customWidth="1"/>
    <col min="5891" max="5891" width="19.375" style="7" customWidth="1"/>
    <col min="5892" max="5892" width="21.375" style="7" customWidth="1"/>
    <col min="5893" max="5893" width="0" style="7" hidden="1" customWidth="1"/>
    <col min="5894" max="5894" width="14.375" style="7" customWidth="1"/>
    <col min="5895" max="5895" width="11.625" style="7" customWidth="1"/>
    <col min="5896" max="5896" width="12.375" style="7" customWidth="1"/>
    <col min="5897" max="5897" width="14.375" style="7" bestFit="1" customWidth="1"/>
    <col min="5898" max="5898" width="13.5" style="7" customWidth="1"/>
    <col min="5899" max="5899" width="8.875" style="7" customWidth="1"/>
    <col min="5900" max="5900" width="14.375" style="7" bestFit="1" customWidth="1"/>
    <col min="5901" max="6144" width="9" style="7"/>
    <col min="6145" max="6145" width="4.25" style="7" customWidth="1"/>
    <col min="6146" max="6146" width="9.375" style="7" customWidth="1"/>
    <col min="6147" max="6147" width="19.375" style="7" customWidth="1"/>
    <col min="6148" max="6148" width="21.375" style="7" customWidth="1"/>
    <col min="6149" max="6149" width="0" style="7" hidden="1" customWidth="1"/>
    <col min="6150" max="6150" width="14.375" style="7" customWidth="1"/>
    <col min="6151" max="6151" width="11.625" style="7" customWidth="1"/>
    <col min="6152" max="6152" width="12.375" style="7" customWidth="1"/>
    <col min="6153" max="6153" width="14.375" style="7" bestFit="1" customWidth="1"/>
    <col min="6154" max="6154" width="13.5" style="7" customWidth="1"/>
    <col min="6155" max="6155" width="8.875" style="7" customWidth="1"/>
    <col min="6156" max="6156" width="14.375" style="7" bestFit="1" customWidth="1"/>
    <col min="6157" max="6400" width="9" style="7"/>
    <col min="6401" max="6401" width="4.25" style="7" customWidth="1"/>
    <col min="6402" max="6402" width="9.375" style="7" customWidth="1"/>
    <col min="6403" max="6403" width="19.375" style="7" customWidth="1"/>
    <col min="6404" max="6404" width="21.375" style="7" customWidth="1"/>
    <col min="6405" max="6405" width="0" style="7" hidden="1" customWidth="1"/>
    <col min="6406" max="6406" width="14.375" style="7" customWidth="1"/>
    <col min="6407" max="6407" width="11.625" style="7" customWidth="1"/>
    <col min="6408" max="6408" width="12.375" style="7" customWidth="1"/>
    <col min="6409" max="6409" width="14.375" style="7" bestFit="1" customWidth="1"/>
    <col min="6410" max="6410" width="13.5" style="7" customWidth="1"/>
    <col min="6411" max="6411" width="8.875" style="7" customWidth="1"/>
    <col min="6412" max="6412" width="14.375" style="7" bestFit="1" customWidth="1"/>
    <col min="6413" max="6656" width="9" style="7"/>
    <col min="6657" max="6657" width="4.25" style="7" customWidth="1"/>
    <col min="6658" max="6658" width="9.375" style="7" customWidth="1"/>
    <col min="6659" max="6659" width="19.375" style="7" customWidth="1"/>
    <col min="6660" max="6660" width="21.375" style="7" customWidth="1"/>
    <col min="6661" max="6661" width="0" style="7" hidden="1" customWidth="1"/>
    <col min="6662" max="6662" width="14.375" style="7" customWidth="1"/>
    <col min="6663" max="6663" width="11.625" style="7" customWidth="1"/>
    <col min="6664" max="6664" width="12.375" style="7" customWidth="1"/>
    <col min="6665" max="6665" width="14.375" style="7" bestFit="1" customWidth="1"/>
    <col min="6666" max="6666" width="13.5" style="7" customWidth="1"/>
    <col min="6667" max="6667" width="8.875" style="7" customWidth="1"/>
    <col min="6668" max="6668" width="14.375" style="7" bestFit="1" customWidth="1"/>
    <col min="6669" max="6912" width="9" style="7"/>
    <col min="6913" max="6913" width="4.25" style="7" customWidth="1"/>
    <col min="6914" max="6914" width="9.375" style="7" customWidth="1"/>
    <col min="6915" max="6915" width="19.375" style="7" customWidth="1"/>
    <col min="6916" max="6916" width="21.375" style="7" customWidth="1"/>
    <col min="6917" max="6917" width="0" style="7" hidden="1" customWidth="1"/>
    <col min="6918" max="6918" width="14.375" style="7" customWidth="1"/>
    <col min="6919" max="6919" width="11.625" style="7" customWidth="1"/>
    <col min="6920" max="6920" width="12.375" style="7" customWidth="1"/>
    <col min="6921" max="6921" width="14.375" style="7" bestFit="1" customWidth="1"/>
    <col min="6922" max="6922" width="13.5" style="7" customWidth="1"/>
    <col min="6923" max="6923" width="8.875" style="7" customWidth="1"/>
    <col min="6924" max="6924" width="14.375" style="7" bestFit="1" customWidth="1"/>
    <col min="6925" max="7168" width="9" style="7"/>
    <col min="7169" max="7169" width="4.25" style="7" customWidth="1"/>
    <col min="7170" max="7170" width="9.375" style="7" customWidth="1"/>
    <col min="7171" max="7171" width="19.375" style="7" customWidth="1"/>
    <col min="7172" max="7172" width="21.375" style="7" customWidth="1"/>
    <col min="7173" max="7173" width="0" style="7" hidden="1" customWidth="1"/>
    <col min="7174" max="7174" width="14.375" style="7" customWidth="1"/>
    <col min="7175" max="7175" width="11.625" style="7" customWidth="1"/>
    <col min="7176" max="7176" width="12.375" style="7" customWidth="1"/>
    <col min="7177" max="7177" width="14.375" style="7" bestFit="1" customWidth="1"/>
    <col min="7178" max="7178" width="13.5" style="7" customWidth="1"/>
    <col min="7179" max="7179" width="8.875" style="7" customWidth="1"/>
    <col min="7180" max="7180" width="14.375" style="7" bestFit="1" customWidth="1"/>
    <col min="7181" max="7424" width="9" style="7"/>
    <col min="7425" max="7425" width="4.25" style="7" customWidth="1"/>
    <col min="7426" max="7426" width="9.375" style="7" customWidth="1"/>
    <col min="7427" max="7427" width="19.375" style="7" customWidth="1"/>
    <col min="7428" max="7428" width="21.375" style="7" customWidth="1"/>
    <col min="7429" max="7429" width="0" style="7" hidden="1" customWidth="1"/>
    <col min="7430" max="7430" width="14.375" style="7" customWidth="1"/>
    <col min="7431" max="7431" width="11.625" style="7" customWidth="1"/>
    <col min="7432" max="7432" width="12.375" style="7" customWidth="1"/>
    <col min="7433" max="7433" width="14.375" style="7" bestFit="1" customWidth="1"/>
    <col min="7434" max="7434" width="13.5" style="7" customWidth="1"/>
    <col min="7435" max="7435" width="8.875" style="7" customWidth="1"/>
    <col min="7436" max="7436" width="14.375" style="7" bestFit="1" customWidth="1"/>
    <col min="7437" max="7680" width="9" style="7"/>
    <col min="7681" max="7681" width="4.25" style="7" customWidth="1"/>
    <col min="7682" max="7682" width="9.375" style="7" customWidth="1"/>
    <col min="7683" max="7683" width="19.375" style="7" customWidth="1"/>
    <col min="7684" max="7684" width="21.375" style="7" customWidth="1"/>
    <col min="7685" max="7685" width="0" style="7" hidden="1" customWidth="1"/>
    <col min="7686" max="7686" width="14.375" style="7" customWidth="1"/>
    <col min="7687" max="7687" width="11.625" style="7" customWidth="1"/>
    <col min="7688" max="7688" width="12.375" style="7" customWidth="1"/>
    <col min="7689" max="7689" width="14.375" style="7" bestFit="1" customWidth="1"/>
    <col min="7690" max="7690" width="13.5" style="7" customWidth="1"/>
    <col min="7691" max="7691" width="8.875" style="7" customWidth="1"/>
    <col min="7692" max="7692" width="14.375" style="7" bestFit="1" customWidth="1"/>
    <col min="7693" max="7936" width="9" style="7"/>
    <col min="7937" max="7937" width="4.25" style="7" customWidth="1"/>
    <col min="7938" max="7938" width="9.375" style="7" customWidth="1"/>
    <col min="7939" max="7939" width="19.375" style="7" customWidth="1"/>
    <col min="7940" max="7940" width="21.375" style="7" customWidth="1"/>
    <col min="7941" max="7941" width="0" style="7" hidden="1" customWidth="1"/>
    <col min="7942" max="7942" width="14.375" style="7" customWidth="1"/>
    <col min="7943" max="7943" width="11.625" style="7" customWidth="1"/>
    <col min="7944" max="7944" width="12.375" style="7" customWidth="1"/>
    <col min="7945" max="7945" width="14.375" style="7" bestFit="1" customWidth="1"/>
    <col min="7946" max="7946" width="13.5" style="7" customWidth="1"/>
    <col min="7947" max="7947" width="8.875" style="7" customWidth="1"/>
    <col min="7948" max="7948" width="14.375" style="7" bestFit="1" customWidth="1"/>
    <col min="7949" max="8192" width="9" style="7"/>
    <col min="8193" max="8193" width="4.25" style="7" customWidth="1"/>
    <col min="8194" max="8194" width="9.375" style="7" customWidth="1"/>
    <col min="8195" max="8195" width="19.375" style="7" customWidth="1"/>
    <col min="8196" max="8196" width="21.375" style="7" customWidth="1"/>
    <col min="8197" max="8197" width="0" style="7" hidden="1" customWidth="1"/>
    <col min="8198" max="8198" width="14.375" style="7" customWidth="1"/>
    <col min="8199" max="8199" width="11.625" style="7" customWidth="1"/>
    <col min="8200" max="8200" width="12.375" style="7" customWidth="1"/>
    <col min="8201" max="8201" width="14.375" style="7" bestFit="1" customWidth="1"/>
    <col min="8202" max="8202" width="13.5" style="7" customWidth="1"/>
    <col min="8203" max="8203" width="8.875" style="7" customWidth="1"/>
    <col min="8204" max="8204" width="14.375" style="7" bestFit="1" customWidth="1"/>
    <col min="8205" max="8448" width="9" style="7"/>
    <col min="8449" max="8449" width="4.25" style="7" customWidth="1"/>
    <col min="8450" max="8450" width="9.375" style="7" customWidth="1"/>
    <col min="8451" max="8451" width="19.375" style="7" customWidth="1"/>
    <col min="8452" max="8452" width="21.375" style="7" customWidth="1"/>
    <col min="8453" max="8453" width="0" style="7" hidden="1" customWidth="1"/>
    <col min="8454" max="8454" width="14.375" style="7" customWidth="1"/>
    <col min="8455" max="8455" width="11.625" style="7" customWidth="1"/>
    <col min="8456" max="8456" width="12.375" style="7" customWidth="1"/>
    <col min="8457" max="8457" width="14.375" style="7" bestFit="1" customWidth="1"/>
    <col min="8458" max="8458" width="13.5" style="7" customWidth="1"/>
    <col min="8459" max="8459" width="8.875" style="7" customWidth="1"/>
    <col min="8460" max="8460" width="14.375" style="7" bestFit="1" customWidth="1"/>
    <col min="8461" max="8704" width="9" style="7"/>
    <col min="8705" max="8705" width="4.25" style="7" customWidth="1"/>
    <col min="8706" max="8706" width="9.375" style="7" customWidth="1"/>
    <col min="8707" max="8707" width="19.375" style="7" customWidth="1"/>
    <col min="8708" max="8708" width="21.375" style="7" customWidth="1"/>
    <col min="8709" max="8709" width="0" style="7" hidden="1" customWidth="1"/>
    <col min="8710" max="8710" width="14.375" style="7" customWidth="1"/>
    <col min="8711" max="8711" width="11.625" style="7" customWidth="1"/>
    <col min="8712" max="8712" width="12.375" style="7" customWidth="1"/>
    <col min="8713" max="8713" width="14.375" style="7" bestFit="1" customWidth="1"/>
    <col min="8714" max="8714" width="13.5" style="7" customWidth="1"/>
    <col min="8715" max="8715" width="8.875" style="7" customWidth="1"/>
    <col min="8716" max="8716" width="14.375" style="7" bestFit="1" customWidth="1"/>
    <col min="8717" max="8960" width="9" style="7"/>
    <col min="8961" max="8961" width="4.25" style="7" customWidth="1"/>
    <col min="8962" max="8962" width="9.375" style="7" customWidth="1"/>
    <col min="8963" max="8963" width="19.375" style="7" customWidth="1"/>
    <col min="8964" max="8964" width="21.375" style="7" customWidth="1"/>
    <col min="8965" max="8965" width="0" style="7" hidden="1" customWidth="1"/>
    <col min="8966" max="8966" width="14.375" style="7" customWidth="1"/>
    <col min="8967" max="8967" width="11.625" style="7" customWidth="1"/>
    <col min="8968" max="8968" width="12.375" style="7" customWidth="1"/>
    <col min="8969" max="8969" width="14.375" style="7" bestFit="1" customWidth="1"/>
    <col min="8970" max="8970" width="13.5" style="7" customWidth="1"/>
    <col min="8971" max="8971" width="8.875" style="7" customWidth="1"/>
    <col min="8972" max="8972" width="14.375" style="7" bestFit="1" customWidth="1"/>
    <col min="8973" max="9216" width="9" style="7"/>
    <col min="9217" max="9217" width="4.25" style="7" customWidth="1"/>
    <col min="9218" max="9218" width="9.375" style="7" customWidth="1"/>
    <col min="9219" max="9219" width="19.375" style="7" customWidth="1"/>
    <col min="9220" max="9220" width="21.375" style="7" customWidth="1"/>
    <col min="9221" max="9221" width="0" style="7" hidden="1" customWidth="1"/>
    <col min="9222" max="9222" width="14.375" style="7" customWidth="1"/>
    <col min="9223" max="9223" width="11.625" style="7" customWidth="1"/>
    <col min="9224" max="9224" width="12.375" style="7" customWidth="1"/>
    <col min="9225" max="9225" width="14.375" style="7" bestFit="1" customWidth="1"/>
    <col min="9226" max="9226" width="13.5" style="7" customWidth="1"/>
    <col min="9227" max="9227" width="8.875" style="7" customWidth="1"/>
    <col min="9228" max="9228" width="14.375" style="7" bestFit="1" customWidth="1"/>
    <col min="9229" max="9472" width="9" style="7"/>
    <col min="9473" max="9473" width="4.25" style="7" customWidth="1"/>
    <col min="9474" max="9474" width="9.375" style="7" customWidth="1"/>
    <col min="9475" max="9475" width="19.375" style="7" customWidth="1"/>
    <col min="9476" max="9476" width="21.375" style="7" customWidth="1"/>
    <col min="9477" max="9477" width="0" style="7" hidden="1" customWidth="1"/>
    <col min="9478" max="9478" width="14.375" style="7" customWidth="1"/>
    <col min="9479" max="9479" width="11.625" style="7" customWidth="1"/>
    <col min="9480" max="9480" width="12.375" style="7" customWidth="1"/>
    <col min="9481" max="9481" width="14.375" style="7" bestFit="1" customWidth="1"/>
    <col min="9482" max="9482" width="13.5" style="7" customWidth="1"/>
    <col min="9483" max="9483" width="8.875" style="7" customWidth="1"/>
    <col min="9484" max="9484" width="14.375" style="7" bestFit="1" customWidth="1"/>
    <col min="9485" max="9728" width="9" style="7"/>
    <col min="9729" max="9729" width="4.25" style="7" customWidth="1"/>
    <col min="9730" max="9730" width="9.375" style="7" customWidth="1"/>
    <col min="9731" max="9731" width="19.375" style="7" customWidth="1"/>
    <col min="9732" max="9732" width="21.375" style="7" customWidth="1"/>
    <col min="9733" max="9733" width="0" style="7" hidden="1" customWidth="1"/>
    <col min="9734" max="9734" width="14.375" style="7" customWidth="1"/>
    <col min="9735" max="9735" width="11.625" style="7" customWidth="1"/>
    <col min="9736" max="9736" width="12.375" style="7" customWidth="1"/>
    <col min="9737" max="9737" width="14.375" style="7" bestFit="1" customWidth="1"/>
    <col min="9738" max="9738" width="13.5" style="7" customWidth="1"/>
    <col min="9739" max="9739" width="8.875" style="7" customWidth="1"/>
    <col min="9740" max="9740" width="14.375" style="7" bestFit="1" customWidth="1"/>
    <col min="9741" max="9984" width="9" style="7"/>
    <col min="9985" max="9985" width="4.25" style="7" customWidth="1"/>
    <col min="9986" max="9986" width="9.375" style="7" customWidth="1"/>
    <col min="9987" max="9987" width="19.375" style="7" customWidth="1"/>
    <col min="9988" max="9988" width="21.375" style="7" customWidth="1"/>
    <col min="9989" max="9989" width="0" style="7" hidden="1" customWidth="1"/>
    <col min="9990" max="9990" width="14.375" style="7" customWidth="1"/>
    <col min="9991" max="9991" width="11.625" style="7" customWidth="1"/>
    <col min="9992" max="9992" width="12.375" style="7" customWidth="1"/>
    <col min="9993" max="9993" width="14.375" style="7" bestFit="1" customWidth="1"/>
    <col min="9994" max="9994" width="13.5" style="7" customWidth="1"/>
    <col min="9995" max="9995" width="8.875" style="7" customWidth="1"/>
    <col min="9996" max="9996" width="14.375" style="7" bestFit="1" customWidth="1"/>
    <col min="9997" max="10240" width="9" style="7"/>
    <col min="10241" max="10241" width="4.25" style="7" customWidth="1"/>
    <col min="10242" max="10242" width="9.375" style="7" customWidth="1"/>
    <col min="10243" max="10243" width="19.375" style="7" customWidth="1"/>
    <col min="10244" max="10244" width="21.375" style="7" customWidth="1"/>
    <col min="10245" max="10245" width="0" style="7" hidden="1" customWidth="1"/>
    <col min="10246" max="10246" width="14.375" style="7" customWidth="1"/>
    <col min="10247" max="10247" width="11.625" style="7" customWidth="1"/>
    <col min="10248" max="10248" width="12.375" style="7" customWidth="1"/>
    <col min="10249" max="10249" width="14.375" style="7" bestFit="1" customWidth="1"/>
    <col min="10250" max="10250" width="13.5" style="7" customWidth="1"/>
    <col min="10251" max="10251" width="8.875" style="7" customWidth="1"/>
    <col min="10252" max="10252" width="14.375" style="7" bestFit="1" customWidth="1"/>
    <col min="10253" max="10496" width="9" style="7"/>
    <col min="10497" max="10497" width="4.25" style="7" customWidth="1"/>
    <col min="10498" max="10498" width="9.375" style="7" customWidth="1"/>
    <col min="10499" max="10499" width="19.375" style="7" customWidth="1"/>
    <col min="10500" max="10500" width="21.375" style="7" customWidth="1"/>
    <col min="10501" max="10501" width="0" style="7" hidden="1" customWidth="1"/>
    <col min="10502" max="10502" width="14.375" style="7" customWidth="1"/>
    <col min="10503" max="10503" width="11.625" style="7" customWidth="1"/>
    <col min="10504" max="10504" width="12.375" style="7" customWidth="1"/>
    <col min="10505" max="10505" width="14.375" style="7" bestFit="1" customWidth="1"/>
    <col min="10506" max="10506" width="13.5" style="7" customWidth="1"/>
    <col min="10507" max="10507" width="8.875" style="7" customWidth="1"/>
    <col min="10508" max="10508" width="14.375" style="7" bestFit="1" customWidth="1"/>
    <col min="10509" max="10752" width="9" style="7"/>
    <col min="10753" max="10753" width="4.25" style="7" customWidth="1"/>
    <col min="10754" max="10754" width="9.375" style="7" customWidth="1"/>
    <col min="10755" max="10755" width="19.375" style="7" customWidth="1"/>
    <col min="10756" max="10756" width="21.375" style="7" customWidth="1"/>
    <col min="10757" max="10757" width="0" style="7" hidden="1" customWidth="1"/>
    <col min="10758" max="10758" width="14.375" style="7" customWidth="1"/>
    <col min="10759" max="10759" width="11.625" style="7" customWidth="1"/>
    <col min="10760" max="10760" width="12.375" style="7" customWidth="1"/>
    <col min="10761" max="10761" width="14.375" style="7" bestFit="1" customWidth="1"/>
    <col min="10762" max="10762" width="13.5" style="7" customWidth="1"/>
    <col min="10763" max="10763" width="8.875" style="7" customWidth="1"/>
    <col min="10764" max="10764" width="14.375" style="7" bestFit="1" customWidth="1"/>
    <col min="10765" max="11008" width="9" style="7"/>
    <col min="11009" max="11009" width="4.25" style="7" customWidth="1"/>
    <col min="11010" max="11010" width="9.375" style="7" customWidth="1"/>
    <col min="11011" max="11011" width="19.375" style="7" customWidth="1"/>
    <col min="11012" max="11012" width="21.375" style="7" customWidth="1"/>
    <col min="11013" max="11013" width="0" style="7" hidden="1" customWidth="1"/>
    <col min="11014" max="11014" width="14.375" style="7" customWidth="1"/>
    <col min="11015" max="11015" width="11.625" style="7" customWidth="1"/>
    <col min="11016" max="11016" width="12.375" style="7" customWidth="1"/>
    <col min="11017" max="11017" width="14.375" style="7" bestFit="1" customWidth="1"/>
    <col min="11018" max="11018" width="13.5" style="7" customWidth="1"/>
    <col min="11019" max="11019" width="8.875" style="7" customWidth="1"/>
    <col min="11020" max="11020" width="14.375" style="7" bestFit="1" customWidth="1"/>
    <col min="11021" max="11264" width="9" style="7"/>
    <col min="11265" max="11265" width="4.25" style="7" customWidth="1"/>
    <col min="11266" max="11266" width="9.375" style="7" customWidth="1"/>
    <col min="11267" max="11267" width="19.375" style="7" customWidth="1"/>
    <col min="11268" max="11268" width="21.375" style="7" customWidth="1"/>
    <col min="11269" max="11269" width="0" style="7" hidden="1" customWidth="1"/>
    <col min="11270" max="11270" width="14.375" style="7" customWidth="1"/>
    <col min="11271" max="11271" width="11.625" style="7" customWidth="1"/>
    <col min="11272" max="11272" width="12.375" style="7" customWidth="1"/>
    <col min="11273" max="11273" width="14.375" style="7" bestFit="1" customWidth="1"/>
    <col min="11274" max="11274" width="13.5" style="7" customWidth="1"/>
    <col min="11275" max="11275" width="8.875" style="7" customWidth="1"/>
    <col min="11276" max="11276" width="14.375" style="7" bestFit="1" customWidth="1"/>
    <col min="11277" max="11520" width="9" style="7"/>
    <col min="11521" max="11521" width="4.25" style="7" customWidth="1"/>
    <col min="11522" max="11522" width="9.375" style="7" customWidth="1"/>
    <col min="11523" max="11523" width="19.375" style="7" customWidth="1"/>
    <col min="11524" max="11524" width="21.375" style="7" customWidth="1"/>
    <col min="11525" max="11525" width="0" style="7" hidden="1" customWidth="1"/>
    <col min="11526" max="11526" width="14.375" style="7" customWidth="1"/>
    <col min="11527" max="11527" width="11.625" style="7" customWidth="1"/>
    <col min="11528" max="11528" width="12.375" style="7" customWidth="1"/>
    <col min="11529" max="11529" width="14.375" style="7" bestFit="1" customWidth="1"/>
    <col min="11530" max="11530" width="13.5" style="7" customWidth="1"/>
    <col min="11531" max="11531" width="8.875" style="7" customWidth="1"/>
    <col min="11532" max="11532" width="14.375" style="7" bestFit="1" customWidth="1"/>
    <col min="11533" max="11776" width="9" style="7"/>
    <col min="11777" max="11777" width="4.25" style="7" customWidth="1"/>
    <col min="11778" max="11778" width="9.375" style="7" customWidth="1"/>
    <col min="11779" max="11779" width="19.375" style="7" customWidth="1"/>
    <col min="11780" max="11780" width="21.375" style="7" customWidth="1"/>
    <col min="11781" max="11781" width="0" style="7" hidden="1" customWidth="1"/>
    <col min="11782" max="11782" width="14.375" style="7" customWidth="1"/>
    <col min="11783" max="11783" width="11.625" style="7" customWidth="1"/>
    <col min="11784" max="11784" width="12.375" style="7" customWidth="1"/>
    <col min="11785" max="11785" width="14.375" style="7" bestFit="1" customWidth="1"/>
    <col min="11786" max="11786" width="13.5" style="7" customWidth="1"/>
    <col min="11787" max="11787" width="8.875" style="7" customWidth="1"/>
    <col min="11788" max="11788" width="14.375" style="7" bestFit="1" customWidth="1"/>
    <col min="11789" max="12032" width="9" style="7"/>
    <col min="12033" max="12033" width="4.25" style="7" customWidth="1"/>
    <col min="12034" max="12034" width="9.375" style="7" customWidth="1"/>
    <col min="12035" max="12035" width="19.375" style="7" customWidth="1"/>
    <col min="12036" max="12036" width="21.375" style="7" customWidth="1"/>
    <col min="12037" max="12037" width="0" style="7" hidden="1" customWidth="1"/>
    <col min="12038" max="12038" width="14.375" style="7" customWidth="1"/>
    <col min="12039" max="12039" width="11.625" style="7" customWidth="1"/>
    <col min="12040" max="12040" width="12.375" style="7" customWidth="1"/>
    <col min="12041" max="12041" width="14.375" style="7" bestFit="1" customWidth="1"/>
    <col min="12042" max="12042" width="13.5" style="7" customWidth="1"/>
    <col min="12043" max="12043" width="8.875" style="7" customWidth="1"/>
    <col min="12044" max="12044" width="14.375" style="7" bestFit="1" customWidth="1"/>
    <col min="12045" max="12288" width="9" style="7"/>
    <col min="12289" max="12289" width="4.25" style="7" customWidth="1"/>
    <col min="12290" max="12290" width="9.375" style="7" customWidth="1"/>
    <col min="12291" max="12291" width="19.375" style="7" customWidth="1"/>
    <col min="12292" max="12292" width="21.375" style="7" customWidth="1"/>
    <col min="12293" max="12293" width="0" style="7" hidden="1" customWidth="1"/>
    <col min="12294" max="12294" width="14.375" style="7" customWidth="1"/>
    <col min="12295" max="12295" width="11.625" style="7" customWidth="1"/>
    <col min="12296" max="12296" width="12.375" style="7" customWidth="1"/>
    <col min="12297" max="12297" width="14.375" style="7" bestFit="1" customWidth="1"/>
    <col min="12298" max="12298" width="13.5" style="7" customWidth="1"/>
    <col min="12299" max="12299" width="8.875" style="7" customWidth="1"/>
    <col min="12300" max="12300" width="14.375" style="7" bestFit="1" customWidth="1"/>
    <col min="12301" max="12544" width="9" style="7"/>
    <col min="12545" max="12545" width="4.25" style="7" customWidth="1"/>
    <col min="12546" max="12546" width="9.375" style="7" customWidth="1"/>
    <col min="12547" max="12547" width="19.375" style="7" customWidth="1"/>
    <col min="12548" max="12548" width="21.375" style="7" customWidth="1"/>
    <col min="12549" max="12549" width="0" style="7" hidden="1" customWidth="1"/>
    <col min="12550" max="12550" width="14.375" style="7" customWidth="1"/>
    <col min="12551" max="12551" width="11.625" style="7" customWidth="1"/>
    <col min="12552" max="12552" width="12.375" style="7" customWidth="1"/>
    <col min="12553" max="12553" width="14.375" style="7" bestFit="1" customWidth="1"/>
    <col min="12554" max="12554" width="13.5" style="7" customWidth="1"/>
    <col min="12555" max="12555" width="8.875" style="7" customWidth="1"/>
    <col min="12556" max="12556" width="14.375" style="7" bestFit="1" customWidth="1"/>
    <col min="12557" max="12800" width="9" style="7"/>
    <col min="12801" max="12801" width="4.25" style="7" customWidth="1"/>
    <col min="12802" max="12802" width="9.375" style="7" customWidth="1"/>
    <col min="12803" max="12803" width="19.375" style="7" customWidth="1"/>
    <col min="12804" max="12804" width="21.375" style="7" customWidth="1"/>
    <col min="12805" max="12805" width="0" style="7" hidden="1" customWidth="1"/>
    <col min="12806" max="12806" width="14.375" style="7" customWidth="1"/>
    <col min="12807" max="12807" width="11.625" style="7" customWidth="1"/>
    <col min="12808" max="12808" width="12.375" style="7" customWidth="1"/>
    <col min="12809" max="12809" width="14.375" style="7" bestFit="1" customWidth="1"/>
    <col min="12810" max="12810" width="13.5" style="7" customWidth="1"/>
    <col min="12811" max="12811" width="8.875" style="7" customWidth="1"/>
    <col min="12812" max="12812" width="14.375" style="7" bestFit="1" customWidth="1"/>
    <col min="12813" max="13056" width="9" style="7"/>
    <col min="13057" max="13057" width="4.25" style="7" customWidth="1"/>
    <col min="13058" max="13058" width="9.375" style="7" customWidth="1"/>
    <col min="13059" max="13059" width="19.375" style="7" customWidth="1"/>
    <col min="13060" max="13060" width="21.375" style="7" customWidth="1"/>
    <col min="13061" max="13061" width="0" style="7" hidden="1" customWidth="1"/>
    <col min="13062" max="13062" width="14.375" style="7" customWidth="1"/>
    <col min="13063" max="13063" width="11.625" style="7" customWidth="1"/>
    <col min="13064" max="13064" width="12.375" style="7" customWidth="1"/>
    <col min="13065" max="13065" width="14.375" style="7" bestFit="1" customWidth="1"/>
    <col min="13066" max="13066" width="13.5" style="7" customWidth="1"/>
    <col min="13067" max="13067" width="8.875" style="7" customWidth="1"/>
    <col min="13068" max="13068" width="14.375" style="7" bestFit="1" customWidth="1"/>
    <col min="13069" max="13312" width="9" style="7"/>
    <col min="13313" max="13313" width="4.25" style="7" customWidth="1"/>
    <col min="13314" max="13314" width="9.375" style="7" customWidth="1"/>
    <col min="13315" max="13315" width="19.375" style="7" customWidth="1"/>
    <col min="13316" max="13316" width="21.375" style="7" customWidth="1"/>
    <col min="13317" max="13317" width="0" style="7" hidden="1" customWidth="1"/>
    <col min="13318" max="13318" width="14.375" style="7" customWidth="1"/>
    <col min="13319" max="13319" width="11.625" style="7" customWidth="1"/>
    <col min="13320" max="13320" width="12.375" style="7" customWidth="1"/>
    <col min="13321" max="13321" width="14.375" style="7" bestFit="1" customWidth="1"/>
    <col min="13322" max="13322" width="13.5" style="7" customWidth="1"/>
    <col min="13323" max="13323" width="8.875" style="7" customWidth="1"/>
    <col min="13324" max="13324" width="14.375" style="7" bestFit="1" customWidth="1"/>
    <col min="13325" max="13568" width="9" style="7"/>
    <col min="13569" max="13569" width="4.25" style="7" customWidth="1"/>
    <col min="13570" max="13570" width="9.375" style="7" customWidth="1"/>
    <col min="13571" max="13571" width="19.375" style="7" customWidth="1"/>
    <col min="13572" max="13572" width="21.375" style="7" customWidth="1"/>
    <col min="13573" max="13573" width="0" style="7" hidden="1" customWidth="1"/>
    <col min="13574" max="13574" width="14.375" style="7" customWidth="1"/>
    <col min="13575" max="13575" width="11.625" style="7" customWidth="1"/>
    <col min="13576" max="13576" width="12.375" style="7" customWidth="1"/>
    <col min="13577" max="13577" width="14.375" style="7" bestFit="1" customWidth="1"/>
    <col min="13578" max="13578" width="13.5" style="7" customWidth="1"/>
    <col min="13579" max="13579" width="8.875" style="7" customWidth="1"/>
    <col min="13580" max="13580" width="14.375" style="7" bestFit="1" customWidth="1"/>
    <col min="13581" max="13824" width="9" style="7"/>
    <col min="13825" max="13825" width="4.25" style="7" customWidth="1"/>
    <col min="13826" max="13826" width="9.375" style="7" customWidth="1"/>
    <col min="13827" max="13827" width="19.375" style="7" customWidth="1"/>
    <col min="13828" max="13828" width="21.375" style="7" customWidth="1"/>
    <col min="13829" max="13829" width="0" style="7" hidden="1" customWidth="1"/>
    <col min="13830" max="13830" width="14.375" style="7" customWidth="1"/>
    <col min="13831" max="13831" width="11.625" style="7" customWidth="1"/>
    <col min="13832" max="13832" width="12.375" style="7" customWidth="1"/>
    <col min="13833" max="13833" width="14.375" style="7" bestFit="1" customWidth="1"/>
    <col min="13834" max="13834" width="13.5" style="7" customWidth="1"/>
    <col min="13835" max="13835" width="8.875" style="7" customWidth="1"/>
    <col min="13836" max="13836" width="14.375" style="7" bestFit="1" customWidth="1"/>
    <col min="13837" max="14080" width="9" style="7"/>
    <col min="14081" max="14081" width="4.25" style="7" customWidth="1"/>
    <col min="14082" max="14082" width="9.375" style="7" customWidth="1"/>
    <col min="14083" max="14083" width="19.375" style="7" customWidth="1"/>
    <col min="14084" max="14084" width="21.375" style="7" customWidth="1"/>
    <col min="14085" max="14085" width="0" style="7" hidden="1" customWidth="1"/>
    <col min="14086" max="14086" width="14.375" style="7" customWidth="1"/>
    <col min="14087" max="14087" width="11.625" style="7" customWidth="1"/>
    <col min="14088" max="14088" width="12.375" style="7" customWidth="1"/>
    <col min="14089" max="14089" width="14.375" style="7" bestFit="1" customWidth="1"/>
    <col min="14090" max="14090" width="13.5" style="7" customWidth="1"/>
    <col min="14091" max="14091" width="8.875" style="7" customWidth="1"/>
    <col min="14092" max="14092" width="14.375" style="7" bestFit="1" customWidth="1"/>
    <col min="14093" max="14336" width="9" style="7"/>
    <col min="14337" max="14337" width="4.25" style="7" customWidth="1"/>
    <col min="14338" max="14338" width="9.375" style="7" customWidth="1"/>
    <col min="14339" max="14339" width="19.375" style="7" customWidth="1"/>
    <col min="14340" max="14340" width="21.375" style="7" customWidth="1"/>
    <col min="14341" max="14341" width="0" style="7" hidden="1" customWidth="1"/>
    <col min="14342" max="14342" width="14.375" style="7" customWidth="1"/>
    <col min="14343" max="14343" width="11.625" style="7" customWidth="1"/>
    <col min="14344" max="14344" width="12.375" style="7" customWidth="1"/>
    <col min="14345" max="14345" width="14.375" style="7" bestFit="1" customWidth="1"/>
    <col min="14346" max="14346" width="13.5" style="7" customWidth="1"/>
    <col min="14347" max="14347" width="8.875" style="7" customWidth="1"/>
    <col min="14348" max="14348" width="14.375" style="7" bestFit="1" customWidth="1"/>
    <col min="14349" max="14592" width="9" style="7"/>
    <col min="14593" max="14593" width="4.25" style="7" customWidth="1"/>
    <col min="14594" max="14594" width="9.375" style="7" customWidth="1"/>
    <col min="14595" max="14595" width="19.375" style="7" customWidth="1"/>
    <col min="14596" max="14596" width="21.375" style="7" customWidth="1"/>
    <col min="14597" max="14597" width="0" style="7" hidden="1" customWidth="1"/>
    <col min="14598" max="14598" width="14.375" style="7" customWidth="1"/>
    <col min="14599" max="14599" width="11.625" style="7" customWidth="1"/>
    <col min="14600" max="14600" width="12.375" style="7" customWidth="1"/>
    <col min="14601" max="14601" width="14.375" style="7" bestFit="1" customWidth="1"/>
    <col min="14602" max="14602" width="13.5" style="7" customWidth="1"/>
    <col min="14603" max="14603" width="8.875" style="7" customWidth="1"/>
    <col min="14604" max="14604" width="14.375" style="7" bestFit="1" customWidth="1"/>
    <col min="14605" max="14848" width="9" style="7"/>
    <col min="14849" max="14849" width="4.25" style="7" customWidth="1"/>
    <col min="14850" max="14850" width="9.375" style="7" customWidth="1"/>
    <col min="14851" max="14851" width="19.375" style="7" customWidth="1"/>
    <col min="14852" max="14852" width="21.375" style="7" customWidth="1"/>
    <col min="14853" max="14853" width="0" style="7" hidden="1" customWidth="1"/>
    <col min="14854" max="14854" width="14.375" style="7" customWidth="1"/>
    <col min="14855" max="14855" width="11.625" style="7" customWidth="1"/>
    <col min="14856" max="14856" width="12.375" style="7" customWidth="1"/>
    <col min="14857" max="14857" width="14.375" style="7" bestFit="1" customWidth="1"/>
    <col min="14858" max="14858" width="13.5" style="7" customWidth="1"/>
    <col min="14859" max="14859" width="8.875" style="7" customWidth="1"/>
    <col min="14860" max="14860" width="14.375" style="7" bestFit="1" customWidth="1"/>
    <col min="14861" max="15104" width="9" style="7"/>
    <col min="15105" max="15105" width="4.25" style="7" customWidth="1"/>
    <col min="15106" max="15106" width="9.375" style="7" customWidth="1"/>
    <col min="15107" max="15107" width="19.375" style="7" customWidth="1"/>
    <col min="15108" max="15108" width="21.375" style="7" customWidth="1"/>
    <col min="15109" max="15109" width="0" style="7" hidden="1" customWidth="1"/>
    <col min="15110" max="15110" width="14.375" style="7" customWidth="1"/>
    <col min="15111" max="15111" width="11.625" style="7" customWidth="1"/>
    <col min="15112" max="15112" width="12.375" style="7" customWidth="1"/>
    <col min="15113" max="15113" width="14.375" style="7" bestFit="1" customWidth="1"/>
    <col min="15114" max="15114" width="13.5" style="7" customWidth="1"/>
    <col min="15115" max="15115" width="8.875" style="7" customWidth="1"/>
    <col min="15116" max="15116" width="14.375" style="7" bestFit="1" customWidth="1"/>
    <col min="15117" max="15360" width="9" style="7"/>
    <col min="15361" max="15361" width="4.25" style="7" customWidth="1"/>
    <col min="15362" max="15362" width="9.375" style="7" customWidth="1"/>
    <col min="15363" max="15363" width="19.375" style="7" customWidth="1"/>
    <col min="15364" max="15364" width="21.375" style="7" customWidth="1"/>
    <col min="15365" max="15365" width="0" style="7" hidden="1" customWidth="1"/>
    <col min="15366" max="15366" width="14.375" style="7" customWidth="1"/>
    <col min="15367" max="15367" width="11.625" style="7" customWidth="1"/>
    <col min="15368" max="15368" width="12.375" style="7" customWidth="1"/>
    <col min="15369" max="15369" width="14.375" style="7" bestFit="1" customWidth="1"/>
    <col min="15370" max="15370" width="13.5" style="7" customWidth="1"/>
    <col min="15371" max="15371" width="8.875" style="7" customWidth="1"/>
    <col min="15372" max="15372" width="14.375" style="7" bestFit="1" customWidth="1"/>
    <col min="15373" max="15616" width="9" style="7"/>
    <col min="15617" max="15617" width="4.25" style="7" customWidth="1"/>
    <col min="15618" max="15618" width="9.375" style="7" customWidth="1"/>
    <col min="15619" max="15619" width="19.375" style="7" customWidth="1"/>
    <col min="15620" max="15620" width="21.375" style="7" customWidth="1"/>
    <col min="15621" max="15621" width="0" style="7" hidden="1" customWidth="1"/>
    <col min="15622" max="15622" width="14.375" style="7" customWidth="1"/>
    <col min="15623" max="15623" width="11.625" style="7" customWidth="1"/>
    <col min="15624" max="15624" width="12.375" style="7" customWidth="1"/>
    <col min="15625" max="15625" width="14.375" style="7" bestFit="1" customWidth="1"/>
    <col min="15626" max="15626" width="13.5" style="7" customWidth="1"/>
    <col min="15627" max="15627" width="8.875" style="7" customWidth="1"/>
    <col min="15628" max="15628" width="14.375" style="7" bestFit="1" customWidth="1"/>
    <col min="15629" max="15872" width="9" style="7"/>
    <col min="15873" max="15873" width="4.25" style="7" customWidth="1"/>
    <col min="15874" max="15874" width="9.375" style="7" customWidth="1"/>
    <col min="15875" max="15875" width="19.375" style="7" customWidth="1"/>
    <col min="15876" max="15876" width="21.375" style="7" customWidth="1"/>
    <col min="15877" max="15877" width="0" style="7" hidden="1" customWidth="1"/>
    <col min="15878" max="15878" width="14.375" style="7" customWidth="1"/>
    <col min="15879" max="15879" width="11.625" style="7" customWidth="1"/>
    <col min="15880" max="15880" width="12.375" style="7" customWidth="1"/>
    <col min="15881" max="15881" width="14.375" style="7" bestFit="1" customWidth="1"/>
    <col min="15882" max="15882" width="13.5" style="7" customWidth="1"/>
    <col min="15883" max="15883" width="8.875" style="7" customWidth="1"/>
    <col min="15884" max="15884" width="14.375" style="7" bestFit="1" customWidth="1"/>
    <col min="15885" max="16128" width="9" style="7"/>
    <col min="16129" max="16129" width="4.25" style="7" customWidth="1"/>
    <col min="16130" max="16130" width="9.375" style="7" customWidth="1"/>
    <col min="16131" max="16131" width="19.375" style="7" customWidth="1"/>
    <col min="16132" max="16132" width="21.375" style="7" customWidth="1"/>
    <col min="16133" max="16133" width="0" style="7" hidden="1" customWidth="1"/>
    <col min="16134" max="16134" width="14.375" style="7" customWidth="1"/>
    <col min="16135" max="16135" width="11.625" style="7" customWidth="1"/>
    <col min="16136" max="16136" width="12.375" style="7" customWidth="1"/>
    <col min="16137" max="16137" width="14.375" style="7" bestFit="1" customWidth="1"/>
    <col min="16138" max="16138" width="13.5" style="7" customWidth="1"/>
    <col min="16139" max="16139" width="8.875" style="7" customWidth="1"/>
    <col min="16140" max="16140" width="14.375" style="7" bestFit="1" customWidth="1"/>
    <col min="16141" max="16384" width="9" style="7"/>
  </cols>
  <sheetData>
    <row r="1" spans="1:12" ht="18.75" customHeight="1">
      <c r="A1" s="1" t="s">
        <v>0</v>
      </c>
      <c r="B1" s="1"/>
      <c r="C1" s="1"/>
      <c r="D1" s="2"/>
      <c r="E1" s="2"/>
      <c r="F1" s="3"/>
      <c r="G1" s="2"/>
      <c r="H1" s="4"/>
      <c r="I1" s="5"/>
      <c r="J1" s="6" t="s">
        <v>1</v>
      </c>
      <c r="K1" s="2" t="s">
        <v>2</v>
      </c>
    </row>
    <row r="2" spans="1:12" ht="7.5" customHeight="1">
      <c r="A2" s="8"/>
      <c r="B2" s="9"/>
      <c r="C2" s="8"/>
      <c r="D2" s="2"/>
      <c r="E2" s="2"/>
      <c r="F2" s="3"/>
      <c r="G2" s="2"/>
      <c r="H2" s="4"/>
      <c r="I2" s="5"/>
      <c r="J2" s="6"/>
      <c r="K2" s="2"/>
    </row>
    <row r="3" spans="1:12" ht="24.75" customHeight="1">
      <c r="A3" s="10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2" ht="8.25" customHeight="1">
      <c r="A4" s="11"/>
      <c r="B4" s="12"/>
      <c r="C4" s="11"/>
      <c r="D4" s="13"/>
      <c r="E4" s="13"/>
      <c r="F4" s="11"/>
      <c r="G4" s="13"/>
      <c r="H4" s="14"/>
      <c r="I4" s="15"/>
      <c r="J4" s="16"/>
      <c r="K4" s="17"/>
    </row>
    <row r="5" spans="1:12" ht="22.5" customHeight="1">
      <c r="A5" s="18" t="s">
        <v>4</v>
      </c>
      <c r="B5" s="19" t="s">
        <v>5</v>
      </c>
      <c r="C5" s="20" t="s">
        <v>6</v>
      </c>
      <c r="D5" s="21"/>
      <c r="E5" s="21"/>
      <c r="F5" s="22" t="s">
        <v>7</v>
      </c>
      <c r="G5" s="23" t="s">
        <v>8</v>
      </c>
      <c r="H5" s="24" t="s">
        <v>9</v>
      </c>
      <c r="I5" s="25" t="s">
        <v>10</v>
      </c>
      <c r="J5" s="26" t="s">
        <v>11</v>
      </c>
      <c r="K5" s="27" t="s">
        <v>12</v>
      </c>
    </row>
    <row r="6" spans="1:12" ht="21" customHeight="1">
      <c r="A6" s="28"/>
      <c r="B6" s="29"/>
      <c r="C6" s="30" t="s">
        <v>13</v>
      </c>
      <c r="D6" s="31" t="s">
        <v>14</v>
      </c>
      <c r="E6" s="32" t="s">
        <v>15</v>
      </c>
      <c r="F6" s="33"/>
      <c r="G6" s="34"/>
      <c r="H6" s="35"/>
      <c r="I6" s="36"/>
      <c r="J6" s="37"/>
      <c r="K6" s="38"/>
    </row>
    <row r="7" spans="1:12" s="45" customFormat="1" ht="21" customHeight="1">
      <c r="A7" s="39">
        <f t="shared" ref="A7:A19" si="0">ROW()-6</f>
        <v>1</v>
      </c>
      <c r="B7" s="40">
        <v>42323</v>
      </c>
      <c r="C7" s="41" t="s">
        <v>16</v>
      </c>
      <c r="D7" s="41" t="str">
        <f>VLOOKUP(C7,[1]Vine!$A$5:$E$168,3,0)</f>
        <v>Đức Linh - Bình Thuận</v>
      </c>
      <c r="E7" s="39">
        <f>VLOOKUP(C7,[2]Times!$B$5:$C$70,2,0)</f>
        <v>250746332</v>
      </c>
      <c r="F7" s="42" t="s">
        <v>17</v>
      </c>
      <c r="G7" s="43">
        <v>6523</v>
      </c>
      <c r="H7" s="42">
        <v>25500</v>
      </c>
      <c r="I7" s="44">
        <f t="shared" ref="I7:I19" si="1">H7*G7</f>
        <v>166336500</v>
      </c>
      <c r="J7" s="39" t="str">
        <f>VLOOKUP(C7,[1]Vine!$A$5:$E$168,4,0)</f>
        <v>Bình Thuận</v>
      </c>
      <c r="K7" s="39"/>
    </row>
    <row r="8" spans="1:12" s="45" customFormat="1" ht="21" customHeight="1">
      <c r="A8" s="39">
        <f t="shared" si="0"/>
        <v>2</v>
      </c>
      <c r="B8" s="40">
        <v>42323</v>
      </c>
      <c r="C8" s="41" t="s">
        <v>18</v>
      </c>
      <c r="D8" s="41" t="str">
        <f>VLOOKUP(C8,[1]Vine!$A$5:$E$168,3,0)</f>
        <v>Đức Linh - Bình Thuận</v>
      </c>
      <c r="E8" s="39">
        <f>VLOOKUP(C8,[2]Times!$B$5:$C$70,2,0)</f>
        <v>260682094</v>
      </c>
      <c r="F8" s="42" t="s">
        <v>17</v>
      </c>
      <c r="G8" s="43">
        <f>13163-G7</f>
        <v>6640</v>
      </c>
      <c r="H8" s="42">
        <v>25500</v>
      </c>
      <c r="I8" s="44">
        <f t="shared" si="1"/>
        <v>169320000</v>
      </c>
      <c r="J8" s="39" t="str">
        <f>VLOOKUP(C8,[1]Vine!$A$5:$E$168,4,0)</f>
        <v>Bình Thuận</v>
      </c>
      <c r="K8" s="39"/>
    </row>
    <row r="9" spans="1:12" s="45" customFormat="1" ht="21" customHeight="1">
      <c r="A9" s="39">
        <f t="shared" si="0"/>
        <v>3</v>
      </c>
      <c r="B9" s="40">
        <v>42323</v>
      </c>
      <c r="C9" s="41" t="s">
        <v>19</v>
      </c>
      <c r="D9" s="41" t="str">
        <f>VLOOKUP(C9,[1]Vine!$A$5:$E$168,3,0)</f>
        <v>Mỹ Tho - Tiền Giang</v>
      </c>
      <c r="E9" s="39">
        <f>VLOOKUP(C9,[2]Times!$B$5:$C$70,2,0)</f>
        <v>310033074</v>
      </c>
      <c r="F9" s="42" t="s">
        <v>20</v>
      </c>
      <c r="G9" s="46">
        <v>6720</v>
      </c>
      <c r="H9" s="42">
        <v>29500</v>
      </c>
      <c r="I9" s="44">
        <f t="shared" si="1"/>
        <v>198240000</v>
      </c>
      <c r="J9" s="39" t="str">
        <f>VLOOKUP(C9,[1]Vine!$A$5:$E$168,4,0)</f>
        <v>Tiền Giang</v>
      </c>
      <c r="K9" s="39"/>
    </row>
    <row r="10" spans="1:12" s="45" customFormat="1" ht="21" customHeight="1">
      <c r="A10" s="39">
        <f t="shared" si="0"/>
        <v>4</v>
      </c>
      <c r="B10" s="40">
        <v>42323</v>
      </c>
      <c r="C10" s="41" t="s">
        <v>21</v>
      </c>
      <c r="D10" s="41" t="str">
        <f>VLOOKUP(C10,[1]Vine!$A$5:$E$168,3,0)</f>
        <v>Mỹ Tho - Tiền Giang</v>
      </c>
      <c r="E10" s="39">
        <f>VLOOKUP(C10,[2]Times!$B$5:$C$70,2,0)</f>
        <v>310526150</v>
      </c>
      <c r="F10" s="42" t="s">
        <v>20</v>
      </c>
      <c r="G10" s="43">
        <v>6893</v>
      </c>
      <c r="H10" s="42">
        <v>29500</v>
      </c>
      <c r="I10" s="44">
        <f t="shared" si="1"/>
        <v>203343500</v>
      </c>
      <c r="J10" s="39" t="str">
        <f>VLOOKUP(C10,[1]Vine!$A$5:$E$168,4,0)</f>
        <v>Tiền Giang</v>
      </c>
      <c r="K10" s="39"/>
    </row>
    <row r="11" spans="1:12" s="45" customFormat="1" ht="21" customHeight="1">
      <c r="A11" s="39">
        <f t="shared" si="0"/>
        <v>5</v>
      </c>
      <c r="B11" s="40">
        <v>42327</v>
      </c>
      <c r="C11" s="41" t="s">
        <v>22</v>
      </c>
      <c r="D11" s="41" t="str">
        <f>VLOOKUP(C11,[1]Vine!$A$5:$E$168,3,0)</f>
        <v>Mỹ Tho - Tiền Giang</v>
      </c>
      <c r="E11" s="39">
        <f>VLOOKUP(C11,[2]Times!$B$5:$C$70,2,0)</f>
        <v>310703274</v>
      </c>
      <c r="F11" s="42" t="s">
        <v>20</v>
      </c>
      <c r="G11" s="43">
        <v>6472</v>
      </c>
      <c r="H11" s="42">
        <v>29500</v>
      </c>
      <c r="I11" s="44">
        <f t="shared" si="1"/>
        <v>190924000</v>
      </c>
      <c r="J11" s="39" t="str">
        <f>VLOOKUP(C11,[1]Vine!$A$5:$E$168,4,0)</f>
        <v>Tiền Giang</v>
      </c>
      <c r="K11" s="39"/>
      <c r="L11" s="47"/>
    </row>
    <row r="12" spans="1:12" s="45" customFormat="1" ht="21" customHeight="1">
      <c r="A12" s="39">
        <f t="shared" si="0"/>
        <v>6</v>
      </c>
      <c r="B12" s="40">
        <v>42327</v>
      </c>
      <c r="C12" s="41" t="s">
        <v>23</v>
      </c>
      <c r="D12" s="41" t="str">
        <f>VLOOKUP(C12,[1]Vine!$A$5:$E$168,3,0)</f>
        <v>Rạch Giá - Kiên Giang</v>
      </c>
      <c r="E12" s="39">
        <f>VLOOKUP(C12,[2]Times!$B$5:$C$70,2,0)</f>
        <v>370511387</v>
      </c>
      <c r="F12" s="42" t="s">
        <v>20</v>
      </c>
      <c r="G12" s="43">
        <v>6230</v>
      </c>
      <c r="H12" s="42">
        <v>29500</v>
      </c>
      <c r="I12" s="44">
        <f t="shared" si="1"/>
        <v>183785000</v>
      </c>
      <c r="J12" s="39" t="str">
        <f>VLOOKUP(C12,[1]Vine!$A$5:$E$168,4,0)</f>
        <v>Kiên Giang</v>
      </c>
      <c r="K12" s="39"/>
    </row>
    <row r="13" spans="1:12" s="45" customFormat="1" ht="21" customHeight="1">
      <c r="A13" s="39">
        <f t="shared" si="0"/>
        <v>7</v>
      </c>
      <c r="B13" s="40">
        <v>42327</v>
      </c>
      <c r="C13" s="41" t="s">
        <v>24</v>
      </c>
      <c r="D13" s="41" t="str">
        <f>VLOOKUP(C13,[1]Vine!$A$5:$E$168,3,0)</f>
        <v>Rạch Giá - Kiên Giang</v>
      </c>
      <c r="E13" s="39">
        <f>VLOOKUP(C13,[2]Times!$B$5:$C$70,2,0)</f>
        <v>370782417</v>
      </c>
      <c r="F13" s="42" t="s">
        <v>20</v>
      </c>
      <c r="G13" s="43">
        <v>6830</v>
      </c>
      <c r="H13" s="42">
        <v>29500</v>
      </c>
      <c r="I13" s="44">
        <f t="shared" si="1"/>
        <v>201485000</v>
      </c>
      <c r="J13" s="39" t="str">
        <f>VLOOKUP(C13,[1]Vine!$A$5:$E$168,4,0)</f>
        <v>Kiên Giang</v>
      </c>
      <c r="K13" s="39"/>
    </row>
    <row r="14" spans="1:12" s="45" customFormat="1" ht="21" customHeight="1">
      <c r="A14" s="39">
        <f t="shared" si="0"/>
        <v>8</v>
      </c>
      <c r="B14" s="40">
        <v>42333</v>
      </c>
      <c r="C14" s="41" t="s">
        <v>25</v>
      </c>
      <c r="D14" s="41" t="str">
        <f>VLOOKUP(C14,[1]Vine!$A$5:$E$168,3,0)</f>
        <v>Rạch Giá - Kiên Giang</v>
      </c>
      <c r="E14" s="39">
        <f>VLOOKUP(C14,[2]Times!$B$5:$C$70,2,0)</f>
        <v>370948627</v>
      </c>
      <c r="F14" s="42" t="s">
        <v>20</v>
      </c>
      <c r="G14" s="43">
        <v>6931</v>
      </c>
      <c r="H14" s="42">
        <v>29500</v>
      </c>
      <c r="I14" s="44">
        <f t="shared" si="1"/>
        <v>204464500</v>
      </c>
      <c r="J14" s="39" t="str">
        <f>VLOOKUP(C14,[1]Vine!$A$5:$E$168,4,0)</f>
        <v>Kiên Giang</v>
      </c>
      <c r="K14" s="39"/>
    </row>
    <row r="15" spans="1:12" s="45" customFormat="1" ht="21" customHeight="1">
      <c r="A15" s="39">
        <f t="shared" si="0"/>
        <v>9</v>
      </c>
      <c r="B15" s="40">
        <v>42333</v>
      </c>
      <c r="C15" s="41" t="s">
        <v>26</v>
      </c>
      <c r="D15" s="41" t="str">
        <f>VLOOKUP(C15,[1]Vine!$A$5:$E$168,3,0)</f>
        <v>Rạch Giá - Kiên Giang</v>
      </c>
      <c r="E15" s="39">
        <f>VLOOKUP(C15,[2]Times!$B$5:$C$70,2,0)</f>
        <v>371008704</v>
      </c>
      <c r="F15" s="42" t="s">
        <v>20</v>
      </c>
      <c r="G15" s="46">
        <v>6743</v>
      </c>
      <c r="H15" s="42">
        <v>29500</v>
      </c>
      <c r="I15" s="44">
        <f t="shared" si="1"/>
        <v>198918500</v>
      </c>
      <c r="J15" s="39" t="str">
        <f>VLOOKUP(C15,[1]Vine!$A$5:$E$168,4,0)</f>
        <v>Kiên Giang</v>
      </c>
      <c r="K15" s="39"/>
    </row>
    <row r="16" spans="1:12" s="45" customFormat="1" ht="21" customHeight="1">
      <c r="A16" s="39">
        <f t="shared" si="0"/>
        <v>10</v>
      </c>
      <c r="B16" s="40">
        <v>42333</v>
      </c>
      <c r="C16" s="41" t="s">
        <v>27</v>
      </c>
      <c r="D16" s="41" t="str">
        <f>VLOOKUP(C16,[1]Vine!$A$5:$E$168,3,0)</f>
        <v>Gò Công Tây - Tiền Giang</v>
      </c>
      <c r="E16" s="39">
        <f>VLOOKUP(C16,[2]Times!$B$5:$C$70,2,0)</f>
        <v>310882191</v>
      </c>
      <c r="F16" s="42" t="s">
        <v>20</v>
      </c>
      <c r="G16" s="43">
        <v>6713</v>
      </c>
      <c r="H16" s="42">
        <v>29500</v>
      </c>
      <c r="I16" s="44">
        <f t="shared" si="1"/>
        <v>198033500</v>
      </c>
      <c r="J16" s="39" t="str">
        <f>VLOOKUP(C16,[1]Vine!$A$5:$E$168,4,0)</f>
        <v>Tiền Giang</v>
      </c>
      <c r="K16" s="39"/>
    </row>
    <row r="17" spans="1:11" s="45" customFormat="1" ht="21" customHeight="1">
      <c r="A17" s="39">
        <f t="shared" si="0"/>
        <v>11</v>
      </c>
      <c r="B17" s="40">
        <v>42333</v>
      </c>
      <c r="C17" s="41" t="s">
        <v>28</v>
      </c>
      <c r="D17" s="41" t="str">
        <f>VLOOKUP(C17,[1]Vine!$A$5:$E$168,3,0)</f>
        <v xml:space="preserve">Gò Công Tây - Tiền Giang </v>
      </c>
      <c r="E17" s="39">
        <f>VLOOKUP(C17,[2]Times!$B$5:$C$70,2,0)</f>
        <v>310882158</v>
      </c>
      <c r="F17" s="42" t="s">
        <v>20</v>
      </c>
      <c r="G17" s="43">
        <v>6820</v>
      </c>
      <c r="H17" s="42">
        <v>29500</v>
      </c>
      <c r="I17" s="44">
        <f t="shared" si="1"/>
        <v>201190000</v>
      </c>
      <c r="J17" s="39" t="str">
        <f>VLOOKUP(C17,[1]Vine!$A$5:$E$168,4,0)</f>
        <v>Tiền Giang</v>
      </c>
      <c r="K17" s="39"/>
    </row>
    <row r="18" spans="1:11" s="45" customFormat="1" ht="21" customHeight="1">
      <c r="A18" s="39">
        <f t="shared" si="0"/>
        <v>12</v>
      </c>
      <c r="B18" s="40">
        <v>42337</v>
      </c>
      <c r="C18" s="48" t="s">
        <v>29</v>
      </c>
      <c r="D18" s="41" t="str">
        <f>VLOOKUP(C18,[1]Vine!$A$5:$E$168,3,0)</f>
        <v>Rạch Giá - Kiên Giang</v>
      </c>
      <c r="E18" s="39">
        <f>VLOOKUP(C18,[2]Times!$B$5:$C$70,2,0)</f>
        <v>370324838</v>
      </c>
      <c r="F18" s="42" t="s">
        <v>20</v>
      </c>
      <c r="G18" s="43">
        <v>6930</v>
      </c>
      <c r="H18" s="42">
        <v>29500</v>
      </c>
      <c r="I18" s="44">
        <f t="shared" si="1"/>
        <v>204435000</v>
      </c>
      <c r="J18" s="39" t="str">
        <f>VLOOKUP(C18,[1]Vine!$A$5:$E$168,4,0)</f>
        <v>Kiên Giang</v>
      </c>
      <c r="K18" s="39"/>
    </row>
    <row r="19" spans="1:11" s="45" customFormat="1" ht="21" customHeight="1">
      <c r="A19" s="39">
        <f t="shared" si="0"/>
        <v>13</v>
      </c>
      <c r="B19" s="40">
        <v>42337</v>
      </c>
      <c r="C19" s="48" t="s">
        <v>23</v>
      </c>
      <c r="D19" s="41" t="str">
        <f>VLOOKUP(C19,[1]Vine!$A$5:$E$168,3,0)</f>
        <v>Rạch Giá - Kiên Giang</v>
      </c>
      <c r="E19" s="39">
        <f>VLOOKUP(C19,[2]Times!$B$5:$C$70,2,0)</f>
        <v>370511387</v>
      </c>
      <c r="F19" s="42" t="s">
        <v>20</v>
      </c>
      <c r="G19" s="43">
        <f>74250-SUM(G9:G18)</f>
        <v>6968</v>
      </c>
      <c r="H19" s="42">
        <v>29500</v>
      </c>
      <c r="I19" s="44">
        <f t="shared" si="1"/>
        <v>205556000</v>
      </c>
      <c r="J19" s="39" t="str">
        <f>VLOOKUP(C19,[1]Vine!$A$5:$E$168,4,0)</f>
        <v>Kiên Giang</v>
      </c>
      <c r="K19" s="39"/>
    </row>
    <row r="20" spans="1:11" s="45" customFormat="1" ht="10.5" customHeight="1">
      <c r="A20" s="39"/>
      <c r="B20" s="40"/>
      <c r="C20" s="41"/>
      <c r="D20" s="41"/>
      <c r="E20" s="39"/>
      <c r="F20" s="42"/>
      <c r="G20" s="43"/>
      <c r="H20" s="42"/>
      <c r="I20" s="44"/>
      <c r="J20" s="39"/>
      <c r="K20" s="39"/>
    </row>
    <row r="21" spans="1:11" s="57" customFormat="1" ht="21" customHeight="1">
      <c r="A21" s="49" t="s">
        <v>30</v>
      </c>
      <c r="B21" s="50"/>
      <c r="C21" s="50"/>
      <c r="D21" s="50"/>
      <c r="E21" s="50"/>
      <c r="F21" s="51"/>
      <c r="G21" s="52">
        <f>SUM(G7:G20)</f>
        <v>87413</v>
      </c>
      <c r="H21" s="53"/>
      <c r="I21" s="54">
        <f>SUM(I7:I20)</f>
        <v>2526031500</v>
      </c>
      <c r="J21" s="55"/>
      <c r="K21" s="56"/>
    </row>
    <row r="22" spans="1:11" ht="7.5" customHeight="1">
      <c r="G22" s="60"/>
    </row>
    <row r="23" spans="1:11">
      <c r="A23" s="64"/>
      <c r="C23" s="65"/>
      <c r="F23" s="66"/>
      <c r="G23" s="67"/>
      <c r="H23" s="68" t="s">
        <v>34</v>
      </c>
      <c r="I23" s="68"/>
      <c r="J23" s="68"/>
      <c r="K23" s="68"/>
    </row>
    <row r="24" spans="1:11">
      <c r="B24" s="69" t="s">
        <v>31</v>
      </c>
      <c r="C24" s="69"/>
      <c r="D24" s="7"/>
      <c r="F24" s="62"/>
      <c r="G24" s="60"/>
      <c r="H24" s="68" t="s">
        <v>32</v>
      </c>
      <c r="I24" s="68"/>
      <c r="J24" s="68"/>
      <c r="K24" s="68"/>
    </row>
    <row r="25" spans="1:11">
      <c r="G25" s="60"/>
    </row>
    <row r="26" spans="1:11">
      <c r="G26" s="70"/>
    </row>
    <row r="30" spans="1:11">
      <c r="B30" s="71" t="s">
        <v>33</v>
      </c>
      <c r="C30" s="71"/>
    </row>
    <row r="31" spans="1:11">
      <c r="B31" s="72"/>
      <c r="C31" s="72"/>
    </row>
    <row r="32" spans="1:11">
      <c r="B32" s="72"/>
      <c r="C32" s="72"/>
    </row>
    <row r="33" spans="2:3">
      <c r="B33" s="72"/>
      <c r="C33" s="72"/>
    </row>
    <row r="34" spans="2:3">
      <c r="B34" s="72"/>
      <c r="C34" s="72"/>
    </row>
    <row r="35" spans="2:3">
      <c r="B35" s="72"/>
      <c r="C35" s="72"/>
    </row>
    <row r="36" spans="2:3">
      <c r="B36" s="72"/>
      <c r="C36" s="72"/>
    </row>
    <row r="37" spans="2:3">
      <c r="B37" s="72"/>
      <c r="C37" s="72"/>
    </row>
    <row r="38" spans="2:3">
      <c r="B38" s="72"/>
      <c r="C38" s="72"/>
    </row>
  </sheetData>
  <autoFilter ref="A6:L19"/>
  <mergeCells count="24">
    <mergeCell ref="B37:C37"/>
    <mergeCell ref="B38:C38"/>
    <mergeCell ref="B31:C31"/>
    <mergeCell ref="B32:C32"/>
    <mergeCell ref="B33:C33"/>
    <mergeCell ref="B34:C34"/>
    <mergeCell ref="B35:C35"/>
    <mergeCell ref="B36:C36"/>
    <mergeCell ref="K5:K6"/>
    <mergeCell ref="A21:F21"/>
    <mergeCell ref="H23:K23"/>
    <mergeCell ref="B24:C24"/>
    <mergeCell ref="H24:K24"/>
    <mergeCell ref="B30:C30"/>
    <mergeCell ref="A1:C1"/>
    <mergeCell ref="A3:K3"/>
    <mergeCell ref="A5:A6"/>
    <mergeCell ref="B5:B6"/>
    <mergeCell ref="C5:E5"/>
    <mergeCell ref="F5:F6"/>
    <mergeCell ref="G5:G6"/>
    <mergeCell ref="H5:H6"/>
    <mergeCell ref="I5:I6"/>
    <mergeCell ref="J5:J6"/>
  </mergeCells>
  <conditionalFormatting sqref="C5:D6 E6">
    <cfRule type="cellIs" dxfId="0" priority="1" stopIfTrue="1" operator="equal">
      <formula>"Döõ lieäu sai"</formula>
    </cfRule>
  </conditionalFormatting>
  <pageMargins left="0.45" right="0.19" top="0.32" bottom="0.2" header="0.25" footer="0.16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NHQ11 92.500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2015-11-30T07:37:42Z</cp:lastPrinted>
  <dcterms:created xsi:type="dcterms:W3CDTF">2015-11-30T06:21:37Z</dcterms:created>
  <dcterms:modified xsi:type="dcterms:W3CDTF">2015-11-30T07:37:48Z</dcterms:modified>
</cp:coreProperties>
</file>