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NHQ11 90.000" sheetId="1" r:id="rId1"/>
    <sheet name="NHQ11 82.000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Fill" localSheetId="0" hidden="1">#REF!</definedName>
    <definedName name="_Fill" hidden="1">#REF!</definedName>
    <definedName name="_xlnm._FilterDatabase" localSheetId="0" hidden="1">'NHQ11 90.000'!$A$6:$L$19</definedName>
    <definedName name="_Nd1">#REF!</definedName>
    <definedName name="_NEW2">[1]!OK_thke_thuchi_toan_bo_2_cap</definedName>
    <definedName name="a">[2]!OK_thke_CHI_toan_bo_2_cap</definedName>
    <definedName name="Bke">[3]ds!#REF!</definedName>
    <definedName name="BKHDDV2SSCT">#REF!</definedName>
    <definedName name="Bt_add1_Chso">[4]!Bt_add1_Chso</definedName>
    <definedName name="Btkc">#REF!</definedName>
    <definedName name="Bust">#REF!</definedName>
    <definedName name="Button_Doi_nhom_chtu">[5]!Button_Doi_nhom_chtu</definedName>
    <definedName name="CgNo">#REF!</definedName>
    <definedName name="Change_ten_thuong_dung">[6]!Change_ten_thuong_dung</definedName>
    <definedName name="chi">[7]Sqt02!#REF!</definedName>
    <definedName name="Chk_tieu_de_thke">[8]!Chk_tieu_de_thke</definedName>
    <definedName name="Chk_Tieude_thke">[5]!Chk_Tieude_thke</definedName>
    <definedName name="Chso">#REF!</definedName>
    <definedName name="Chtu">#REF!</definedName>
    <definedName name="Continue">#REF!</definedName>
    <definedName name="D_THU">[9]BANRA!$I$9:$I$25</definedName>
    <definedName name="DC">'[10]Danh muc'!$A$3</definedName>
    <definedName name="Dieãn_giaûi">[7]Sqt02!#REF!</definedName>
    <definedName name="DOANH_SO">#REF!</definedName>
    <definedName name="DOANHSO_BAN">#REF!</definedName>
    <definedName name="DOANHSO_MUA">#REF!</definedName>
    <definedName name="Document_array">{"cuc2.xls","Sheet1"}</definedName>
    <definedName name="Documents_array">#REF!</definedName>
    <definedName name="Donvi">#REF!</definedName>
    <definedName name="Dr_Co_TK">[11]!Dr_Co_TK</definedName>
    <definedName name="Dr_Cot_lon">[5]!Dr_Cot_lon</definedName>
    <definedName name="Dr_Cot_nho">[5]!Dr_Cot_nho</definedName>
    <definedName name="Dr_Field_R1">[5]!Dr_Field_R1</definedName>
    <definedName name="Dr_Field_R2">[5]!Dr_Field_R2</definedName>
    <definedName name="Dr_mau_thke">[8]!Dr_mau_thke</definedName>
    <definedName name="Dr_Mau_trich">[5]!Dr_Mau_trich</definedName>
    <definedName name="Dr_Mauthke">[5]!Dr_Mauthke</definedName>
    <definedName name="Dr_Nd1_Chtu">[12]!Dr_Nd1_Chtu</definedName>
    <definedName name="Dr_nhom_chtu">[5]!Dr_nhom_chtu</definedName>
    <definedName name="Dr_Nhom_chung_tu">[13]!Dr_Nhom_chung_tu</definedName>
    <definedName name="Dr_No_TK">[11]!Dr_No_TK</definedName>
    <definedName name="Dr_Taikh_Co">[13]!Dr_Taikh_Co</definedName>
    <definedName name="Dr_Taikh_No">[13]!Dr_Taikh_No</definedName>
    <definedName name="Dr_trang">[5]!Dr_trang</definedName>
    <definedName name="Dr_trang_Chon">[5]!Dr_trang_Chon</definedName>
    <definedName name="duc">#REF!</definedName>
    <definedName name="DUCKY_CO_CD">#REF!</definedName>
    <definedName name="DUCKY_NO_CD">#REF!</definedName>
    <definedName name="DUDKY_CO_CD">#REF!</definedName>
    <definedName name="DUDKY_NO_CD">#REF!</definedName>
    <definedName name="Field">#REF!</definedName>
    <definedName name="Field_C2_Change">[14]!Field_C2_Change</definedName>
    <definedName name="Field_Chon_Change">[14]!Field_Chon_Change</definedName>
    <definedName name="Field_Cotlon_change">[14]!Field_Cotlon_change</definedName>
    <definedName name="GTGT_BAN">#REF!</definedName>
    <definedName name="GTGT_MUA">#REF!</definedName>
    <definedName name="Hello">#REF!</definedName>
    <definedName name="Hoten">#REF!</definedName>
    <definedName name="Leâ_Coâng_Minh">#REF!</definedName>
    <definedName name="List_nguon">[15]!List_nguon</definedName>
    <definedName name="List_trich_lay">[5]!List_trich_lay</definedName>
    <definedName name="List_trich_xoa">[5]!List_trich_xoa</definedName>
    <definedName name="Lke">[16]ds!#REF!</definedName>
    <definedName name="LOAI_BM">#REF!</definedName>
    <definedName name="Loai_Chtu_change">[14]!Loai_Chtu_change</definedName>
    <definedName name="LOAI_MB">#REF!</definedName>
    <definedName name="Loai_ngte_change">[17]!Loai_ngte_change</definedName>
    <definedName name="LoaiPh">#REF!</definedName>
    <definedName name="Loc">#REF!</definedName>
    <definedName name="Luu_thke">[8]!Luu_thke</definedName>
    <definedName name="MATK_CD">#REF!</definedName>
    <definedName name="MATK_M">[18]MATK!$A$6:$C$292</definedName>
    <definedName name="ModM.Field_C2_Change">[17]!ModM.Field_C2_Change</definedName>
    <definedName name="ModM.Field_Chon_Change">[17]!ModM.Field_Chon_Change</definedName>
    <definedName name="ModM.Field_Cotlon_change">[17]!ModM.Field_Cotlon_change</definedName>
    <definedName name="ModM.Muc_change">[17]!ModM.Muc_change</definedName>
    <definedName name="ModM.OK_Khung_chon_thke">[17]!ModM.OK_Khung_chon_thke</definedName>
    <definedName name="ModM.OK_Thong_bao_chtu_cuoi">[17]!ModM.OK_Thong_bao_chtu_cuoi</definedName>
    <definedName name="ModP.Loai_Chtu_change">[17]!ModP.Loai_Chtu_change</definedName>
    <definedName name="ModP.OK_Loc_Ctgs">[17]!ModP.OK_Loc_Ctgs</definedName>
    <definedName name="ModP.OK_nhap_chtu_goc">[17]!ModP.OK_nhap_chtu_goc</definedName>
    <definedName name="ModP.OK_Trich_1tk_1dv">[17]!ModP.OK_Trich_1tk_1dv</definedName>
    <definedName name="ModP.OK_Trich_chtu_1_Don_vi">[17]!ModP.OK_Trich_chtu_1_Don_vi</definedName>
    <definedName name="ModP.Taikh_Co_change">[17]!ModP.Taikh_Co_change</definedName>
    <definedName name="ModP.Taikh_No_change">[17]!ModP.Taikh_No_change</definedName>
    <definedName name="ModP.Xoa_dg_cuoi_chtu_ghi_so">[17]!ModP.Xoa_dg_cuoi_chtu_ghi_so</definedName>
    <definedName name="Muc_change">[14]!Muc_change</definedName>
    <definedName name="NEW">[1]!OK_thke_thuchi_toan_bo_2_cap</definedName>
    <definedName name="NGAYCTU_B">#REF!</definedName>
    <definedName name="NoiDung_1_change">[14]!NoiDung_1_change</definedName>
    <definedName name="OK_Chitiet_VNÑ_1_tieukh_co_Ngte_chua_DCTG">[17]!OK_Chitiet_VNÑ_1_tieukh_co_Ngte_chua_DCTG</definedName>
    <definedName name="OK_Chtu_goc">[13]!OK_Chtu_goc</definedName>
    <definedName name="OK_Dialog3Dr">[19]!OK_Dialog3Dr</definedName>
    <definedName name="OK_Dlg3Dr">[20]!OK_Dlg3Dr</definedName>
    <definedName name="OK_Khung_chon_thke">[14]!OK_Khung_chon_thke</definedName>
    <definedName name="OK_Loc_1Tk_1Dv">[21]!OK_Loc_1Tk_1Dv</definedName>
    <definedName name="OK_loc_chon">[5]!OK_loc_chon</definedName>
    <definedName name="OK_Loc_Ctgs">[14]!OK_Loc_Ctgs</definedName>
    <definedName name="OK_Mo_chtu_th_dung">[6]!OK_Mo_chtu_th_dung</definedName>
    <definedName name="OK_nhap_chtu">[5]!OK_nhap_chtu</definedName>
    <definedName name="OK_nhap_chtu_goc">[14]!OK_nhap_chtu_goc</definedName>
    <definedName name="OK_thke_CHI_toan_bo_2_cap">[22]!OK_thke_CHI_toan_bo_2_cap</definedName>
    <definedName name="OK_Thke_chon_lua">[5]!OK_Thke_chon_lua</definedName>
    <definedName name="OK_thke_THU_toan_bo_2_cap">[22]!OK_thke_THU_toan_bo_2_cap</definedName>
    <definedName name="OK_thke_thuchi_toan_bo_2_cap">[22]!OK_thke_thuchi_toan_bo_2_cap</definedName>
    <definedName name="OK_Thong_bao_chtu_cuoi">[14]!OK_Thong_bao_chtu_cuoi</definedName>
    <definedName name="OK_Trich_1_Don_vi">[21]!OK_Trich_1_Don_vi</definedName>
    <definedName name="OK_Trich_1tk_1dv">[23]!OK_Trich_1tk_1dv</definedName>
    <definedName name="OK_Trich_chtu_1_Don_vi">[14]!OK_Trich_chtu_1_Don_vi</definedName>
    <definedName name="P_TC">[10]Data!$B$5:$C$92</definedName>
    <definedName name="_xlnm.Print_Titles" localSheetId="1">'NHQ11 82.000'!$5:$6</definedName>
    <definedName name="_xlnm.Print_Titles">#N/A</definedName>
    <definedName name="PS">[10]Data!$B$5:$AI$92</definedName>
    <definedName name="PSCO_CD">#REF!</definedName>
    <definedName name="PSNO_CD">#REF!</definedName>
    <definedName name="SCCR">#REF!</definedName>
    <definedName name="SCDT">#REF!</definedName>
    <definedName name="SCT">[7]Sqt02!#REF!</definedName>
    <definedName name="SoCai">#REF!</definedName>
    <definedName name="SOCTU_B">#REF!</definedName>
    <definedName name="SOCTU_NK">#REF!</definedName>
    <definedName name="SOCTU_NK_BH">#REF!</definedName>
    <definedName name="Sodu">#REF!</definedName>
    <definedName name="SOTIEN_B">#REF!</definedName>
    <definedName name="SOTIEN_CO_NK">[18]NHATKY!$H$7:$H$125</definedName>
    <definedName name="SOTIEN_NO_NK">[18]NHATKY!$G$7:$G$125</definedName>
    <definedName name="STT_CT">#REF!</definedName>
    <definedName name="STT_NC">#REF!</definedName>
    <definedName name="STT_NCT">#REF!</definedName>
    <definedName name="STT_PH">#REF!</definedName>
    <definedName name="T">[9]CTGS!$P$6:$P$598</definedName>
    <definedName name="Taikh">#REF!</definedName>
    <definedName name="Taikh_Co_change">[14]!Taikh_Co_change</definedName>
    <definedName name="Taikh_Co_Drop">[5]!Taikh_Co_Drop</definedName>
    <definedName name="Taikh_No_change">[14]!Taikh_No_change</definedName>
    <definedName name="Taikh_No_Drop">[5]!Taikh_No_Drop</definedName>
    <definedName name="TEN">'[10]Danh muc'!$A$1</definedName>
    <definedName name="Thke">#REF!</definedName>
    <definedName name="thu">[7]Sqt02!#REF!</definedName>
    <definedName name="THUE_BRA">[9]BANRA!$J$9:$J$25</definedName>
    <definedName name="THUE_GTGT">#REF!</definedName>
    <definedName name="TK">[10]CDPS!$C$10:$C$150</definedName>
    <definedName name="TKCO_NK">[18]NHATKY!$F$7:$F$125</definedName>
    <definedName name="TKdu">[7]Sqt02!#REF!</definedName>
    <definedName name="TKNO_NK">[18]NHATKY!$E$7:$E$125</definedName>
    <definedName name="Toàn">[7]Sqt02!#REF!</definedName>
    <definedName name="TrTkDv">#REF!</definedName>
    <definedName name="TSUAT_BAN">[9]BANRA!$L$9:$L$25</definedName>
    <definedName name="ttt">[9]CTGS!$Q$6:$Q$598</definedName>
    <definedName name="Txt_Hdon">[12]!Txt_Hdon</definedName>
    <definedName name="Txt_tieu_de_thke">[8]!Txt_tieu_de_thke</definedName>
    <definedName name="Txt_Tieude_thke">[5]!Txt_Tieude_thke</definedName>
    <definedName name="Tygia">#REF!</definedName>
    <definedName name="Xoa_dg_cuoi">[5]!Xoa_dg_cuoi</definedName>
    <definedName name="Xoa_dg_cuoi_chtu_ghi_so">[14]!Xoa_dg_cuoi_chtu_ghi_so</definedName>
    <definedName name="Xoa_dong_cuoi">[13]!Xoa_dong_cuoi</definedName>
    <definedName name="Xoa_mau_thke">[5]!Xoa_mau_thke</definedName>
  </definedNames>
  <calcPr calcId="144525"/>
</workbook>
</file>

<file path=xl/calcChain.xml><?xml version="1.0" encoding="utf-8"?>
<calcChain xmlns="http://schemas.openxmlformats.org/spreadsheetml/2006/main">
  <c r="G25" i="2" l="1"/>
  <c r="J18" i="2"/>
  <c r="I18" i="2"/>
  <c r="E18" i="2"/>
  <c r="D18" i="2"/>
  <c r="A18" i="2"/>
  <c r="J17" i="2"/>
  <c r="I17" i="2"/>
  <c r="E17" i="2"/>
  <c r="D17" i="2"/>
  <c r="A17" i="2"/>
  <c r="J16" i="2"/>
  <c r="I16" i="2"/>
  <c r="E16" i="2"/>
  <c r="D16" i="2"/>
  <c r="A16" i="2"/>
  <c r="A14" i="2"/>
  <c r="A15" i="2"/>
  <c r="A19" i="2"/>
  <c r="A20" i="2"/>
  <c r="A21" i="2"/>
  <c r="A22" i="2"/>
  <c r="A23" i="2"/>
  <c r="A24" i="2"/>
  <c r="J22" i="2"/>
  <c r="I22" i="2"/>
  <c r="E22" i="2"/>
  <c r="D22" i="2"/>
  <c r="J21" i="2"/>
  <c r="I21" i="2"/>
  <c r="E21" i="2"/>
  <c r="D21" i="2"/>
  <c r="J20" i="2"/>
  <c r="I20" i="2"/>
  <c r="E20" i="2"/>
  <c r="D20" i="2"/>
  <c r="J25" i="2" l="1"/>
  <c r="I25" i="2"/>
  <c r="E25" i="2"/>
  <c r="D25" i="2"/>
  <c r="A25" i="2"/>
  <c r="J24" i="2"/>
  <c r="I24" i="2"/>
  <c r="E24" i="2"/>
  <c r="D24" i="2"/>
  <c r="J23" i="2"/>
  <c r="I23" i="2"/>
  <c r="E23" i="2"/>
  <c r="D23" i="2"/>
  <c r="J19" i="2"/>
  <c r="I19" i="2"/>
  <c r="E19" i="2"/>
  <c r="D19" i="2"/>
  <c r="J15" i="2"/>
  <c r="I15" i="2"/>
  <c r="E15" i="2"/>
  <c r="D15" i="2"/>
  <c r="J14" i="2"/>
  <c r="I14" i="2"/>
  <c r="E14" i="2"/>
  <c r="D14" i="2"/>
  <c r="J13" i="2"/>
  <c r="I13" i="2"/>
  <c r="E13" i="2"/>
  <c r="D13" i="2"/>
  <c r="A13" i="2"/>
  <c r="J12" i="2"/>
  <c r="I12" i="2"/>
  <c r="E12" i="2"/>
  <c r="D12" i="2"/>
  <c r="A12" i="2"/>
  <c r="J11" i="2"/>
  <c r="G27" i="2"/>
  <c r="E11" i="2"/>
  <c r="D11" i="2"/>
  <c r="A11" i="2"/>
  <c r="J10" i="2"/>
  <c r="I10" i="2"/>
  <c r="E10" i="2"/>
  <c r="D10" i="2"/>
  <c r="A10" i="2"/>
  <c r="J9" i="2"/>
  <c r="I9" i="2"/>
  <c r="E9" i="2"/>
  <c r="D9" i="2"/>
  <c r="A9" i="2"/>
  <c r="J8" i="2"/>
  <c r="I8" i="2"/>
  <c r="E8" i="2"/>
  <c r="D8" i="2"/>
  <c r="A8" i="2"/>
  <c r="J7" i="2"/>
  <c r="I7" i="2"/>
  <c r="E7" i="2"/>
  <c r="D7" i="2"/>
  <c r="A7" i="2"/>
  <c r="I11" i="2" l="1"/>
  <c r="I27" i="2" s="1"/>
  <c r="J19" i="1"/>
  <c r="I19" i="1"/>
  <c r="E19" i="1"/>
  <c r="D19" i="1"/>
  <c r="A19" i="1"/>
  <c r="J18" i="1"/>
  <c r="I18" i="1"/>
  <c r="E18" i="1"/>
  <c r="D18" i="1"/>
  <c r="A18" i="1"/>
  <c r="J17" i="1"/>
  <c r="I17" i="1"/>
  <c r="E17" i="1"/>
  <c r="D17" i="1"/>
  <c r="A17" i="1"/>
  <c r="J16" i="1"/>
  <c r="I16" i="1"/>
  <c r="E16" i="1"/>
  <c r="D16" i="1"/>
  <c r="A16" i="1"/>
  <c r="J15" i="1"/>
  <c r="I15" i="1"/>
  <c r="E15" i="1"/>
  <c r="D15" i="1"/>
  <c r="A15" i="1"/>
  <c r="J14" i="1"/>
  <c r="I14" i="1"/>
  <c r="E14" i="1"/>
  <c r="D14" i="1"/>
  <c r="A14" i="1"/>
  <c r="J13" i="1"/>
  <c r="I13" i="1"/>
  <c r="E13" i="1"/>
  <c r="D13" i="1"/>
  <c r="A13" i="1"/>
  <c r="J12" i="1"/>
  <c r="I12" i="1"/>
  <c r="E12" i="1"/>
  <c r="D12" i="1"/>
  <c r="A12" i="1"/>
  <c r="J11" i="1"/>
  <c r="I11" i="1"/>
  <c r="G11" i="1"/>
  <c r="G21" i="1" s="1"/>
  <c r="E11" i="1"/>
  <c r="D11" i="1"/>
  <c r="A11" i="1"/>
  <c r="J10" i="1"/>
  <c r="I10" i="1"/>
  <c r="E10" i="1"/>
  <c r="D10" i="1"/>
  <c r="A10" i="1"/>
  <c r="J9" i="1"/>
  <c r="I9" i="1"/>
  <c r="E9" i="1"/>
  <c r="D9" i="1"/>
  <c r="A9" i="1"/>
  <c r="J8" i="1"/>
  <c r="I8" i="1"/>
  <c r="E8" i="1"/>
  <c r="D8" i="1"/>
  <c r="A8" i="1"/>
  <c r="J7" i="1"/>
  <c r="I7" i="1"/>
  <c r="I21" i="1" s="1"/>
  <c r="E7" i="1"/>
  <c r="D7" i="1"/>
  <c r="A7" i="1"/>
</calcChain>
</file>

<file path=xl/sharedStrings.xml><?xml version="1.0" encoding="utf-8"?>
<sst xmlns="http://schemas.openxmlformats.org/spreadsheetml/2006/main" count="106" uniqueCount="44">
  <si>
    <t>CÔNG TY TNHH HẢI SẢN AN LẠC</t>
  </si>
  <si>
    <t>Mẫu</t>
  </si>
  <si>
    <t>01/PC-TT</t>
  </si>
  <si>
    <t>BẢNG KÊ THU MUA HÀNG NÔNG SẢN, LÂM SẢN, THUỶ SẢN</t>
  </si>
  <si>
    <t>STT</t>
  </si>
  <si>
    <t>Ngày tháng năm</t>
  </si>
  <si>
    <t>Người bán</t>
  </si>
  <si>
    <t>Tên mặt hàng</t>
  </si>
  <si>
    <t>Số lượng (kg)</t>
  </si>
  <si>
    <t>Đơn giá</t>
  </si>
  <si>
    <t>Thành tiền</t>
  </si>
  <si>
    <t>Nơi khai thác, đánh bắt</t>
  </si>
  <si>
    <t>Ghi chú</t>
  </si>
  <si>
    <t>Họ tên</t>
  </si>
  <si>
    <t>Địa chỉ</t>
  </si>
  <si>
    <t>CMND</t>
  </si>
  <si>
    <t>Tiêu Vĩnh Phát</t>
  </si>
  <si>
    <t>Cá chỉ vàng NL</t>
  </si>
  <si>
    <t>Phan Quốc Vũ</t>
  </si>
  <si>
    <t>Phạm Thị Bảy</t>
  </si>
  <si>
    <t>Nguyễn Thanh Bình</t>
  </si>
  <si>
    <t>Cá cơm NL</t>
  </si>
  <si>
    <t>Nguyễn Văn Hạnh</t>
  </si>
  <si>
    <t>Nguyễn Văn Hiền</t>
  </si>
  <si>
    <t>Lê Thị Diễm</t>
  </si>
  <si>
    <t>Nguyễn Thanh Hải</t>
  </si>
  <si>
    <t>Phạm Thị Chính</t>
  </si>
  <si>
    <t>Nguyễn Thị Mộng Tuyền</t>
  </si>
  <si>
    <t>Đỗ Thị Hoàng Mai</t>
  </si>
  <si>
    <t>TỔNG CỘNG</t>
  </si>
  <si>
    <t>Ngày   01    tháng   03  năm 2016</t>
  </si>
  <si>
    <t>Người lập biểu</t>
  </si>
  <si>
    <t>Giám đốc</t>
  </si>
  <si>
    <t>Võ Uyên Phương</t>
  </si>
  <si>
    <t>Nguyễn Văn Tư</t>
  </si>
  <si>
    <t>Nguyễn Văn Đức</t>
  </si>
  <si>
    <t>Võ Thị Bảy</t>
  </si>
  <si>
    <t>Võ Văn Bá</t>
  </si>
  <si>
    <t>Nguyễn Thanh Vân</t>
  </si>
  <si>
    <t>Hồ Thị Mỹ</t>
  </si>
  <si>
    <t>Nguyễn Thanh Vinh</t>
  </si>
  <si>
    <t>Đỗ Văn Tâm</t>
  </si>
  <si>
    <t>Nguyễn Đức Tiến</t>
  </si>
  <si>
    <t>Cá bò 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</si>
</sst>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1010000]d/m/yyyy;@"/>
    <numFmt numFmtId="167" formatCode="_(* #,##0.0_);_(* \(#,##0.0\);_(* &quot;-&quot;?_);_(@_)"/>
    <numFmt numFmtId="168" formatCode="\$#,##0\ ;\(\$#,##0\)"/>
    <numFmt numFmtId="169" formatCode="#,###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&quot;\&quot;#,##0.00;[Red]&quot;\&quot;\-#,##0.00"/>
    <numFmt numFmtId="173" formatCode="&quot;\&quot;#,##0;[Red]&quot;\&quot;\-#,##0"/>
  </numFmts>
  <fonts count="27">
    <font>
      <sz val="12"/>
      <name val="VNI-Times"/>
    </font>
    <font>
      <sz val="12"/>
      <name val="VNI-Times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0.5"/>
      <color indexed="8"/>
      <name val="Times New Roman"/>
      <family val="1"/>
    </font>
    <font>
      <b/>
      <sz val="9.5"/>
      <color indexed="8"/>
      <name val="Times New Roman"/>
      <family val="1"/>
    </font>
    <font>
      <b/>
      <sz val="11"/>
      <color indexed="8"/>
      <name val="Times New Roman"/>
      <family val="1"/>
    </font>
    <font>
      <sz val="9.5"/>
      <name val="Times New Roman"/>
      <family val="1"/>
    </font>
    <font>
      <sz val="9.5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VNI-Ariston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3" fontId="17" fillId="2" borderId="6"/>
    <xf numFmtId="3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2" borderId="6">
      <alignment horizontal="centerContinuous" vertical="center" wrapText="1"/>
    </xf>
    <xf numFmtId="3" fontId="17" fillId="2" borderId="6">
      <alignment horizontal="center" vertical="center" wrapText="1"/>
    </xf>
    <xf numFmtId="2" fontId="18" fillId="0" borderId="0" applyFont="0" applyFill="0" applyBorder="0" applyAlignment="0" applyProtection="0"/>
    <xf numFmtId="0" fontId="19" fillId="0" borderId="11" applyNumberFormat="0" applyAlignment="0" applyProtection="0">
      <alignment horizontal="left" vertical="center"/>
    </xf>
    <xf numFmtId="0" fontId="19" fillId="0" borderId="3">
      <alignment horizontal="left" vertical="center"/>
    </xf>
    <xf numFmtId="3" fontId="17" fillId="0" borderId="12"/>
    <xf numFmtId="3" fontId="20" fillId="0" borderId="13"/>
    <xf numFmtId="3" fontId="17" fillId="0" borderId="6">
      <alignment horizontal="center" vertical="center" wrapText="1"/>
    </xf>
    <xf numFmtId="3" fontId="17" fillId="0" borderId="6">
      <alignment horizontal="centerContinuous" vertical="center"/>
    </xf>
    <xf numFmtId="169" fontId="21" fillId="0" borderId="14"/>
    <xf numFmtId="0" fontId="22" fillId="0" borderId="0">
      <alignment horizontal="centerContinuous"/>
    </xf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24" fillId="0" borderId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6" fillId="0" borderId="0"/>
  </cellStyleXfs>
  <cellXfs count="75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5" fontId="3" fillId="0" borderId="0" xfId="1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43" fontId="2" fillId="0" borderId="0" xfId="1" applyFont="1" applyFill="1" applyAlignment="1">
      <alignment horizontal="left" vertical="center"/>
    </xf>
    <xf numFmtId="166" fontId="2" fillId="0" borderId="0" xfId="1" applyNumberFormat="1" applyFont="1" applyFill="1" applyAlignment="1">
      <alignment horizontal="left" vertical="center"/>
    </xf>
    <xf numFmtId="0" fontId="3" fillId="0" borderId="0" xfId="0" applyFont="1" applyFill="1" applyAlignment="1" applyProtection="1">
      <alignment vertical="center"/>
      <protection hidden="1"/>
    </xf>
    <xf numFmtId="166" fontId="3" fillId="0" borderId="0" xfId="0" applyNumberFormat="1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164" fontId="3" fillId="0" borderId="0" xfId="1" applyNumberFormat="1" applyFont="1" applyFill="1" applyAlignment="1" applyProtection="1">
      <alignment vertical="center"/>
      <protection hidden="1"/>
    </xf>
    <xf numFmtId="165" fontId="3" fillId="0" borderId="0" xfId="1" applyNumberFormat="1" applyFont="1" applyFill="1" applyAlignment="1" applyProtection="1">
      <alignment vertical="center"/>
      <protection hidden="1"/>
    </xf>
    <xf numFmtId="43" fontId="4" fillId="0" borderId="0" xfId="1" applyFont="1" applyFill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6" fillId="0" borderId="6" xfId="0" applyFont="1" applyFill="1" applyBorder="1" applyAlignment="1" applyProtection="1">
      <alignment horizontal="center" vertical="center"/>
      <protection hidden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6" fillId="0" borderId="7" xfId="0" applyFont="1" applyFill="1" applyBorder="1" applyAlignment="1" applyProtection="1">
      <alignment horizontal="center" vertical="center"/>
      <protection hidden="1"/>
    </xf>
    <xf numFmtId="0" fontId="8" fillId="0" borderId="9" xfId="0" applyFont="1" applyBorder="1" applyAlignment="1">
      <alignment vertical="center"/>
    </xf>
    <xf numFmtId="166" fontId="8" fillId="0" borderId="9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164" fontId="8" fillId="0" borderId="9" xfId="1" applyNumberFormat="1" applyFont="1" applyBorder="1" applyAlignment="1">
      <alignment vertical="center"/>
    </xf>
    <xf numFmtId="164" fontId="10" fillId="0" borderId="9" xfId="1" applyNumberFormat="1" applyFont="1" applyBorder="1" applyAlignment="1">
      <alignment vertical="center"/>
    </xf>
    <xf numFmtId="165" fontId="8" fillId="0" borderId="9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9" xfId="0" applyFont="1" applyBorder="1" applyAlignment="1">
      <alignment vertical="center" wrapText="1"/>
    </xf>
    <xf numFmtId="164" fontId="10" fillId="0" borderId="10" xfId="1" applyNumberFormat="1" applyFont="1" applyBorder="1" applyAlignment="1">
      <alignment vertical="center"/>
    </xf>
    <xf numFmtId="43" fontId="8" fillId="0" borderId="0" xfId="1" applyFont="1" applyAlignment="1">
      <alignment vertical="center"/>
    </xf>
    <xf numFmtId="164" fontId="12" fillId="0" borderId="6" xfId="1" applyNumberFormat="1" applyFont="1" applyBorder="1" applyAlignment="1">
      <alignment vertical="center"/>
    </xf>
    <xf numFmtId="164" fontId="8" fillId="0" borderId="6" xfId="1" applyNumberFormat="1" applyFont="1" applyBorder="1" applyAlignment="1">
      <alignment vertical="center"/>
    </xf>
    <xf numFmtId="165" fontId="11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1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5" fontId="10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hidden="1"/>
    </xf>
    <xf numFmtId="0" fontId="6" fillId="0" borderId="5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43" fontId="2" fillId="0" borderId="0" xfId="1" applyFont="1" applyFill="1" applyAlignment="1">
      <alignment horizontal="left" vertical="center"/>
    </xf>
    <xf numFmtId="164" fontId="6" fillId="0" borderId="0" xfId="1" applyNumberFormat="1" applyFont="1" applyFill="1" applyAlignment="1" applyProtection="1">
      <alignment horizontal="center" vertical="center"/>
      <protection hidden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 applyProtection="1">
      <alignment horizontal="center" vertical="center"/>
      <protection hidden="1"/>
    </xf>
    <xf numFmtId="164" fontId="6" fillId="0" borderId="4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8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1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5" xfId="1" applyNumberFormat="1" applyFont="1" applyFill="1" applyBorder="1" applyAlignment="1" applyProtection="1">
      <alignment horizontal="center" vertical="center" wrapText="1"/>
      <protection hidden="1"/>
    </xf>
    <xf numFmtId="165" fontId="6" fillId="0" borderId="1" xfId="1" applyNumberFormat="1" applyFont="1" applyFill="1" applyBorder="1" applyAlignment="1" applyProtection="1">
      <alignment horizontal="center" vertical="center" wrapText="1"/>
      <protection hidden="1"/>
    </xf>
    <xf numFmtId="165" fontId="6" fillId="0" borderId="5" xfId="1" applyNumberFormat="1" applyFont="1" applyFill="1" applyBorder="1" applyAlignment="1" applyProtection="1">
      <alignment horizontal="center" vertical="center" wrapText="1"/>
      <protection hidden="1"/>
    </xf>
    <xf numFmtId="165" fontId="7" fillId="0" borderId="4" xfId="1" applyNumberFormat="1" applyFont="1" applyFill="1" applyBorder="1" applyAlignment="1" applyProtection="1">
      <alignment horizontal="center" vertical="center" wrapText="1"/>
      <protection hidden="1"/>
    </xf>
    <xf numFmtId="165" fontId="7" fillId="0" borderId="8" xfId="1" applyNumberFormat="1" applyFont="1" applyFill="1" applyBorder="1" applyAlignment="1" applyProtection="1">
      <alignment horizontal="center" vertical="center" wrapText="1"/>
      <protection hidden="1"/>
    </xf>
    <xf numFmtId="164" fontId="9" fillId="0" borderId="9" xfId="1" applyNumberFormat="1" applyFont="1" applyBorder="1" applyAlignment="1">
      <alignment horizontal="center" vertical="center"/>
    </xf>
  </cellXfs>
  <cellStyles count="28">
    <cellStyle name="cg" xfId="2"/>
    <cellStyle name="Comma" xfId="1" builtinId="3"/>
    <cellStyle name="Comma0" xfId="3"/>
    <cellStyle name="Currency0" xfId="4"/>
    <cellStyle name="Date" xfId="5"/>
    <cellStyle name="f1" xfId="6"/>
    <cellStyle name="f2" xfId="7"/>
    <cellStyle name="Fixed" xfId="8"/>
    <cellStyle name="Header1" xfId="9"/>
    <cellStyle name="Header2" xfId="10"/>
    <cellStyle name="k0" xfId="11"/>
    <cellStyle name="k1" xfId="12"/>
    <cellStyle name="k2" xfId="13"/>
    <cellStyle name="k3" xfId="14"/>
    <cellStyle name="moi" xfId="15"/>
    <cellStyle name="Normal" xfId="0" builtinId="0"/>
    <cellStyle name="TD1" xfId="16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HOBONG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</cellStyles>
  <dxfs count="2"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am97\Th4\Tienmat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Download\Mau-so-sach-ke-toan-QD48\KE%20TOAN%20-%20QD%204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C1502\K5050\Nam50\Th9\Ctgs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hung\C2002\K3336\Nam36\Th1\Ctkt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102\K4040\NAM40\Th4\Ctgs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Ngte\Nam97\Th3\Ctgs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v21\Ad\Nam20\Th5\Ctgs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6\Ctgs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Xk1\Tygia\Nam97\Th7\Ctgs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ATKY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tr95\C2002\K0338\Nam38\Ctkt3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aivu\Nam97\Th1\Tienmat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ia\PHONG\NAM40\CTKT4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3Nd\Vnd\Nam97\Th1\Ctgs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2NdQuy\Nam97\Quy2\Tienmat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ygia\Nam97\Th4\CTGS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BC%20THUE\Bang%20ke%20NL,%20n&#244;ng%20l&#226;m%20s&#7843;n\Nam%202013\BANG%20KE\khachhangdu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4\source%20(e)\DIEN\khachhangdu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1\Ctg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002\K3336\Nam36\Th2\Ctgs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14\Th4\Ctgs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31\Th11\Ctgs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2Ndt\Vnd\Nam93\Ctgs9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anh\C-Maianh\CTGS%202002\CTGS03-2002.THBI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mat6"/>
    </sheetNames>
    <definedNames>
      <definedName name="OK_thke_thuchi_toan_bo_2_cap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>
        <row r="1">
          <cell r="A1" t="str">
            <v>Cty TNHH ABC</v>
          </cell>
        </row>
        <row r="3">
          <cell r="A3" t="str">
            <v>123 Bình Quới, P. 27, Q. BT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111</v>
          </cell>
        </row>
        <row r="11">
          <cell r="C11">
            <v>1111</v>
          </cell>
        </row>
        <row r="12">
          <cell r="C12">
            <v>1112</v>
          </cell>
        </row>
        <row r="13">
          <cell r="C13">
            <v>1113</v>
          </cell>
        </row>
        <row r="14">
          <cell r="C14">
            <v>112</v>
          </cell>
        </row>
        <row r="15">
          <cell r="C15">
            <v>1121</v>
          </cell>
        </row>
        <row r="16">
          <cell r="C16">
            <v>1122</v>
          </cell>
        </row>
        <row r="17">
          <cell r="C17">
            <v>1123</v>
          </cell>
        </row>
        <row r="18">
          <cell r="C18">
            <v>121</v>
          </cell>
        </row>
        <row r="19">
          <cell r="C19">
            <v>1211</v>
          </cell>
        </row>
        <row r="20">
          <cell r="C20">
            <v>1212</v>
          </cell>
        </row>
        <row r="21">
          <cell r="C21">
            <v>131</v>
          </cell>
        </row>
        <row r="22">
          <cell r="C22">
            <v>133</v>
          </cell>
        </row>
        <row r="23">
          <cell r="C23">
            <v>1331</v>
          </cell>
        </row>
        <row r="24">
          <cell r="C24">
            <v>1332</v>
          </cell>
        </row>
        <row r="25">
          <cell r="C25">
            <v>138</v>
          </cell>
        </row>
        <row r="26">
          <cell r="C26">
            <v>1381</v>
          </cell>
        </row>
        <row r="27">
          <cell r="C27">
            <v>1388</v>
          </cell>
        </row>
        <row r="28">
          <cell r="C28">
            <v>141</v>
          </cell>
        </row>
        <row r="29">
          <cell r="C29">
            <v>142</v>
          </cell>
        </row>
        <row r="30">
          <cell r="C30">
            <v>144</v>
          </cell>
        </row>
        <row r="31">
          <cell r="C31">
            <v>152</v>
          </cell>
        </row>
        <row r="32">
          <cell r="C32">
            <v>153</v>
          </cell>
        </row>
        <row r="33">
          <cell r="C33">
            <v>154</v>
          </cell>
        </row>
        <row r="34">
          <cell r="C34">
            <v>155</v>
          </cell>
        </row>
        <row r="35">
          <cell r="C35">
            <v>156</v>
          </cell>
        </row>
        <row r="36">
          <cell r="C36">
            <v>157</v>
          </cell>
        </row>
        <row r="37">
          <cell r="C37">
            <v>159</v>
          </cell>
        </row>
        <row r="38">
          <cell r="C38">
            <v>1591</v>
          </cell>
        </row>
        <row r="39">
          <cell r="C39">
            <v>1592</v>
          </cell>
        </row>
        <row r="40">
          <cell r="C40">
            <v>15921</v>
          </cell>
        </row>
        <row r="41">
          <cell r="C41">
            <v>15922</v>
          </cell>
        </row>
        <row r="42">
          <cell r="C42">
            <v>1593</v>
          </cell>
        </row>
        <row r="43">
          <cell r="C43">
            <v>211</v>
          </cell>
        </row>
        <row r="44">
          <cell r="C44">
            <v>2111</v>
          </cell>
        </row>
        <row r="45">
          <cell r="C45">
            <v>2112</v>
          </cell>
        </row>
        <row r="46">
          <cell r="C46">
            <v>2113</v>
          </cell>
        </row>
        <row r="47">
          <cell r="C47">
            <v>214</v>
          </cell>
        </row>
        <row r="48">
          <cell r="C48">
            <v>2141</v>
          </cell>
        </row>
        <row r="49">
          <cell r="C49">
            <v>2142</v>
          </cell>
        </row>
        <row r="50">
          <cell r="C50">
            <v>2143</v>
          </cell>
        </row>
        <row r="51">
          <cell r="C51">
            <v>2147</v>
          </cell>
        </row>
        <row r="52">
          <cell r="C52">
            <v>217</v>
          </cell>
        </row>
        <row r="53">
          <cell r="C53">
            <v>221</v>
          </cell>
        </row>
        <row r="54">
          <cell r="C54">
            <v>2212</v>
          </cell>
        </row>
        <row r="55">
          <cell r="C55">
            <v>2213</v>
          </cell>
        </row>
        <row r="56">
          <cell r="C56">
            <v>2218</v>
          </cell>
        </row>
        <row r="57">
          <cell r="C57">
            <v>229</v>
          </cell>
        </row>
        <row r="58">
          <cell r="C58">
            <v>241</v>
          </cell>
        </row>
        <row r="59">
          <cell r="C59">
            <v>2411</v>
          </cell>
        </row>
        <row r="60">
          <cell r="C60">
            <v>2412</v>
          </cell>
        </row>
        <row r="61">
          <cell r="C61">
            <v>2413</v>
          </cell>
        </row>
        <row r="62">
          <cell r="C62">
            <v>242</v>
          </cell>
        </row>
        <row r="63">
          <cell r="C63">
            <v>244</v>
          </cell>
        </row>
        <row r="64">
          <cell r="C64">
            <v>311</v>
          </cell>
        </row>
        <row r="65">
          <cell r="C65">
            <v>315</v>
          </cell>
        </row>
        <row r="66">
          <cell r="C66">
            <v>331</v>
          </cell>
        </row>
        <row r="67">
          <cell r="C67">
            <v>333</v>
          </cell>
        </row>
        <row r="68">
          <cell r="C68">
            <v>3331</v>
          </cell>
        </row>
        <row r="69">
          <cell r="C69">
            <v>33311</v>
          </cell>
        </row>
        <row r="70">
          <cell r="C70">
            <v>33312</v>
          </cell>
        </row>
        <row r="71">
          <cell r="C71">
            <v>3332</v>
          </cell>
        </row>
        <row r="72">
          <cell r="C72">
            <v>3333</v>
          </cell>
        </row>
        <row r="73">
          <cell r="C73">
            <v>3334</v>
          </cell>
        </row>
        <row r="74">
          <cell r="C74">
            <v>3335</v>
          </cell>
        </row>
        <row r="75">
          <cell r="C75">
            <v>3336</v>
          </cell>
        </row>
        <row r="76">
          <cell r="C76">
            <v>3337</v>
          </cell>
        </row>
        <row r="77">
          <cell r="C77">
            <v>3338</v>
          </cell>
        </row>
        <row r="78">
          <cell r="C78">
            <v>3339</v>
          </cell>
        </row>
        <row r="79">
          <cell r="C79">
            <v>334</v>
          </cell>
        </row>
        <row r="80">
          <cell r="C80">
            <v>335</v>
          </cell>
        </row>
        <row r="81">
          <cell r="C81">
            <v>338</v>
          </cell>
        </row>
        <row r="82">
          <cell r="C82">
            <v>3381</v>
          </cell>
        </row>
        <row r="83">
          <cell r="C83">
            <v>3382</v>
          </cell>
        </row>
        <row r="84">
          <cell r="C84">
            <v>3383</v>
          </cell>
        </row>
        <row r="85">
          <cell r="C85">
            <v>3384</v>
          </cell>
        </row>
        <row r="86">
          <cell r="C86">
            <v>3386</v>
          </cell>
        </row>
        <row r="87">
          <cell r="C87">
            <v>3387</v>
          </cell>
        </row>
        <row r="88">
          <cell r="C88">
            <v>3388</v>
          </cell>
        </row>
        <row r="89">
          <cell r="C89">
            <v>341</v>
          </cell>
        </row>
        <row r="90">
          <cell r="C90">
            <v>3411</v>
          </cell>
        </row>
        <row r="91">
          <cell r="C91">
            <v>3412</v>
          </cell>
        </row>
        <row r="92">
          <cell r="C92">
            <v>3413</v>
          </cell>
        </row>
        <row r="93">
          <cell r="C93">
            <v>34131</v>
          </cell>
        </row>
        <row r="94">
          <cell r="C94">
            <v>34132</v>
          </cell>
        </row>
        <row r="95">
          <cell r="C95">
            <v>34133</v>
          </cell>
        </row>
        <row r="96">
          <cell r="C96">
            <v>351</v>
          </cell>
        </row>
        <row r="97">
          <cell r="C97">
            <v>352</v>
          </cell>
        </row>
        <row r="98">
          <cell r="C98">
            <v>3521</v>
          </cell>
        </row>
        <row r="99">
          <cell r="C99">
            <v>3522</v>
          </cell>
        </row>
        <row r="100">
          <cell r="C100">
            <v>411</v>
          </cell>
        </row>
        <row r="101">
          <cell r="C101">
            <v>4111</v>
          </cell>
        </row>
        <row r="102">
          <cell r="C102">
            <v>4112</v>
          </cell>
        </row>
        <row r="103">
          <cell r="C103">
            <v>4118</v>
          </cell>
        </row>
        <row r="104">
          <cell r="C104">
            <v>413</v>
          </cell>
        </row>
        <row r="105">
          <cell r="C105">
            <v>418</v>
          </cell>
        </row>
        <row r="106">
          <cell r="C106">
            <v>419</v>
          </cell>
        </row>
        <row r="107">
          <cell r="C107">
            <v>421</v>
          </cell>
        </row>
        <row r="108">
          <cell r="C108">
            <v>4211</v>
          </cell>
        </row>
        <row r="109">
          <cell r="C109">
            <v>4212</v>
          </cell>
        </row>
        <row r="110">
          <cell r="C110">
            <v>431</v>
          </cell>
        </row>
        <row r="111">
          <cell r="C111">
            <v>4311</v>
          </cell>
        </row>
        <row r="112">
          <cell r="C112">
            <v>4312</v>
          </cell>
        </row>
        <row r="113">
          <cell r="C113">
            <v>511</v>
          </cell>
        </row>
        <row r="114">
          <cell r="C114">
            <v>5111</v>
          </cell>
        </row>
        <row r="115">
          <cell r="C115">
            <v>5112</v>
          </cell>
        </row>
        <row r="116">
          <cell r="C116">
            <v>5113</v>
          </cell>
        </row>
        <row r="117">
          <cell r="C117">
            <v>5118</v>
          </cell>
        </row>
        <row r="118">
          <cell r="C118">
            <v>515</v>
          </cell>
        </row>
        <row r="119">
          <cell r="C119">
            <v>521</v>
          </cell>
        </row>
        <row r="120">
          <cell r="C120">
            <v>5311</v>
          </cell>
        </row>
        <row r="121">
          <cell r="C121">
            <v>5312</v>
          </cell>
        </row>
        <row r="122">
          <cell r="C122">
            <v>5313</v>
          </cell>
        </row>
        <row r="123">
          <cell r="C123">
            <v>611</v>
          </cell>
        </row>
        <row r="124">
          <cell r="C124">
            <v>631</v>
          </cell>
        </row>
        <row r="125">
          <cell r="C125">
            <v>632</v>
          </cell>
        </row>
        <row r="126">
          <cell r="C126">
            <v>635</v>
          </cell>
        </row>
        <row r="127">
          <cell r="C127">
            <v>6351</v>
          </cell>
        </row>
        <row r="128">
          <cell r="C128">
            <v>6352</v>
          </cell>
        </row>
        <row r="129">
          <cell r="C129">
            <v>642</v>
          </cell>
        </row>
        <row r="130">
          <cell r="C130">
            <v>6421</v>
          </cell>
        </row>
        <row r="131">
          <cell r="C131">
            <v>64211</v>
          </cell>
        </row>
        <row r="132">
          <cell r="C132">
            <v>64212</v>
          </cell>
        </row>
        <row r="133">
          <cell r="C133">
            <v>64213</v>
          </cell>
        </row>
        <row r="134">
          <cell r="C134">
            <v>64214</v>
          </cell>
        </row>
        <row r="135">
          <cell r="C135">
            <v>64215</v>
          </cell>
        </row>
        <row r="136">
          <cell r="C136">
            <v>64217</v>
          </cell>
        </row>
        <row r="137">
          <cell r="C137">
            <v>64218</v>
          </cell>
        </row>
        <row r="138">
          <cell r="C138">
            <v>6422</v>
          </cell>
        </row>
        <row r="139">
          <cell r="C139">
            <v>64221</v>
          </cell>
        </row>
        <row r="140">
          <cell r="C140">
            <v>64222</v>
          </cell>
        </row>
        <row r="141">
          <cell r="C141">
            <v>64223</v>
          </cell>
        </row>
        <row r="142">
          <cell r="C142">
            <v>64224</v>
          </cell>
        </row>
        <row r="143">
          <cell r="C143">
            <v>64225</v>
          </cell>
        </row>
        <row r="144">
          <cell r="C144">
            <v>64226</v>
          </cell>
        </row>
        <row r="145">
          <cell r="C145">
            <v>64227</v>
          </cell>
        </row>
        <row r="146">
          <cell r="C146">
            <v>64228</v>
          </cell>
        </row>
        <row r="147">
          <cell r="C147">
            <v>711</v>
          </cell>
        </row>
        <row r="148">
          <cell r="C148">
            <v>811</v>
          </cell>
        </row>
        <row r="149">
          <cell r="C149">
            <v>821</v>
          </cell>
        </row>
        <row r="150">
          <cell r="C150">
            <v>911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>
        <row r="5">
          <cell r="B5" t="str">
            <v>C01</v>
          </cell>
          <cell r="C5">
            <v>39083</v>
          </cell>
          <cell r="D5" t="str">
            <v>Thanh toán tiền tiếp khách, đi công tác cho GĐTC</v>
          </cell>
          <cell r="E5" t="str">
            <v>Tiền Việt Nam</v>
          </cell>
          <cell r="F5">
            <v>64228</v>
          </cell>
          <cell r="G5">
            <v>1111</v>
          </cell>
          <cell r="L5">
            <v>10000000</v>
          </cell>
          <cell r="N5" t="str">
            <v>Nguyễn Na</v>
          </cell>
          <cell r="O5" t="str">
            <v>Cty TNHH BC</v>
          </cell>
          <cell r="P5" t="str">
            <v>Nhân viên công ty</v>
          </cell>
          <cell r="Q5">
            <v>5</v>
          </cell>
          <cell r="R5" t="str">
            <v>HĐ 123, 356</v>
          </cell>
          <cell r="S5" t="str">
            <v>AB/2006N</v>
          </cell>
          <cell r="T5" t="str">
            <v>21364</v>
          </cell>
          <cell r="U5">
            <v>39083</v>
          </cell>
          <cell r="V5" t="str">
            <v>0303147947</v>
          </cell>
          <cell r="W5" t="str">
            <v>Cáp điện</v>
          </cell>
          <cell r="X5">
            <v>10000000</v>
          </cell>
          <cell r="Y5">
            <v>1000000</v>
          </cell>
          <cell r="Z5">
            <v>0.1</v>
          </cell>
          <cell r="AA5" t="str">
            <v>V</v>
          </cell>
          <cell r="AB5">
            <v>1000000</v>
          </cell>
          <cell r="AC5">
            <v>0</v>
          </cell>
          <cell r="AD5">
            <v>1000000</v>
          </cell>
          <cell r="AE5">
            <v>1000000</v>
          </cell>
          <cell r="AF5">
            <v>0</v>
          </cell>
          <cell r="AG5">
            <v>1</v>
          </cell>
          <cell r="AH5">
            <v>1</v>
          </cell>
          <cell r="AI5">
            <v>0</v>
          </cell>
        </row>
        <row r="6">
          <cell r="B6" t="str">
            <v>C01</v>
          </cell>
          <cell r="C6">
            <v>39083</v>
          </cell>
          <cell r="D6" t="str">
            <v>Thuế GTGT tiền tiếp khách, đi công tác</v>
          </cell>
          <cell r="E6" t="str">
            <v>Tiền Việt Nam</v>
          </cell>
          <cell r="F6">
            <v>1331</v>
          </cell>
          <cell r="G6">
            <v>1111</v>
          </cell>
          <cell r="L6">
            <v>1000000</v>
          </cell>
          <cell r="AB6">
            <v>0</v>
          </cell>
          <cell r="AC6">
            <v>1000000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B7" t="str">
            <v>C02</v>
          </cell>
          <cell r="C7">
            <v>39115</v>
          </cell>
          <cell r="D7" t="str">
            <v>Thanh toán tiền tiếp thuê xe tiếp đoàn khách Nhật Bản</v>
          </cell>
          <cell r="E7" t="str">
            <v>Tiền Việt Nam</v>
          </cell>
          <cell r="F7">
            <v>64228</v>
          </cell>
          <cell r="G7">
            <v>1111</v>
          </cell>
          <cell r="L7">
            <v>13000000</v>
          </cell>
          <cell r="N7" t="str">
            <v>Nguyễn Trọng Hoan</v>
          </cell>
          <cell r="O7" t="str">
            <v>HTX Vận Tải &amp; Du Lịch Số 3</v>
          </cell>
          <cell r="P7" t="str">
            <v>HTX Vận Tải &amp; Du Lịch Số 3</v>
          </cell>
          <cell r="Q7">
            <v>2</v>
          </cell>
          <cell r="R7" t="str">
            <v>HĐ 230, ĐNTT</v>
          </cell>
          <cell r="S7" t="str">
            <v>BN/2007N</v>
          </cell>
          <cell r="T7" t="str">
            <v>21364</v>
          </cell>
          <cell r="U7">
            <v>39115</v>
          </cell>
          <cell r="V7" t="str">
            <v>0303147947</v>
          </cell>
          <cell r="W7" t="str">
            <v>Tiền thuê xe</v>
          </cell>
          <cell r="X7">
            <v>13000000</v>
          </cell>
          <cell r="Y7">
            <v>650000</v>
          </cell>
          <cell r="Z7">
            <v>0.05</v>
          </cell>
          <cell r="AA7" t="str">
            <v>V</v>
          </cell>
          <cell r="AB7">
            <v>650000</v>
          </cell>
          <cell r="AC7">
            <v>0</v>
          </cell>
          <cell r="AD7">
            <v>650000</v>
          </cell>
          <cell r="AE7">
            <v>650000</v>
          </cell>
          <cell r="AF7">
            <v>0</v>
          </cell>
          <cell r="AG7">
            <v>1</v>
          </cell>
          <cell r="AH7">
            <v>1</v>
          </cell>
          <cell r="AI7">
            <v>0</v>
          </cell>
        </row>
        <row r="8">
          <cell r="B8" t="str">
            <v>C02</v>
          </cell>
          <cell r="C8">
            <v>39115</v>
          </cell>
          <cell r="D8" t="str">
            <v>Thuế GTGT tiền tiếp đoàn khách Nhật Bản</v>
          </cell>
          <cell r="E8" t="str">
            <v>Tiền Việt Nam</v>
          </cell>
          <cell r="F8">
            <v>1331</v>
          </cell>
          <cell r="G8">
            <v>1111</v>
          </cell>
          <cell r="L8">
            <v>650000</v>
          </cell>
          <cell r="AB8">
            <v>0</v>
          </cell>
          <cell r="AC8">
            <v>650000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B9" t="str">
            <v>T01</v>
          </cell>
          <cell r="C9">
            <v>39143</v>
          </cell>
          <cell r="D9" t="str">
            <v>Thu tiền góp vốn của Giám đốc Tài chính</v>
          </cell>
          <cell r="E9" t="str">
            <v>Tiền Việt Nam</v>
          </cell>
          <cell r="F9">
            <v>1111</v>
          </cell>
          <cell r="G9">
            <v>1111</v>
          </cell>
          <cell r="L9">
            <v>45000000</v>
          </cell>
          <cell r="N9" t="str">
            <v>Lê Văn B</v>
          </cell>
          <cell r="P9" t="str">
            <v>Giám đốc Tài chính</v>
          </cell>
          <cell r="Q9">
            <v>1</v>
          </cell>
          <cell r="R9" t="str">
            <v>Giấy nộp tiền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B10" t="str">
            <v>GS01</v>
          </cell>
          <cell r="C10">
            <v>39176</v>
          </cell>
          <cell r="D10" t="str">
            <v>Ghi nợ tiền công trình - Cty C</v>
          </cell>
          <cell r="E10" t="str">
            <v>Doanh thu bán hàng hóa</v>
          </cell>
          <cell r="F10">
            <v>131</v>
          </cell>
          <cell r="G10">
            <v>5111</v>
          </cell>
          <cell r="H10" t="str">
            <v>CTC</v>
          </cell>
          <cell r="L10">
            <v>1000000</v>
          </cell>
          <cell r="M10">
            <v>20</v>
          </cell>
          <cell r="O10" t="str">
            <v>Cty TNHH C</v>
          </cell>
          <cell r="P10" t="str">
            <v>Nhân viên công ty</v>
          </cell>
          <cell r="Q10">
            <v>1</v>
          </cell>
          <cell r="R10" t="str">
            <v>HĐ 036</v>
          </cell>
          <cell r="S10" t="str">
            <v>AB/2006N</v>
          </cell>
          <cell r="T10" t="str">
            <v>21364</v>
          </cell>
          <cell r="U10">
            <v>39176</v>
          </cell>
          <cell r="V10" t="str">
            <v>0303147947</v>
          </cell>
          <cell r="W10" t="str">
            <v>Tiền công trình</v>
          </cell>
          <cell r="X10">
            <v>1000000</v>
          </cell>
          <cell r="Y10">
            <v>100000</v>
          </cell>
          <cell r="Z10">
            <v>0.1</v>
          </cell>
          <cell r="AA10" t="str">
            <v>R</v>
          </cell>
          <cell r="AB10">
            <v>100000</v>
          </cell>
          <cell r="AC10">
            <v>0</v>
          </cell>
          <cell r="AD10">
            <v>100000</v>
          </cell>
          <cell r="AE10">
            <v>0</v>
          </cell>
          <cell r="AF10">
            <v>100000</v>
          </cell>
          <cell r="AG10">
            <v>1</v>
          </cell>
          <cell r="AH10">
            <v>0</v>
          </cell>
          <cell r="AI10">
            <v>1</v>
          </cell>
        </row>
        <row r="11">
          <cell r="B11" t="str">
            <v>GS01</v>
          </cell>
          <cell r="C11">
            <v>39176</v>
          </cell>
          <cell r="D11" t="str">
            <v xml:space="preserve">Thuế GTGT </v>
          </cell>
          <cell r="E11" t="str">
            <v>Thuế GTGT đầu ra</v>
          </cell>
          <cell r="F11">
            <v>131</v>
          </cell>
          <cell r="G11">
            <v>33311</v>
          </cell>
          <cell r="H11" t="str">
            <v>CTC</v>
          </cell>
          <cell r="L11">
            <v>100000</v>
          </cell>
          <cell r="AB11">
            <v>0</v>
          </cell>
          <cell r="AC11">
            <v>100000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 t="str">
            <v>C03</v>
          </cell>
          <cell r="C12">
            <v>39207</v>
          </cell>
          <cell r="D12" t="str">
            <v>Chi mua hóa đơn GTGT</v>
          </cell>
          <cell r="E12" t="str">
            <v>Tiền Việt Nam</v>
          </cell>
          <cell r="F12">
            <v>64228</v>
          </cell>
          <cell r="G12">
            <v>1111</v>
          </cell>
          <cell r="L12">
            <v>15200</v>
          </cell>
          <cell r="N12" t="str">
            <v>Nguyễn Văn A</v>
          </cell>
          <cell r="P12" t="str">
            <v>Nhân viên công ty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 t="str">
            <v>T02</v>
          </cell>
          <cell r="C13">
            <v>39239</v>
          </cell>
          <cell r="D13" t="str">
            <v>Rút tiền gửi ngân hàng nhập quỹ tiền mặt</v>
          </cell>
          <cell r="E13" t="str">
            <v>Tiền Việt Nam</v>
          </cell>
          <cell r="F13">
            <v>1111</v>
          </cell>
          <cell r="G13">
            <v>1121</v>
          </cell>
          <cell r="L13">
            <v>10000000</v>
          </cell>
          <cell r="M13">
            <v>50</v>
          </cell>
          <cell r="N13" t="str">
            <v>Nguyễn Văn A</v>
          </cell>
          <cell r="P13" t="str">
            <v>Nhân viên công ty</v>
          </cell>
          <cell r="R13" t="str">
            <v>Biên nhận tiền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 t="str">
            <v>C04</v>
          </cell>
          <cell r="C14">
            <v>39270</v>
          </cell>
          <cell r="D14" t="str">
            <v>Mua nguyên liệu nhập kho</v>
          </cell>
          <cell r="E14" t="str">
            <v>Tiền Việt Nam</v>
          </cell>
          <cell r="F14">
            <v>152</v>
          </cell>
          <cell r="G14">
            <v>1111</v>
          </cell>
          <cell r="L14">
            <v>10000000</v>
          </cell>
          <cell r="N14" t="str">
            <v>Phạm A</v>
          </cell>
          <cell r="O14" t="str">
            <v>Cty TNHH Hoàng Cầu</v>
          </cell>
          <cell r="P14" t="str">
            <v>Nhân viên công ty</v>
          </cell>
          <cell r="Q14">
            <v>2</v>
          </cell>
          <cell r="S14" t="str">
            <v>CB/2007N</v>
          </cell>
          <cell r="T14" t="str">
            <v>21110</v>
          </cell>
          <cell r="U14">
            <v>39270</v>
          </cell>
          <cell r="V14" t="str">
            <v>0301000108</v>
          </cell>
          <cell r="W14" t="str">
            <v>Cát</v>
          </cell>
          <cell r="X14">
            <v>1000000</v>
          </cell>
          <cell r="Y14">
            <v>50000</v>
          </cell>
          <cell r="Z14">
            <v>0.05</v>
          </cell>
          <cell r="AA14" t="str">
            <v>V</v>
          </cell>
          <cell r="AB14">
            <v>500000</v>
          </cell>
          <cell r="AC14">
            <v>0</v>
          </cell>
          <cell r="AD14">
            <v>50000</v>
          </cell>
          <cell r="AE14">
            <v>50000</v>
          </cell>
          <cell r="AF14">
            <v>0</v>
          </cell>
          <cell r="AG14">
            <v>1</v>
          </cell>
          <cell r="AH14">
            <v>1</v>
          </cell>
          <cell r="AI14">
            <v>0</v>
          </cell>
        </row>
        <row r="15">
          <cell r="B15" t="str">
            <v>C04</v>
          </cell>
          <cell r="C15">
            <v>39270</v>
          </cell>
          <cell r="D15" t="str">
            <v>Thuế GTGT tiền mua nguyên liệu</v>
          </cell>
          <cell r="E15" t="str">
            <v>Tiền Việt Nam</v>
          </cell>
          <cell r="F15">
            <v>1331</v>
          </cell>
          <cell r="G15">
            <v>1111</v>
          </cell>
          <cell r="L15">
            <v>500000</v>
          </cell>
          <cell r="AB15">
            <v>0</v>
          </cell>
          <cell r="AC15">
            <v>500000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B16" t="str">
            <v>C05</v>
          </cell>
          <cell r="C16">
            <v>39302</v>
          </cell>
          <cell r="D16" t="str">
            <v>Mua hàng hóa nhập kho</v>
          </cell>
          <cell r="E16" t="str">
            <v>Tiền Việt Nam</v>
          </cell>
          <cell r="F16">
            <v>156</v>
          </cell>
          <cell r="G16">
            <v>1111</v>
          </cell>
          <cell r="L16">
            <v>2000000</v>
          </cell>
          <cell r="N16" t="str">
            <v>Lê Mão</v>
          </cell>
          <cell r="O16" t="str">
            <v>Cty TNHH BCD</v>
          </cell>
          <cell r="P16" t="str">
            <v>Nhân viên công ty</v>
          </cell>
          <cell r="Q16">
            <v>2</v>
          </cell>
          <cell r="S16" t="str">
            <v>CB/2007N</v>
          </cell>
          <cell r="T16" t="str">
            <v>20034</v>
          </cell>
          <cell r="U16">
            <v>39302</v>
          </cell>
          <cell r="V16" t="str">
            <v>0301347537</v>
          </cell>
          <cell r="W16" t="str">
            <v>Hàng hóa</v>
          </cell>
          <cell r="X16">
            <v>2000000</v>
          </cell>
          <cell r="Y16">
            <v>200000</v>
          </cell>
          <cell r="Z16">
            <v>0.1</v>
          </cell>
          <cell r="AA16" t="str">
            <v>V</v>
          </cell>
          <cell r="AB16">
            <v>200000</v>
          </cell>
          <cell r="AC16">
            <v>0</v>
          </cell>
          <cell r="AD16">
            <v>200000</v>
          </cell>
          <cell r="AE16">
            <v>200000</v>
          </cell>
          <cell r="AF16">
            <v>0</v>
          </cell>
          <cell r="AG16">
            <v>1</v>
          </cell>
          <cell r="AH16">
            <v>1</v>
          </cell>
          <cell r="AI16">
            <v>0</v>
          </cell>
        </row>
        <row r="17">
          <cell r="B17" t="str">
            <v>C05</v>
          </cell>
          <cell r="C17">
            <v>39302</v>
          </cell>
          <cell r="D17" t="str">
            <v>Thuế GTGT</v>
          </cell>
          <cell r="E17" t="str">
            <v>Tiền Việt Nam</v>
          </cell>
          <cell r="F17">
            <v>1331</v>
          </cell>
          <cell r="G17">
            <v>1111</v>
          </cell>
          <cell r="L17">
            <v>200000</v>
          </cell>
          <cell r="AB17">
            <v>0</v>
          </cell>
          <cell r="AC17">
            <v>200000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B18" t="str">
            <v>T03</v>
          </cell>
          <cell r="C18">
            <v>39334</v>
          </cell>
          <cell r="D18" t="str">
            <v>Thu tiền bán hàng</v>
          </cell>
          <cell r="E18" t="str">
            <v>Doanh thu bán hàng hóa</v>
          </cell>
          <cell r="F18">
            <v>1111</v>
          </cell>
          <cell r="G18">
            <v>5111</v>
          </cell>
          <cell r="L18">
            <v>5000000</v>
          </cell>
          <cell r="N18" t="str">
            <v>Ngô A</v>
          </cell>
          <cell r="O18" t="str">
            <v>Cty CP BC</v>
          </cell>
          <cell r="P18" t="str">
            <v>Nhân viên</v>
          </cell>
          <cell r="Q18">
            <v>2</v>
          </cell>
          <cell r="S18" t="str">
            <v>BC/2007N</v>
          </cell>
          <cell r="T18" t="str">
            <v>2004</v>
          </cell>
          <cell r="U18">
            <v>39334</v>
          </cell>
          <cell r="V18" t="str">
            <v>0301000800</v>
          </cell>
          <cell r="W18" t="str">
            <v>Hàng hóa</v>
          </cell>
          <cell r="X18">
            <v>5000000</v>
          </cell>
          <cell r="Y18">
            <v>500000</v>
          </cell>
          <cell r="Z18">
            <v>0.1</v>
          </cell>
          <cell r="AA18" t="str">
            <v>R</v>
          </cell>
          <cell r="AB18">
            <v>500000</v>
          </cell>
          <cell r="AC18">
            <v>0</v>
          </cell>
          <cell r="AD18">
            <v>500000</v>
          </cell>
          <cell r="AE18">
            <v>0</v>
          </cell>
          <cell r="AF18">
            <v>500000</v>
          </cell>
          <cell r="AG18">
            <v>1</v>
          </cell>
          <cell r="AH18">
            <v>0</v>
          </cell>
          <cell r="AI18">
            <v>1</v>
          </cell>
        </row>
        <row r="19">
          <cell r="B19" t="str">
            <v>T03</v>
          </cell>
          <cell r="C19">
            <v>39334</v>
          </cell>
          <cell r="D19" t="str">
            <v>Thuế GTGT</v>
          </cell>
          <cell r="E19" t="str">
            <v>Thuế GTGT đầu ra</v>
          </cell>
          <cell r="F19">
            <v>1111</v>
          </cell>
          <cell r="G19">
            <v>33311</v>
          </cell>
          <cell r="L19">
            <v>500000</v>
          </cell>
          <cell r="AB19">
            <v>0</v>
          </cell>
          <cell r="AC19">
            <v>500000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B20" t="str">
            <v>T04</v>
          </cell>
          <cell r="C20">
            <v>39356</v>
          </cell>
          <cell r="D20" t="str">
            <v>Thu tiền thanh lý TSCĐ</v>
          </cell>
          <cell r="E20" t="str">
            <v>Thu nhập khác</v>
          </cell>
          <cell r="F20">
            <v>1111</v>
          </cell>
          <cell r="G20">
            <v>711</v>
          </cell>
          <cell r="L20">
            <v>10000000</v>
          </cell>
          <cell r="N20" t="str">
            <v>Lê B</v>
          </cell>
          <cell r="O20" t="str">
            <v>Cty TNHH ABC</v>
          </cell>
          <cell r="P20" t="str">
            <v>Nhân viên</v>
          </cell>
          <cell r="Q20">
            <v>2</v>
          </cell>
          <cell r="S20" t="str">
            <v>AG/2007N</v>
          </cell>
          <cell r="T20" t="str">
            <v>0006</v>
          </cell>
          <cell r="U20">
            <v>39356</v>
          </cell>
          <cell r="V20" t="str">
            <v>0101000070</v>
          </cell>
          <cell r="W20" t="str">
            <v>Máy vi tính</v>
          </cell>
          <cell r="X20">
            <v>10000000</v>
          </cell>
          <cell r="Y20">
            <v>1000000</v>
          </cell>
          <cell r="Z20">
            <v>0.1</v>
          </cell>
          <cell r="AA20" t="str">
            <v>R</v>
          </cell>
          <cell r="AB20">
            <v>1000000</v>
          </cell>
          <cell r="AC20">
            <v>0</v>
          </cell>
          <cell r="AD20">
            <v>1000000</v>
          </cell>
          <cell r="AE20">
            <v>0</v>
          </cell>
          <cell r="AF20">
            <v>1000000</v>
          </cell>
          <cell r="AG20">
            <v>1</v>
          </cell>
          <cell r="AH20">
            <v>0</v>
          </cell>
          <cell r="AI20">
            <v>1</v>
          </cell>
        </row>
        <row r="21">
          <cell r="B21" t="str">
            <v>T04</v>
          </cell>
          <cell r="C21">
            <v>39356</v>
          </cell>
          <cell r="D21" t="str">
            <v xml:space="preserve">Thuế GTGT </v>
          </cell>
          <cell r="E21" t="str">
            <v>Thuế GTGT đầu ra</v>
          </cell>
          <cell r="F21">
            <v>1111</v>
          </cell>
          <cell r="G21">
            <v>33311</v>
          </cell>
          <cell r="L21">
            <v>1000000</v>
          </cell>
          <cell r="AB21">
            <v>0</v>
          </cell>
          <cell r="AC21">
            <v>1000000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 t="str">
            <v>C06</v>
          </cell>
          <cell r="C22">
            <v>39397</v>
          </cell>
          <cell r="D22" t="str">
            <v>Mua TSCĐ</v>
          </cell>
          <cell r="E22" t="str">
            <v>Tiền Việt Nam</v>
          </cell>
          <cell r="F22">
            <v>2111</v>
          </cell>
          <cell r="G22">
            <v>1111</v>
          </cell>
          <cell r="L22">
            <v>20000000</v>
          </cell>
          <cell r="N22" t="str">
            <v>Lâm B</v>
          </cell>
          <cell r="O22" t="str">
            <v>Cty CP An Đông</v>
          </cell>
          <cell r="P22" t="str">
            <v>Nhân viên</v>
          </cell>
          <cell r="Q22">
            <v>2</v>
          </cell>
          <cell r="S22" t="str">
            <v>BH/2007N</v>
          </cell>
          <cell r="T22" t="str">
            <v>2007</v>
          </cell>
          <cell r="U22">
            <v>39397</v>
          </cell>
          <cell r="V22" t="str">
            <v>0100100030</v>
          </cell>
          <cell r="W22" t="str">
            <v>Ti vi</v>
          </cell>
          <cell r="X22">
            <v>20000000</v>
          </cell>
          <cell r="Y22">
            <v>2000000</v>
          </cell>
          <cell r="Z22">
            <v>0.1</v>
          </cell>
          <cell r="AA22" t="str">
            <v>V</v>
          </cell>
          <cell r="AB22">
            <v>2000000</v>
          </cell>
          <cell r="AC22">
            <v>0</v>
          </cell>
          <cell r="AD22">
            <v>2000000</v>
          </cell>
          <cell r="AE22">
            <v>2000000</v>
          </cell>
          <cell r="AF22">
            <v>0</v>
          </cell>
          <cell r="AG22">
            <v>1</v>
          </cell>
          <cell r="AH22">
            <v>1</v>
          </cell>
          <cell r="AI22">
            <v>0</v>
          </cell>
        </row>
        <row r="23">
          <cell r="B23" t="str">
            <v>C06</v>
          </cell>
          <cell r="C23">
            <v>39397</v>
          </cell>
          <cell r="D23" t="str">
            <v>Thuế GTGT</v>
          </cell>
          <cell r="E23" t="str">
            <v>Tiền Việt Nam</v>
          </cell>
          <cell r="F23">
            <v>1332</v>
          </cell>
          <cell r="G23">
            <v>1111</v>
          </cell>
          <cell r="L23">
            <v>2000000</v>
          </cell>
          <cell r="AB23">
            <v>0</v>
          </cell>
          <cell r="AC23">
            <v>2000000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B24" t="str">
            <v>C07</v>
          </cell>
          <cell r="C24">
            <v>39428</v>
          </cell>
          <cell r="D24" t="str">
            <v>Thanh toán tiền lương</v>
          </cell>
          <cell r="E24" t="str">
            <v>Tiền Việt Nam</v>
          </cell>
          <cell r="F24">
            <v>334</v>
          </cell>
          <cell r="G24">
            <v>1111</v>
          </cell>
          <cell r="L24">
            <v>1500000</v>
          </cell>
          <cell r="N24" t="str">
            <v>Vương Lan</v>
          </cell>
          <cell r="P24" t="str">
            <v>Nhân viên</v>
          </cell>
          <cell r="Q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B25" t="str">
            <v>C08</v>
          </cell>
          <cell r="C25">
            <v>39428</v>
          </cell>
          <cell r="D25" t="str">
            <v>Chi nộp thuế TNDN quý 4/2006</v>
          </cell>
          <cell r="E25" t="str">
            <v>Tiền Việt Nam</v>
          </cell>
          <cell r="F25">
            <v>3334</v>
          </cell>
          <cell r="G25">
            <v>1111</v>
          </cell>
          <cell r="L25">
            <v>1000000</v>
          </cell>
          <cell r="N25" t="str">
            <v>Vương Lan</v>
          </cell>
          <cell r="P25" t="str">
            <v>Nhân viên</v>
          </cell>
          <cell r="Q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B26" t="str">
            <v>HD 123</v>
          </cell>
          <cell r="C26">
            <v>39428</v>
          </cell>
          <cell r="D26" t="str">
            <v>Ghi nợ tiền mua đồ nhậu</v>
          </cell>
          <cell r="E26" t="str">
            <v>Phải trả cho người bán</v>
          </cell>
          <cell r="F26">
            <v>156</v>
          </cell>
          <cell r="G26">
            <v>331</v>
          </cell>
          <cell r="I26" t="str">
            <v>CTE</v>
          </cell>
          <cell r="L26">
            <v>1500000</v>
          </cell>
          <cell r="S26" t="str">
            <v>BA/2007N</v>
          </cell>
          <cell r="T26" t="str">
            <v>2001</v>
          </cell>
          <cell r="U26">
            <v>39428</v>
          </cell>
          <cell r="V26" t="str">
            <v>0301000100</v>
          </cell>
          <cell r="W26" t="str">
            <v>Đồ nhậu</v>
          </cell>
          <cell r="X26">
            <v>1500000</v>
          </cell>
          <cell r="Y26">
            <v>150000</v>
          </cell>
          <cell r="Z26">
            <v>0.1</v>
          </cell>
          <cell r="AA26" t="str">
            <v>V</v>
          </cell>
          <cell r="AB26">
            <v>150000</v>
          </cell>
          <cell r="AC26">
            <v>0</v>
          </cell>
          <cell r="AD26">
            <v>150000</v>
          </cell>
          <cell r="AE26">
            <v>150000</v>
          </cell>
          <cell r="AF26">
            <v>0</v>
          </cell>
          <cell r="AG26">
            <v>1</v>
          </cell>
          <cell r="AH26">
            <v>1</v>
          </cell>
          <cell r="AI26">
            <v>0</v>
          </cell>
        </row>
        <row r="27">
          <cell r="B27" t="str">
            <v>HD 123</v>
          </cell>
          <cell r="C27">
            <v>39428</v>
          </cell>
          <cell r="D27" t="str">
            <v>Ghi nợ tiền thuế GTGT mua đồ nhậu</v>
          </cell>
          <cell r="E27" t="str">
            <v>Phải trả cho người bán</v>
          </cell>
          <cell r="F27">
            <v>1331</v>
          </cell>
          <cell r="G27">
            <v>331</v>
          </cell>
          <cell r="I27" t="str">
            <v>CTE</v>
          </cell>
          <cell r="L27">
            <v>150000</v>
          </cell>
          <cell r="AB27">
            <v>0</v>
          </cell>
          <cell r="AC27">
            <v>150000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 t="str">
            <v>C09</v>
          </cell>
          <cell r="C28">
            <v>39431</v>
          </cell>
          <cell r="D28" t="str">
            <v>Tạm ứng tiền mua vật cho Anh Tèo</v>
          </cell>
          <cell r="E28" t="str">
            <v>Tiền Việt Nam</v>
          </cell>
          <cell r="F28">
            <v>141</v>
          </cell>
          <cell r="G28">
            <v>1111</v>
          </cell>
          <cell r="H28" t="str">
            <v>CT1</v>
          </cell>
          <cell r="L28">
            <v>5000000</v>
          </cell>
          <cell r="N28" t="str">
            <v>Nguyễn Văn Tèo</v>
          </cell>
          <cell r="P28" t="str">
            <v>Nhân viên công ty</v>
          </cell>
          <cell r="Q28">
            <v>1</v>
          </cell>
          <cell r="R28" t="str">
            <v>Giấy ĐNTU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 t="str">
            <v>GS</v>
          </cell>
          <cell r="C29">
            <v>39428</v>
          </cell>
          <cell r="D29" t="str">
            <v>Kết chuyển thuế TNDN quý 4/2006</v>
          </cell>
          <cell r="E29" t="str">
            <v>Thuế thu nhập doanh nghiệp</v>
          </cell>
          <cell r="F29">
            <v>821</v>
          </cell>
          <cell r="G29">
            <v>3334</v>
          </cell>
          <cell r="L29">
            <v>1000000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 t="str">
            <v>KC</v>
          </cell>
          <cell r="C30">
            <v>39447</v>
          </cell>
          <cell r="D30" t="str">
            <v>Kết chuyển doanh thu bán hàng</v>
          </cell>
          <cell r="E30" t="str">
            <v>Xác định kết quả kinh doanh</v>
          </cell>
          <cell r="F30">
            <v>5111</v>
          </cell>
          <cell r="G30">
            <v>911</v>
          </cell>
          <cell r="L30">
            <v>6000000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B31" t="str">
            <v>KC</v>
          </cell>
          <cell r="C31">
            <v>39447</v>
          </cell>
          <cell r="D31" t="str">
            <v>Kết chuyển thu nhập khác</v>
          </cell>
          <cell r="E31" t="str">
            <v>Xác định kết quả kinh doanh</v>
          </cell>
          <cell r="F31">
            <v>711</v>
          </cell>
          <cell r="G31">
            <v>911</v>
          </cell>
          <cell r="L31">
            <v>10000000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B32" t="str">
            <v>KC</v>
          </cell>
          <cell r="C32">
            <v>39447</v>
          </cell>
          <cell r="D32" t="str">
            <v>Kết chuyển chi phí thuế TNDN</v>
          </cell>
          <cell r="E32" t="str">
            <v>Chi phí thuế thu nhập doanh nghiệp</v>
          </cell>
          <cell r="F32">
            <v>911</v>
          </cell>
          <cell r="G32">
            <v>821</v>
          </cell>
          <cell r="L32">
            <v>1000000</v>
          </cell>
        </row>
        <row r="33">
          <cell r="B33" t="str">
            <v>KC</v>
          </cell>
          <cell r="C33">
            <v>39447</v>
          </cell>
          <cell r="D33" t="str">
            <v>Kết chuyển chi phí quản lý DN</v>
          </cell>
          <cell r="E33" t="str">
            <v>Chi phí bằng tiền khác</v>
          </cell>
          <cell r="F33">
            <v>911</v>
          </cell>
          <cell r="G33">
            <v>64228</v>
          </cell>
          <cell r="L33">
            <v>23015200</v>
          </cell>
        </row>
        <row r="34">
          <cell r="B34" t="str">
            <v>KC</v>
          </cell>
          <cell r="C34">
            <v>39447</v>
          </cell>
          <cell r="D34" t="str">
            <v>Kết chuyển lỗ</v>
          </cell>
          <cell r="E34" t="str">
            <v>Xác định kết quả kinh doanh</v>
          </cell>
          <cell r="F34">
            <v>4212</v>
          </cell>
          <cell r="G34">
            <v>911</v>
          </cell>
          <cell r="L34">
            <v>8015200</v>
          </cell>
        </row>
        <row r="35">
          <cell r="E35" t="str">
            <v/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E52" t="str">
            <v/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</row>
        <row r="53">
          <cell r="E53" t="str">
            <v/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E54" t="str">
            <v/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E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</row>
        <row r="56">
          <cell r="E56" t="str">
            <v/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E57" t="str">
            <v/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E58" t="str">
            <v/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E59" t="str">
            <v/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E60" t="str">
            <v/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</row>
        <row r="61">
          <cell r="E61" t="str">
            <v/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E62" t="str">
            <v/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E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E64" t="str">
            <v/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E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E66" t="str">
            <v/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E67" t="str">
            <v/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E68" t="str">
            <v/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E69" t="str">
            <v/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E70" t="str">
            <v/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E71" t="str">
            <v/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E72" t="str">
            <v/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E73" t="str">
            <v/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E74" t="str">
            <v/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E75" t="str">
            <v/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</row>
        <row r="76">
          <cell r="E76" t="str">
            <v/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E77" t="str">
            <v/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E78" t="str">
            <v/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E79" t="str">
            <v/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E80" t="str">
            <v/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</row>
        <row r="81">
          <cell r="E81" t="str">
            <v/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</row>
        <row r="82">
          <cell r="E82" t="str">
            <v/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</row>
        <row r="83">
          <cell r="E83" t="str">
            <v/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</row>
        <row r="84">
          <cell r="E84" t="str">
            <v/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E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E86" t="str">
            <v/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</row>
        <row r="87">
          <cell r="E87" t="str">
            <v/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</row>
        <row r="88">
          <cell r="E88" t="str">
            <v/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</row>
        <row r="89">
          <cell r="E89" t="str">
            <v/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</row>
        <row r="90">
          <cell r="E90" t="str">
            <v/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E91" t="str">
            <v/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E92" t="str">
            <v/>
          </cell>
          <cell r="AB92">
            <v>6100000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9"/>
    </sheetNames>
    <definedNames>
      <definedName name="Dr_Co_TK"/>
      <definedName name="Dr_No_TK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kt1"/>
    </sheetNames>
    <definedNames>
      <definedName name="Dr_Nd1_Chtu"/>
      <definedName name="Txt_Hdon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4"/>
    </sheetNames>
    <definedNames>
      <definedName name="Dr_Nhom_chung_tu"/>
      <definedName name="Dr_Taikh_Co"/>
      <definedName name="Dr_Taikh_No"/>
      <definedName name="OK_Chtu_goc"/>
      <definedName name="Xoa_dong_cuoi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3"/>
    </sheetNames>
    <definedNames>
      <definedName name="Field_C2_Change"/>
      <definedName name="Field_Chon_Change"/>
      <definedName name="Field_Cotlon_change"/>
      <definedName name="Loai_Chtu_change"/>
      <definedName name="Muc_change"/>
      <definedName name="NoiDung_1_change"/>
      <definedName name="OK_Khung_chon_thke"/>
      <definedName name="OK_Loc_Ctgs"/>
      <definedName name="OK_nhap_chtu_goc"/>
      <definedName name="OK_Thong_bao_chtu_cuoi"/>
      <definedName name="OK_Trich_chtu_1_Don_vi"/>
      <definedName name="Taikh_Co_change"/>
      <definedName name="Taikh_No_change"/>
      <definedName name="Xoa_dg_cuoi_chtu_ghi_so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5"/>
    </sheetNames>
    <definedNames>
      <definedName name="List_nguon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7"/>
    </sheetNames>
    <definedNames>
      <definedName name="Loai_ngte_change"/>
      <definedName name="ModM.Field_C2_Change"/>
      <definedName name="ModM.Field_Chon_Change"/>
      <definedName name="ModM.Field_Cotlon_change"/>
      <definedName name="ModM.Muc_change"/>
      <definedName name="ModM.OK_Khung_chon_thke"/>
      <definedName name="ModM.OK_Thong_bao_chtu_cuoi"/>
      <definedName name="ModP.Loai_Chtu_change"/>
      <definedName name="ModP.OK_Loc_Ctgs"/>
      <definedName name="ModP.OK_nhap_chtu_goc"/>
      <definedName name="ModP.OK_Trich_1tk_1dv"/>
      <definedName name="ModP.OK_Trich_chtu_1_Don_vi"/>
      <definedName name="ModP.Taikh_Co_change"/>
      <definedName name="ModP.Taikh_No_change"/>
      <definedName name="ModP.Xoa_dg_cuoi_chtu_ghi_so"/>
      <definedName name="OK_Chitiet_VNÑ_1_tieukh_co_Ngte_chua_DCTG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TKY"/>
      <sheetName val="TONQUY"/>
      <sheetName val="SOCAI"/>
      <sheetName val="MATK"/>
      <sheetName val="CANDOI"/>
      <sheetName val="CDKT"/>
      <sheetName val="KQKD"/>
      <sheetName val="TKHAI"/>
    </sheetNames>
    <sheetDataSet>
      <sheetData sheetId="0">
        <row r="7">
          <cell r="E7">
            <v>6423</v>
          </cell>
          <cell r="F7">
            <v>1111</v>
          </cell>
          <cell r="G7">
            <v>417000</v>
          </cell>
          <cell r="H7">
            <v>417000</v>
          </cell>
        </row>
        <row r="8">
          <cell r="E8">
            <v>64299</v>
          </cell>
          <cell r="F8">
            <v>1111</v>
          </cell>
          <cell r="G8">
            <v>120000</v>
          </cell>
          <cell r="H8">
            <v>120000</v>
          </cell>
        </row>
        <row r="9">
          <cell r="E9">
            <v>331</v>
          </cell>
          <cell r="F9">
            <v>1111</v>
          </cell>
          <cell r="G9">
            <v>198000000</v>
          </cell>
          <cell r="H9">
            <v>198000000</v>
          </cell>
        </row>
        <row r="10">
          <cell r="E10">
            <v>6423</v>
          </cell>
          <cell r="F10">
            <v>1111</v>
          </cell>
          <cell r="G10">
            <v>76000</v>
          </cell>
          <cell r="H10">
            <v>76000</v>
          </cell>
        </row>
        <row r="11">
          <cell r="E11">
            <v>64294</v>
          </cell>
          <cell r="F11">
            <v>1111</v>
          </cell>
          <cell r="G11">
            <v>35000</v>
          </cell>
          <cell r="H11">
            <v>35000</v>
          </cell>
        </row>
        <row r="12">
          <cell r="E12">
            <v>331</v>
          </cell>
          <cell r="F12">
            <v>1111</v>
          </cell>
          <cell r="G12">
            <v>127000000</v>
          </cell>
          <cell r="H12">
            <v>127000000</v>
          </cell>
        </row>
        <row r="13">
          <cell r="E13">
            <v>64293</v>
          </cell>
          <cell r="F13">
            <v>1111</v>
          </cell>
          <cell r="G13">
            <v>50000</v>
          </cell>
          <cell r="H13">
            <v>50000</v>
          </cell>
        </row>
        <row r="14">
          <cell r="E14">
            <v>64290</v>
          </cell>
          <cell r="F14">
            <v>1111</v>
          </cell>
          <cell r="G14">
            <v>3000000</v>
          </cell>
          <cell r="H14">
            <v>3000000</v>
          </cell>
        </row>
        <row r="15">
          <cell r="E15">
            <v>131</v>
          </cell>
          <cell r="F15">
            <v>33311</v>
          </cell>
          <cell r="G15">
            <v>173790</v>
          </cell>
          <cell r="H15">
            <v>173790</v>
          </cell>
        </row>
        <row r="16">
          <cell r="E16">
            <v>64299</v>
          </cell>
          <cell r="F16">
            <v>1111</v>
          </cell>
          <cell r="G16">
            <v>129500</v>
          </cell>
          <cell r="H16">
            <v>129500</v>
          </cell>
        </row>
        <row r="17">
          <cell r="E17">
            <v>1562</v>
          </cell>
          <cell r="F17">
            <v>1111</v>
          </cell>
          <cell r="G17">
            <v>855000</v>
          </cell>
          <cell r="H17">
            <v>855000</v>
          </cell>
        </row>
        <row r="18">
          <cell r="E18">
            <v>1333</v>
          </cell>
          <cell r="F18">
            <v>1111</v>
          </cell>
          <cell r="G18">
            <v>33000</v>
          </cell>
          <cell r="H18">
            <v>33000</v>
          </cell>
        </row>
        <row r="19">
          <cell r="E19">
            <v>6423</v>
          </cell>
          <cell r="F19">
            <v>1111</v>
          </cell>
          <cell r="G19">
            <v>768000</v>
          </cell>
          <cell r="H19">
            <v>768000</v>
          </cell>
        </row>
        <row r="20">
          <cell r="E20">
            <v>1562</v>
          </cell>
          <cell r="F20">
            <v>1111</v>
          </cell>
          <cell r="G20">
            <v>1432804</v>
          </cell>
          <cell r="H20">
            <v>1432804</v>
          </cell>
        </row>
        <row r="21">
          <cell r="E21">
            <v>1333</v>
          </cell>
          <cell r="F21">
            <v>1111</v>
          </cell>
          <cell r="G21">
            <v>49387</v>
          </cell>
          <cell r="H21">
            <v>49387</v>
          </cell>
        </row>
        <row r="22">
          <cell r="E22">
            <v>1333</v>
          </cell>
          <cell r="F22">
            <v>1111</v>
          </cell>
          <cell r="G22">
            <v>13894</v>
          </cell>
          <cell r="H22">
            <v>13894</v>
          </cell>
        </row>
        <row r="23">
          <cell r="E23">
            <v>1111</v>
          </cell>
          <cell r="F23">
            <v>131</v>
          </cell>
          <cell r="G23">
            <v>1911690</v>
          </cell>
          <cell r="H23">
            <v>1911690</v>
          </cell>
        </row>
        <row r="24">
          <cell r="E24">
            <v>3333</v>
          </cell>
          <cell r="F24">
            <v>1111</v>
          </cell>
          <cell r="G24">
            <v>1030933</v>
          </cell>
          <cell r="H24">
            <v>1030933</v>
          </cell>
        </row>
        <row r="25">
          <cell r="E25">
            <v>331</v>
          </cell>
          <cell r="F25">
            <v>1111</v>
          </cell>
          <cell r="G25">
            <v>58000000</v>
          </cell>
          <cell r="H25">
            <v>58000000</v>
          </cell>
        </row>
        <row r="26">
          <cell r="E26">
            <v>6418</v>
          </cell>
          <cell r="F26">
            <v>1111</v>
          </cell>
          <cell r="G26">
            <v>31000</v>
          </cell>
          <cell r="H26">
            <v>31000</v>
          </cell>
        </row>
        <row r="27">
          <cell r="E27">
            <v>1331</v>
          </cell>
          <cell r="F27">
            <v>1111</v>
          </cell>
          <cell r="G27">
            <v>3100</v>
          </cell>
          <cell r="H27">
            <v>3100</v>
          </cell>
        </row>
        <row r="28">
          <cell r="E28">
            <v>131</v>
          </cell>
          <cell r="F28">
            <v>5111</v>
          </cell>
          <cell r="G28">
            <v>1737900</v>
          </cell>
          <cell r="H28">
            <v>1737900</v>
          </cell>
        </row>
        <row r="29">
          <cell r="E29">
            <v>6423</v>
          </cell>
          <cell r="F29">
            <v>1111</v>
          </cell>
          <cell r="G29">
            <v>11000</v>
          </cell>
          <cell r="H29">
            <v>11000</v>
          </cell>
        </row>
        <row r="30">
          <cell r="E30">
            <v>6415</v>
          </cell>
          <cell r="F30">
            <v>1111</v>
          </cell>
          <cell r="G30">
            <v>6363636</v>
          </cell>
          <cell r="H30">
            <v>6363636</v>
          </cell>
        </row>
        <row r="31">
          <cell r="E31">
            <v>1331</v>
          </cell>
          <cell r="F31">
            <v>1111</v>
          </cell>
          <cell r="G31">
            <v>636364</v>
          </cell>
          <cell r="H31">
            <v>636364</v>
          </cell>
        </row>
        <row r="32">
          <cell r="E32">
            <v>3333</v>
          </cell>
          <cell r="F32">
            <v>1111</v>
          </cell>
          <cell r="G32">
            <v>100334533</v>
          </cell>
          <cell r="H32">
            <v>100334533</v>
          </cell>
        </row>
        <row r="33">
          <cell r="E33">
            <v>1111</v>
          </cell>
          <cell r="F33">
            <v>1121</v>
          </cell>
          <cell r="G33">
            <v>35000000</v>
          </cell>
          <cell r="H33">
            <v>35000000</v>
          </cell>
        </row>
        <row r="34">
          <cell r="E34">
            <v>131</v>
          </cell>
          <cell r="F34">
            <v>5111</v>
          </cell>
          <cell r="G34">
            <v>6793596</v>
          </cell>
          <cell r="H34">
            <v>6793596</v>
          </cell>
        </row>
        <row r="35">
          <cell r="E35">
            <v>131</v>
          </cell>
          <cell r="F35">
            <v>33311</v>
          </cell>
          <cell r="G35">
            <v>679360</v>
          </cell>
          <cell r="H35">
            <v>679360</v>
          </cell>
        </row>
        <row r="36">
          <cell r="E36">
            <v>131</v>
          </cell>
          <cell r="F36">
            <v>5111</v>
          </cell>
          <cell r="G36">
            <v>5302240</v>
          </cell>
          <cell r="H36">
            <v>5302240</v>
          </cell>
        </row>
        <row r="37">
          <cell r="E37">
            <v>131</v>
          </cell>
          <cell r="F37">
            <v>33311</v>
          </cell>
          <cell r="G37">
            <v>530224</v>
          </cell>
          <cell r="H37">
            <v>530224</v>
          </cell>
        </row>
        <row r="38">
          <cell r="E38">
            <v>131</v>
          </cell>
          <cell r="F38">
            <v>5111</v>
          </cell>
          <cell r="G38">
            <v>10200832</v>
          </cell>
          <cell r="H38">
            <v>10200832</v>
          </cell>
        </row>
        <row r="39">
          <cell r="E39">
            <v>131</v>
          </cell>
          <cell r="F39">
            <v>33311</v>
          </cell>
          <cell r="G39">
            <v>1020083</v>
          </cell>
          <cell r="H39">
            <v>1020083</v>
          </cell>
        </row>
        <row r="40">
          <cell r="E40">
            <v>131</v>
          </cell>
          <cell r="F40">
            <v>5111</v>
          </cell>
          <cell r="G40">
            <v>8952427</v>
          </cell>
          <cell r="H40">
            <v>8952427</v>
          </cell>
        </row>
        <row r="41">
          <cell r="E41">
            <v>131</v>
          </cell>
          <cell r="F41">
            <v>33311</v>
          </cell>
          <cell r="G41">
            <v>895242</v>
          </cell>
          <cell r="H41">
            <v>895242</v>
          </cell>
        </row>
        <row r="42">
          <cell r="E42">
            <v>6418</v>
          </cell>
          <cell r="F42">
            <v>1111</v>
          </cell>
          <cell r="G42">
            <v>20000</v>
          </cell>
          <cell r="H42">
            <v>20000</v>
          </cell>
        </row>
        <row r="43">
          <cell r="E43">
            <v>1331</v>
          </cell>
          <cell r="F43">
            <v>1111</v>
          </cell>
          <cell r="G43">
            <v>2000</v>
          </cell>
          <cell r="H43">
            <v>2000</v>
          </cell>
        </row>
        <row r="44">
          <cell r="E44">
            <v>64295</v>
          </cell>
          <cell r="F44">
            <v>1111</v>
          </cell>
          <cell r="G44">
            <v>999987</v>
          </cell>
          <cell r="H44">
            <v>999987</v>
          </cell>
        </row>
        <row r="45">
          <cell r="E45">
            <v>6418</v>
          </cell>
          <cell r="F45">
            <v>1111</v>
          </cell>
          <cell r="G45">
            <v>5000</v>
          </cell>
          <cell r="H45">
            <v>5000</v>
          </cell>
        </row>
        <row r="46">
          <cell r="E46">
            <v>1331</v>
          </cell>
          <cell r="F46">
            <v>1111</v>
          </cell>
          <cell r="G46">
            <v>500</v>
          </cell>
          <cell r="H46">
            <v>500</v>
          </cell>
        </row>
        <row r="47">
          <cell r="E47">
            <v>1331</v>
          </cell>
          <cell r="F47">
            <v>1111</v>
          </cell>
          <cell r="G47">
            <v>29300</v>
          </cell>
          <cell r="H47">
            <v>29300</v>
          </cell>
        </row>
        <row r="48">
          <cell r="E48">
            <v>6417</v>
          </cell>
          <cell r="F48">
            <v>1111</v>
          </cell>
          <cell r="G48">
            <v>255476</v>
          </cell>
          <cell r="H48">
            <v>255476</v>
          </cell>
        </row>
        <row r="49">
          <cell r="E49">
            <v>1331</v>
          </cell>
          <cell r="F49">
            <v>1111</v>
          </cell>
          <cell r="G49">
            <v>9524</v>
          </cell>
          <cell r="H49">
            <v>9524</v>
          </cell>
        </row>
        <row r="50">
          <cell r="E50">
            <v>1111</v>
          </cell>
          <cell r="F50">
            <v>5111</v>
          </cell>
          <cell r="G50">
            <v>16000000</v>
          </cell>
          <cell r="H50">
            <v>16000000</v>
          </cell>
        </row>
        <row r="51">
          <cell r="E51">
            <v>1111</v>
          </cell>
          <cell r="F51">
            <v>33311</v>
          </cell>
          <cell r="G51">
            <v>1600000</v>
          </cell>
          <cell r="H51">
            <v>1600000</v>
          </cell>
        </row>
        <row r="52">
          <cell r="E52">
            <v>1111</v>
          </cell>
          <cell r="F52">
            <v>5111</v>
          </cell>
          <cell r="G52">
            <v>16000000</v>
          </cell>
          <cell r="H52">
            <v>16000000</v>
          </cell>
        </row>
        <row r="53">
          <cell r="E53">
            <v>1111</v>
          </cell>
          <cell r="F53">
            <v>33311</v>
          </cell>
          <cell r="G53">
            <v>1600000</v>
          </cell>
          <cell r="H53">
            <v>1600000</v>
          </cell>
        </row>
        <row r="54">
          <cell r="E54">
            <v>131</v>
          </cell>
          <cell r="F54">
            <v>5111</v>
          </cell>
          <cell r="G54">
            <v>33260000</v>
          </cell>
          <cell r="H54">
            <v>33260000</v>
          </cell>
        </row>
        <row r="55">
          <cell r="E55">
            <v>131</v>
          </cell>
          <cell r="F55">
            <v>33311</v>
          </cell>
          <cell r="G55">
            <v>3326000</v>
          </cell>
          <cell r="H55">
            <v>3326000</v>
          </cell>
        </row>
        <row r="56">
          <cell r="E56">
            <v>131</v>
          </cell>
          <cell r="F56">
            <v>5111</v>
          </cell>
          <cell r="G56">
            <v>9477890</v>
          </cell>
          <cell r="H56">
            <v>9477890</v>
          </cell>
        </row>
        <row r="57">
          <cell r="E57">
            <v>131</v>
          </cell>
          <cell r="F57">
            <v>33311</v>
          </cell>
          <cell r="G57">
            <v>947789</v>
          </cell>
          <cell r="H57">
            <v>947789</v>
          </cell>
        </row>
        <row r="58">
          <cell r="E58">
            <v>6418</v>
          </cell>
          <cell r="F58">
            <v>1111</v>
          </cell>
          <cell r="G58">
            <v>26000</v>
          </cell>
          <cell r="H58">
            <v>26000</v>
          </cell>
        </row>
        <row r="59">
          <cell r="E59">
            <v>6418</v>
          </cell>
          <cell r="F59">
            <v>1111</v>
          </cell>
          <cell r="G59">
            <v>35000</v>
          </cell>
          <cell r="H59">
            <v>35000</v>
          </cell>
        </row>
        <row r="60">
          <cell r="E60">
            <v>6418</v>
          </cell>
          <cell r="F60">
            <v>1111</v>
          </cell>
          <cell r="G60">
            <v>40000</v>
          </cell>
          <cell r="H60">
            <v>40000</v>
          </cell>
        </row>
        <row r="61">
          <cell r="E61">
            <v>64299</v>
          </cell>
          <cell r="F61">
            <v>1111</v>
          </cell>
          <cell r="G61">
            <v>2400000</v>
          </cell>
          <cell r="H61">
            <v>2400000</v>
          </cell>
        </row>
        <row r="62">
          <cell r="E62">
            <v>331</v>
          </cell>
          <cell r="F62">
            <v>1111</v>
          </cell>
          <cell r="G62">
            <v>26200000</v>
          </cell>
          <cell r="H62">
            <v>26200000</v>
          </cell>
        </row>
        <row r="63">
          <cell r="E63">
            <v>3334</v>
          </cell>
          <cell r="F63">
            <v>1111</v>
          </cell>
          <cell r="G63">
            <v>11491000</v>
          </cell>
          <cell r="H63">
            <v>11491000</v>
          </cell>
        </row>
        <row r="64">
          <cell r="E64">
            <v>33311</v>
          </cell>
          <cell r="F64">
            <v>1111</v>
          </cell>
          <cell r="G64">
            <v>16253000</v>
          </cell>
          <cell r="H64">
            <v>16253000</v>
          </cell>
        </row>
        <row r="65">
          <cell r="E65">
            <v>6418</v>
          </cell>
          <cell r="F65">
            <v>1111</v>
          </cell>
          <cell r="G65">
            <v>26750</v>
          </cell>
          <cell r="H65">
            <v>26750</v>
          </cell>
        </row>
        <row r="66">
          <cell r="E66">
            <v>1331</v>
          </cell>
          <cell r="F66">
            <v>1111</v>
          </cell>
          <cell r="G66">
            <v>750</v>
          </cell>
          <cell r="H66">
            <v>750</v>
          </cell>
        </row>
        <row r="67">
          <cell r="E67">
            <v>6428</v>
          </cell>
          <cell r="F67">
            <v>1111</v>
          </cell>
          <cell r="G67">
            <v>480000</v>
          </cell>
          <cell r="H67">
            <v>480000</v>
          </cell>
        </row>
        <row r="68">
          <cell r="E68">
            <v>64298</v>
          </cell>
          <cell r="F68">
            <v>1111</v>
          </cell>
          <cell r="G68">
            <v>293000</v>
          </cell>
          <cell r="H68">
            <v>293000</v>
          </cell>
        </row>
        <row r="69">
          <cell r="E69">
            <v>331</v>
          </cell>
          <cell r="F69">
            <v>1111</v>
          </cell>
          <cell r="G69">
            <v>135092</v>
          </cell>
          <cell r="H69">
            <v>135092</v>
          </cell>
        </row>
        <row r="70">
          <cell r="E70">
            <v>1111</v>
          </cell>
          <cell r="F70">
            <v>1121</v>
          </cell>
          <cell r="G70">
            <v>110000000</v>
          </cell>
          <cell r="H70">
            <v>110000000</v>
          </cell>
        </row>
        <row r="71">
          <cell r="E71">
            <v>64291</v>
          </cell>
          <cell r="F71">
            <v>1111</v>
          </cell>
          <cell r="G71">
            <v>844252</v>
          </cell>
          <cell r="H71">
            <v>844252</v>
          </cell>
        </row>
        <row r="72">
          <cell r="E72">
            <v>1331</v>
          </cell>
          <cell r="F72">
            <v>1111</v>
          </cell>
          <cell r="G72">
            <v>84425</v>
          </cell>
          <cell r="H72">
            <v>84425</v>
          </cell>
        </row>
        <row r="73">
          <cell r="E73">
            <v>1111</v>
          </cell>
          <cell r="F73">
            <v>5111</v>
          </cell>
          <cell r="G73">
            <v>22486000</v>
          </cell>
          <cell r="H73">
            <v>22486000</v>
          </cell>
        </row>
        <row r="74">
          <cell r="E74">
            <v>1111</v>
          </cell>
          <cell r="F74">
            <v>33311</v>
          </cell>
          <cell r="G74">
            <v>2248600</v>
          </cell>
          <cell r="H74">
            <v>2248600</v>
          </cell>
        </row>
        <row r="75">
          <cell r="E75">
            <v>6418</v>
          </cell>
          <cell r="F75">
            <v>1111</v>
          </cell>
          <cell r="G75">
            <v>877000</v>
          </cell>
          <cell r="H75">
            <v>877000</v>
          </cell>
        </row>
        <row r="76">
          <cell r="E76">
            <v>6418</v>
          </cell>
          <cell r="F76">
            <v>1111</v>
          </cell>
          <cell r="G76">
            <v>280000</v>
          </cell>
          <cell r="H76">
            <v>280000</v>
          </cell>
        </row>
        <row r="77">
          <cell r="E77">
            <v>1111</v>
          </cell>
          <cell r="F77">
            <v>33311</v>
          </cell>
          <cell r="G77">
            <v>1711200</v>
          </cell>
          <cell r="H77">
            <v>1711200</v>
          </cell>
        </row>
        <row r="78">
          <cell r="E78">
            <v>3111</v>
          </cell>
          <cell r="F78">
            <v>1111</v>
          </cell>
          <cell r="G78">
            <v>130000000</v>
          </cell>
          <cell r="H78">
            <v>130000000</v>
          </cell>
        </row>
        <row r="79">
          <cell r="E79">
            <v>64295</v>
          </cell>
          <cell r="F79">
            <v>1111</v>
          </cell>
          <cell r="G79">
            <v>86500</v>
          </cell>
          <cell r="H79">
            <v>86500</v>
          </cell>
        </row>
        <row r="80">
          <cell r="E80">
            <v>3333</v>
          </cell>
          <cell r="F80">
            <v>1111</v>
          </cell>
          <cell r="G80">
            <v>1724774</v>
          </cell>
          <cell r="H80">
            <v>1724774</v>
          </cell>
        </row>
        <row r="81">
          <cell r="E81">
            <v>6417</v>
          </cell>
          <cell r="F81">
            <v>1111</v>
          </cell>
          <cell r="G81">
            <v>3965965</v>
          </cell>
          <cell r="H81">
            <v>3965965</v>
          </cell>
        </row>
        <row r="82">
          <cell r="E82">
            <v>64292</v>
          </cell>
          <cell r="F82">
            <v>1111</v>
          </cell>
          <cell r="G82">
            <v>2458340</v>
          </cell>
          <cell r="H82">
            <v>2458340</v>
          </cell>
        </row>
        <row r="83">
          <cell r="E83">
            <v>1111</v>
          </cell>
          <cell r="F83">
            <v>5111</v>
          </cell>
          <cell r="G83">
            <v>17112000</v>
          </cell>
          <cell r="H83">
            <v>17112000</v>
          </cell>
        </row>
        <row r="84">
          <cell r="E84">
            <v>6411</v>
          </cell>
          <cell r="F84">
            <v>334</v>
          </cell>
          <cell r="G84">
            <v>15500000</v>
          </cell>
          <cell r="H84">
            <v>15500000</v>
          </cell>
        </row>
        <row r="85">
          <cell r="E85">
            <v>6421</v>
          </cell>
          <cell r="F85">
            <v>334</v>
          </cell>
          <cell r="G85">
            <v>14550000</v>
          </cell>
          <cell r="H85">
            <v>14550000</v>
          </cell>
        </row>
        <row r="86">
          <cell r="E86">
            <v>6424</v>
          </cell>
          <cell r="F86">
            <v>21411</v>
          </cell>
          <cell r="G86">
            <v>623979</v>
          </cell>
          <cell r="H86">
            <v>623979</v>
          </cell>
        </row>
        <row r="87">
          <cell r="E87">
            <v>6424</v>
          </cell>
          <cell r="F87">
            <v>21412</v>
          </cell>
          <cell r="G87">
            <v>484373</v>
          </cell>
          <cell r="H87">
            <v>484373</v>
          </cell>
        </row>
        <row r="88">
          <cell r="E88">
            <v>6424</v>
          </cell>
          <cell r="F88">
            <v>21413</v>
          </cell>
          <cell r="G88">
            <v>882449</v>
          </cell>
          <cell r="H88">
            <v>882449</v>
          </cell>
        </row>
        <row r="89">
          <cell r="E89">
            <v>33311</v>
          </cell>
          <cell r="F89" t="str">
            <v>133DKT</v>
          </cell>
          <cell r="G89">
            <v>14732288</v>
          </cell>
          <cell r="H89">
            <v>14732288</v>
          </cell>
        </row>
        <row r="90">
          <cell r="E90">
            <v>1121</v>
          </cell>
          <cell r="F90">
            <v>131</v>
          </cell>
          <cell r="G90">
            <v>112812641</v>
          </cell>
          <cell r="H90">
            <v>112812641</v>
          </cell>
        </row>
        <row r="91">
          <cell r="E91">
            <v>331</v>
          </cell>
          <cell r="F91">
            <v>1121</v>
          </cell>
          <cell r="G91">
            <v>14765353</v>
          </cell>
          <cell r="H91">
            <v>14765353</v>
          </cell>
        </row>
        <row r="92">
          <cell r="E92">
            <v>331</v>
          </cell>
          <cell r="F92">
            <v>1121</v>
          </cell>
          <cell r="G92">
            <v>97202</v>
          </cell>
          <cell r="H92">
            <v>97202</v>
          </cell>
        </row>
        <row r="93">
          <cell r="E93">
            <v>331</v>
          </cell>
          <cell r="F93">
            <v>1121</v>
          </cell>
          <cell r="G93">
            <v>215654</v>
          </cell>
          <cell r="H93">
            <v>215654</v>
          </cell>
        </row>
        <row r="94">
          <cell r="E94">
            <v>1561</v>
          </cell>
          <cell r="F94">
            <v>331</v>
          </cell>
          <cell r="G94">
            <v>106188720</v>
          </cell>
          <cell r="H94">
            <v>106188720</v>
          </cell>
        </row>
        <row r="95">
          <cell r="E95">
            <v>1561</v>
          </cell>
          <cell r="F95">
            <v>331</v>
          </cell>
          <cell r="G95">
            <v>155295080</v>
          </cell>
          <cell r="H95">
            <v>155295080</v>
          </cell>
        </row>
        <row r="96">
          <cell r="E96">
            <v>1561</v>
          </cell>
          <cell r="F96">
            <v>331</v>
          </cell>
          <cell r="G96">
            <v>7554528</v>
          </cell>
          <cell r="H96">
            <v>7554528</v>
          </cell>
        </row>
        <row r="97">
          <cell r="E97">
            <v>1561</v>
          </cell>
          <cell r="F97">
            <v>331</v>
          </cell>
          <cell r="G97">
            <v>9382062</v>
          </cell>
          <cell r="H97">
            <v>9382062</v>
          </cell>
        </row>
        <row r="98">
          <cell r="E98">
            <v>1561</v>
          </cell>
          <cell r="F98">
            <v>331</v>
          </cell>
          <cell r="G98">
            <v>16695679</v>
          </cell>
          <cell r="H98">
            <v>16695679</v>
          </cell>
        </row>
        <row r="99">
          <cell r="E99">
            <v>1561</v>
          </cell>
          <cell r="F99">
            <v>331</v>
          </cell>
          <cell r="G99">
            <v>2249370</v>
          </cell>
          <cell r="H99">
            <v>2249370</v>
          </cell>
        </row>
        <row r="100">
          <cell r="E100">
            <v>1561</v>
          </cell>
          <cell r="F100">
            <v>331</v>
          </cell>
          <cell r="G100">
            <v>13218520</v>
          </cell>
          <cell r="H100">
            <v>13218520</v>
          </cell>
        </row>
        <row r="101">
          <cell r="E101">
            <v>1561</v>
          </cell>
          <cell r="F101">
            <v>331</v>
          </cell>
          <cell r="G101">
            <v>14429292</v>
          </cell>
          <cell r="H101">
            <v>14429292</v>
          </cell>
        </row>
        <row r="102">
          <cell r="E102">
            <v>5111</v>
          </cell>
          <cell r="F102">
            <v>911</v>
          </cell>
          <cell r="G102">
            <v>147322885</v>
          </cell>
          <cell r="H102">
            <v>147322885</v>
          </cell>
        </row>
        <row r="103">
          <cell r="E103">
            <v>1331</v>
          </cell>
          <cell r="F103">
            <v>331</v>
          </cell>
          <cell r="G103">
            <v>6352945</v>
          </cell>
          <cell r="H103">
            <v>6352945</v>
          </cell>
        </row>
        <row r="104">
          <cell r="E104">
            <v>3338</v>
          </cell>
          <cell r="F104">
            <v>4211</v>
          </cell>
          <cell r="G104">
            <v>959</v>
          </cell>
          <cell r="H104">
            <v>959</v>
          </cell>
        </row>
        <row r="105">
          <cell r="E105">
            <v>4211</v>
          </cell>
          <cell r="F105">
            <v>3333</v>
          </cell>
          <cell r="G105">
            <v>78</v>
          </cell>
          <cell r="H105">
            <v>78</v>
          </cell>
        </row>
        <row r="106">
          <cell r="E106">
            <v>1333</v>
          </cell>
          <cell r="F106">
            <v>33312</v>
          </cell>
          <cell r="G106">
            <v>10618872</v>
          </cell>
          <cell r="H106">
            <v>10618872</v>
          </cell>
        </row>
        <row r="107">
          <cell r="E107">
            <v>1333</v>
          </cell>
          <cell r="F107">
            <v>33312</v>
          </cell>
          <cell r="G107">
            <v>15529508</v>
          </cell>
          <cell r="H107">
            <v>15529508</v>
          </cell>
        </row>
        <row r="108">
          <cell r="E108">
            <v>1562</v>
          </cell>
          <cell r="F108">
            <v>331</v>
          </cell>
          <cell r="G108">
            <v>555800</v>
          </cell>
          <cell r="H108">
            <v>555800</v>
          </cell>
        </row>
        <row r="109">
          <cell r="E109">
            <v>1562</v>
          </cell>
          <cell r="F109">
            <v>331</v>
          </cell>
          <cell r="G109">
            <v>555800</v>
          </cell>
          <cell r="H109">
            <v>555800</v>
          </cell>
        </row>
        <row r="110">
          <cell r="E110">
            <v>1562</v>
          </cell>
          <cell r="F110">
            <v>331</v>
          </cell>
          <cell r="G110">
            <v>215654</v>
          </cell>
          <cell r="H110">
            <v>215654</v>
          </cell>
        </row>
        <row r="111">
          <cell r="E111">
            <v>14221</v>
          </cell>
          <cell r="F111">
            <v>6411</v>
          </cell>
          <cell r="G111">
            <v>15500000</v>
          </cell>
          <cell r="H111">
            <v>15500000</v>
          </cell>
        </row>
        <row r="112">
          <cell r="E112">
            <v>14222</v>
          </cell>
          <cell r="F112">
            <v>64290</v>
          </cell>
          <cell r="G112">
            <v>5000000</v>
          </cell>
          <cell r="H112">
            <v>5000000</v>
          </cell>
        </row>
        <row r="113">
          <cell r="E113">
            <v>14222</v>
          </cell>
          <cell r="F113">
            <v>64299</v>
          </cell>
          <cell r="G113">
            <v>2400000</v>
          </cell>
          <cell r="H113">
            <v>2400000</v>
          </cell>
        </row>
        <row r="114">
          <cell r="E114">
            <v>14222</v>
          </cell>
          <cell r="F114">
            <v>6421</v>
          </cell>
          <cell r="G114">
            <v>14550000</v>
          </cell>
          <cell r="H114">
            <v>14550000</v>
          </cell>
        </row>
        <row r="115">
          <cell r="E115">
            <v>14221</v>
          </cell>
          <cell r="F115">
            <v>6417</v>
          </cell>
          <cell r="G115">
            <v>1500000</v>
          </cell>
          <cell r="H115">
            <v>1500000</v>
          </cell>
        </row>
        <row r="116">
          <cell r="E116">
            <v>6418</v>
          </cell>
          <cell r="F116">
            <v>1111</v>
          </cell>
          <cell r="G116">
            <v>20000</v>
          </cell>
          <cell r="H116">
            <v>20000</v>
          </cell>
        </row>
        <row r="117">
          <cell r="E117">
            <v>6417</v>
          </cell>
          <cell r="F117">
            <v>1111</v>
          </cell>
          <cell r="G117">
            <v>1500000</v>
          </cell>
          <cell r="H117">
            <v>1500000</v>
          </cell>
        </row>
        <row r="118">
          <cell r="E118">
            <v>3341</v>
          </cell>
          <cell r="F118">
            <v>1111</v>
          </cell>
          <cell r="G118">
            <v>30050000</v>
          </cell>
          <cell r="H118">
            <v>30050000</v>
          </cell>
        </row>
        <row r="119">
          <cell r="E119">
            <v>1111</v>
          </cell>
          <cell r="F119">
            <v>131</v>
          </cell>
          <cell r="G119">
            <v>36586000</v>
          </cell>
          <cell r="H119">
            <v>36586000</v>
          </cell>
        </row>
        <row r="120">
          <cell r="E120">
            <v>33311</v>
          </cell>
          <cell r="F120">
            <v>4211</v>
          </cell>
          <cell r="G120">
            <v>4000</v>
          </cell>
          <cell r="H120">
            <v>4000</v>
          </cell>
        </row>
        <row r="121">
          <cell r="E121">
            <v>911</v>
          </cell>
          <cell r="F121">
            <v>641</v>
          </cell>
          <cell r="G121">
            <v>11945827</v>
          </cell>
          <cell r="H121">
            <v>11945827</v>
          </cell>
        </row>
        <row r="122">
          <cell r="E122">
            <v>911</v>
          </cell>
          <cell r="F122">
            <v>642</v>
          </cell>
          <cell r="G122">
            <v>6759380</v>
          </cell>
          <cell r="H122">
            <v>6759380</v>
          </cell>
        </row>
        <row r="123">
          <cell r="E123">
            <v>632</v>
          </cell>
          <cell r="F123">
            <v>156</v>
          </cell>
          <cell r="G123">
            <v>129131036</v>
          </cell>
          <cell r="H123">
            <v>129131036</v>
          </cell>
        </row>
        <row r="124">
          <cell r="E124">
            <v>911</v>
          </cell>
          <cell r="F124">
            <v>632</v>
          </cell>
          <cell r="G124">
            <v>129131036</v>
          </cell>
          <cell r="H124">
            <v>129131036</v>
          </cell>
        </row>
        <row r="125">
          <cell r="E125">
            <v>421</v>
          </cell>
          <cell r="F125">
            <v>911</v>
          </cell>
          <cell r="G125">
            <v>513358</v>
          </cell>
          <cell r="H125">
            <v>513358</v>
          </cell>
        </row>
      </sheetData>
      <sheetData sheetId="1" refreshError="1"/>
      <sheetData sheetId="2" refreshError="1"/>
      <sheetData sheetId="3">
        <row r="6">
          <cell r="A6">
            <v>1</v>
          </cell>
          <cell r="B6" t="str">
            <v>1. TSL§ vµ §T ng¾n h¹n</v>
          </cell>
        </row>
        <row r="7">
          <cell r="A7">
            <v>11</v>
          </cell>
          <cell r="B7" t="str">
            <v>1.1. TiÒn</v>
          </cell>
        </row>
        <row r="8">
          <cell r="A8">
            <v>111</v>
          </cell>
          <cell r="B8" t="str">
            <v>TiÒn mÆt</v>
          </cell>
        </row>
        <row r="9">
          <cell r="A9">
            <v>1111</v>
          </cell>
          <cell r="B9" t="str">
            <v>TiÒn ViÖt Nam</v>
          </cell>
        </row>
        <row r="10">
          <cell r="A10">
            <v>1112</v>
          </cell>
          <cell r="B10" t="str">
            <v>Ngo¹i tÖ</v>
          </cell>
        </row>
        <row r="11">
          <cell r="A11">
            <v>112</v>
          </cell>
          <cell r="B11" t="str">
            <v>TiÒn gëi ng©n hµng</v>
          </cell>
        </row>
        <row r="12">
          <cell r="A12">
            <v>1121</v>
          </cell>
          <cell r="B12" t="str">
            <v>TiÒn gëi ViÖt nam</v>
          </cell>
        </row>
        <row r="13">
          <cell r="A13">
            <v>1122</v>
          </cell>
          <cell r="B13" t="str">
            <v>TiÒn gëi Ngo¹i tÖ</v>
          </cell>
        </row>
        <row r="14">
          <cell r="A14">
            <v>113</v>
          </cell>
          <cell r="B14" t="str">
            <v>TiÒn ®ang chuyÓn</v>
          </cell>
        </row>
        <row r="15">
          <cell r="A15">
            <v>1131</v>
          </cell>
          <cell r="B15" t="str">
            <v>TiÒn ViÖt nam ®ang chuyÓn</v>
          </cell>
        </row>
        <row r="16">
          <cell r="A16">
            <v>12</v>
          </cell>
          <cell r="B16" t="str">
            <v>1.2. C¸c kho¶n §TTC ng¾n h¹n</v>
          </cell>
        </row>
        <row r="17">
          <cell r="A17">
            <v>121</v>
          </cell>
          <cell r="B17" t="str">
            <v>§Çu t­ chøng kho¸n ng¾n h¹n</v>
          </cell>
        </row>
        <row r="18">
          <cell r="A18">
            <v>1211</v>
          </cell>
          <cell r="B18" t="str">
            <v>Cæ phiÕu</v>
          </cell>
        </row>
        <row r="19">
          <cell r="A19">
            <v>1212</v>
          </cell>
          <cell r="B19" t="str">
            <v>Tr¸i phiÕu</v>
          </cell>
        </row>
        <row r="20">
          <cell r="A20">
            <v>128</v>
          </cell>
          <cell r="B20" t="str">
            <v>§Çu t­ ng¾n h¹n kh¸c</v>
          </cell>
        </row>
        <row r="21">
          <cell r="A21">
            <v>129</v>
          </cell>
          <cell r="B21" t="str">
            <v>Dù phßng gi¶m ®Çu t­ ng¾n h¹n</v>
          </cell>
        </row>
        <row r="22">
          <cell r="A22">
            <v>13</v>
          </cell>
          <cell r="B22" t="str">
            <v>1.3. C¸c kho¶n ph¶i thu</v>
          </cell>
        </row>
        <row r="23">
          <cell r="A23">
            <v>131</v>
          </cell>
          <cell r="B23" t="str">
            <v>Ph¶i thu cña kh¸ch hµng</v>
          </cell>
          <cell r="C23" t="str">
            <v>Chi tiÕt theo qu¶n lý</v>
          </cell>
        </row>
        <row r="24">
          <cell r="A24">
            <v>133</v>
          </cell>
          <cell r="B24" t="str">
            <v>ThuÕ GTGT ®­îc khÊu trõ</v>
          </cell>
        </row>
        <row r="25">
          <cell r="A25">
            <v>1331</v>
          </cell>
          <cell r="B25" t="str">
            <v>ThuÕ GTGT khÊu trõ cña HH,DV</v>
          </cell>
        </row>
        <row r="26">
          <cell r="A26">
            <v>1332</v>
          </cell>
          <cell r="B26" t="str">
            <v>ThuÕ GTGT khÊu trõ cña TSC§</v>
          </cell>
        </row>
        <row r="27">
          <cell r="A27">
            <v>1333</v>
          </cell>
          <cell r="B27" t="str">
            <v>ThuÕ GTGT hµng nhËp khÈu</v>
          </cell>
        </row>
        <row r="28">
          <cell r="A28">
            <v>1334</v>
          </cell>
          <cell r="B28" t="str">
            <v>ThuÕ tiªu thô ®Æc biÖt</v>
          </cell>
        </row>
        <row r="29">
          <cell r="A29">
            <v>1335</v>
          </cell>
          <cell r="B29" t="str">
            <v>ThuÕ xuÊt nhËp khÈu</v>
          </cell>
        </row>
        <row r="30">
          <cell r="A30" t="str">
            <v>133DKT</v>
          </cell>
          <cell r="B30" t="str">
            <v>ThuÕ GTGT ®· khÊu trõ</v>
          </cell>
        </row>
        <row r="31">
          <cell r="A31" t="str">
            <v>133HT</v>
          </cell>
          <cell r="B31" t="str">
            <v>ThuÕ GTGT ®· ®­îc hoµn l¹i</v>
          </cell>
        </row>
        <row r="32">
          <cell r="A32" t="str">
            <v>133KKT</v>
          </cell>
          <cell r="B32" t="str">
            <v>ThuÕ GTGT kh«ng ®­îc khÊu trõ</v>
          </cell>
        </row>
        <row r="33">
          <cell r="A33">
            <v>136</v>
          </cell>
          <cell r="B33" t="str">
            <v>Ph¶i thu néi bé</v>
          </cell>
        </row>
        <row r="34">
          <cell r="A34">
            <v>1368</v>
          </cell>
          <cell r="B34" t="str">
            <v>Ph¶i thu néi bé kh¸c</v>
          </cell>
        </row>
        <row r="35">
          <cell r="A35">
            <v>138</v>
          </cell>
          <cell r="B35" t="str">
            <v>Ph¶i thu kh¸c</v>
          </cell>
        </row>
        <row r="36">
          <cell r="A36">
            <v>1381</v>
          </cell>
          <cell r="B36" t="str">
            <v>Tµi s¶n thiÕu thõa chê xö lý</v>
          </cell>
        </row>
        <row r="37">
          <cell r="A37">
            <v>1388</v>
          </cell>
          <cell r="B37" t="str">
            <v>C¸c kho¶n ph¶i thu kh¸c</v>
          </cell>
        </row>
        <row r="38">
          <cell r="A38">
            <v>139</v>
          </cell>
          <cell r="B38" t="str">
            <v>Dù phßng ph¶i thu khã ®ßi</v>
          </cell>
        </row>
        <row r="39">
          <cell r="A39">
            <v>14</v>
          </cell>
          <cell r="B39" t="str">
            <v>1.4. C¸c kho¶n ph¶i chi</v>
          </cell>
        </row>
        <row r="40">
          <cell r="A40">
            <v>141</v>
          </cell>
          <cell r="B40" t="str">
            <v>Tµi kho¶n t¹m øng néi bé</v>
          </cell>
          <cell r="C40" t="str">
            <v>Chi tiÕt theo qu¶n lý</v>
          </cell>
        </row>
        <row r="41">
          <cell r="A41">
            <v>142</v>
          </cell>
          <cell r="B41" t="str">
            <v>Chi tr¶ tr­íc</v>
          </cell>
        </row>
        <row r="42">
          <cell r="A42">
            <v>1421</v>
          </cell>
          <cell r="B42" t="str">
            <v>Chi phÝ tr¶ tr­íc</v>
          </cell>
        </row>
        <row r="43">
          <cell r="A43">
            <v>1422</v>
          </cell>
          <cell r="B43" t="str">
            <v>Chi phÝ chê kÕt chuyÓn</v>
          </cell>
        </row>
        <row r="44">
          <cell r="A44">
            <v>14221</v>
          </cell>
          <cell r="B44" t="str">
            <v>CphÝ B¸n hµng chê kÕt chuyÓn</v>
          </cell>
        </row>
        <row r="45">
          <cell r="A45">
            <v>14222</v>
          </cell>
          <cell r="B45" t="str">
            <v>CphÝ Qu¶n lý chê kÕt chuyÓn</v>
          </cell>
        </row>
        <row r="46">
          <cell r="A46">
            <v>14223</v>
          </cell>
          <cell r="B46" t="str">
            <v>CphÝ Thuª NX-VP chê kÕt chuyÓn</v>
          </cell>
        </row>
        <row r="47">
          <cell r="A47">
            <v>14224</v>
          </cell>
          <cell r="B47" t="str">
            <v>CphÝ Söa ch÷a lín chê KC</v>
          </cell>
        </row>
        <row r="48">
          <cell r="A48" t="str">
            <v>142CK</v>
          </cell>
          <cell r="B48" t="str">
            <v>KÕt chuyÓn Chi phÝ tr¶ tr­íc</v>
          </cell>
        </row>
        <row r="49">
          <cell r="A49">
            <v>144</v>
          </cell>
          <cell r="B49" t="str">
            <v>ThÕ chÊp,ký c­îc,ký quü Ng.h¹n</v>
          </cell>
        </row>
        <row r="50">
          <cell r="A50">
            <v>15</v>
          </cell>
          <cell r="B50" t="str">
            <v>1.5. Tµi s¶n hµng hãa</v>
          </cell>
        </row>
        <row r="51">
          <cell r="A51">
            <v>151</v>
          </cell>
          <cell r="B51" t="str">
            <v>Hµng mua ®ang trªn ®­êng</v>
          </cell>
        </row>
        <row r="52">
          <cell r="A52">
            <v>152</v>
          </cell>
          <cell r="B52" t="str">
            <v>Nguyªn liÖu, vËt liÖu</v>
          </cell>
          <cell r="C52" t="str">
            <v>Chi tiÕt theo qu¶n lý</v>
          </cell>
        </row>
        <row r="53">
          <cell r="A53">
            <v>1521</v>
          </cell>
          <cell r="B53" t="str">
            <v>Nguyªn vËt liÖu chÝnh</v>
          </cell>
        </row>
        <row r="54">
          <cell r="A54">
            <v>1522</v>
          </cell>
          <cell r="B54" t="str">
            <v>VËt liÖu phô</v>
          </cell>
        </row>
        <row r="55">
          <cell r="A55">
            <v>1523</v>
          </cell>
          <cell r="B55" t="str">
            <v>Nhiªn liÖu</v>
          </cell>
        </row>
        <row r="56">
          <cell r="A56">
            <v>1524</v>
          </cell>
          <cell r="B56" t="str">
            <v>Phô tïng</v>
          </cell>
        </row>
        <row r="57">
          <cell r="A57">
            <v>1525</v>
          </cell>
          <cell r="B57" t="str">
            <v>ThiÕt bÞ XDCB</v>
          </cell>
        </row>
        <row r="58">
          <cell r="A58">
            <v>1526</v>
          </cell>
          <cell r="B58" t="str">
            <v>VËt liÖu kh¸c</v>
          </cell>
        </row>
        <row r="59">
          <cell r="A59" t="str">
            <v>152K</v>
          </cell>
          <cell r="B59" t="str">
            <v>NVL cho c¸c kho kh¸c</v>
          </cell>
        </row>
        <row r="60">
          <cell r="A60">
            <v>153</v>
          </cell>
          <cell r="B60" t="str">
            <v>C«ng cô, dông cô</v>
          </cell>
        </row>
        <row r="61">
          <cell r="A61">
            <v>1531</v>
          </cell>
          <cell r="B61" t="str">
            <v>C«ng cô, dông cô</v>
          </cell>
        </row>
        <row r="62">
          <cell r="A62">
            <v>1532</v>
          </cell>
          <cell r="B62" t="str">
            <v>Bao b× lu©n chuyÓn</v>
          </cell>
        </row>
        <row r="63">
          <cell r="A63">
            <v>1533</v>
          </cell>
          <cell r="B63" t="str">
            <v>§å dïng cho thuª</v>
          </cell>
        </row>
        <row r="64">
          <cell r="A64">
            <v>154</v>
          </cell>
          <cell r="B64" t="str">
            <v>Chi phÝ SXKD dang dë</v>
          </cell>
        </row>
        <row r="65">
          <cell r="A65">
            <v>1540</v>
          </cell>
          <cell r="B65" t="str">
            <v>Chi phÝ nguyªn vËt liÖu</v>
          </cell>
        </row>
        <row r="66">
          <cell r="A66">
            <v>1541</v>
          </cell>
          <cell r="B66" t="str">
            <v>Chi phÝ nh©n c«ng trùc tiÕp</v>
          </cell>
        </row>
        <row r="67">
          <cell r="A67">
            <v>1542</v>
          </cell>
          <cell r="B67" t="str">
            <v>Chi phÝ SX chung</v>
          </cell>
        </row>
        <row r="68">
          <cell r="A68">
            <v>155</v>
          </cell>
          <cell r="B68" t="str">
            <v>Thµnh phÈm</v>
          </cell>
        </row>
        <row r="69">
          <cell r="A69">
            <v>156</v>
          </cell>
          <cell r="B69" t="str">
            <v>Hµng ho¸</v>
          </cell>
        </row>
        <row r="70">
          <cell r="A70">
            <v>1561</v>
          </cell>
          <cell r="B70" t="str">
            <v>Gi¸ mua hµng hãa ®Ó b¸n</v>
          </cell>
        </row>
        <row r="71">
          <cell r="A71">
            <v>1562</v>
          </cell>
          <cell r="B71" t="str">
            <v>Chi phÝ thu mua hµng ho¸</v>
          </cell>
        </row>
        <row r="72">
          <cell r="A72">
            <v>157</v>
          </cell>
          <cell r="B72" t="str">
            <v>Hµng gëi ®i b¸n</v>
          </cell>
        </row>
        <row r="73">
          <cell r="A73">
            <v>159</v>
          </cell>
          <cell r="B73" t="str">
            <v>Dù phßng gi¶m gi¸ hµng tån kho</v>
          </cell>
        </row>
        <row r="74">
          <cell r="A74">
            <v>16</v>
          </cell>
          <cell r="B74" t="str">
            <v>1.6. Chi sù nghiÖp</v>
          </cell>
        </row>
        <row r="75">
          <cell r="A75">
            <v>161</v>
          </cell>
          <cell r="B75" t="str">
            <v>Chi sù nghiÖp (nguån nhµ n­íc)</v>
          </cell>
        </row>
        <row r="76">
          <cell r="A76">
            <v>1611</v>
          </cell>
          <cell r="B76" t="str">
            <v>Chi sù nghiÖp n¨m tr­íc</v>
          </cell>
        </row>
        <row r="77">
          <cell r="A77">
            <v>1612</v>
          </cell>
          <cell r="B77" t="str">
            <v>Chi sù nghiÖp n¨m nay</v>
          </cell>
        </row>
        <row r="78">
          <cell r="A78">
            <v>2</v>
          </cell>
          <cell r="B78" t="str">
            <v>2. TSC§ vµ §T­ dµi h¹n</v>
          </cell>
        </row>
        <row r="79">
          <cell r="A79">
            <v>21</v>
          </cell>
          <cell r="B79" t="str">
            <v>2.1. Tµi s¶n cè ®Þnh</v>
          </cell>
        </row>
        <row r="80">
          <cell r="A80">
            <v>211</v>
          </cell>
          <cell r="B80" t="str">
            <v>Tµi s¶n cè ®Þnh h÷u h×nh</v>
          </cell>
        </row>
        <row r="81">
          <cell r="A81">
            <v>2111</v>
          </cell>
          <cell r="B81" t="str">
            <v>M¸y mãc thiÕt bÞ</v>
          </cell>
        </row>
        <row r="82">
          <cell r="A82">
            <v>2112</v>
          </cell>
          <cell r="B82" t="str">
            <v>Ph­¬ng tiÖn vËn t¶i truyÒn dÉn</v>
          </cell>
        </row>
        <row r="83">
          <cell r="A83">
            <v>2113</v>
          </cell>
          <cell r="B83" t="str">
            <v>ThiÕt bÞ dông cô qu¶n lý</v>
          </cell>
        </row>
        <row r="84">
          <cell r="A84">
            <v>2114</v>
          </cell>
          <cell r="B84" t="str">
            <v>Nhµ cöa vµ vËt kiÕn tróc</v>
          </cell>
        </row>
        <row r="85">
          <cell r="A85">
            <v>2115</v>
          </cell>
          <cell r="B85" t="str">
            <v>§Êt ®ai</v>
          </cell>
        </row>
        <row r="86">
          <cell r="A86">
            <v>212</v>
          </cell>
          <cell r="B86" t="str">
            <v>TSC§ thuª tµi chÝnh</v>
          </cell>
        </row>
        <row r="87">
          <cell r="A87">
            <v>213</v>
          </cell>
          <cell r="B87" t="str">
            <v>TSC§ v« h×nh</v>
          </cell>
        </row>
        <row r="88">
          <cell r="A88">
            <v>2131</v>
          </cell>
          <cell r="B88" t="str">
            <v>QuyÒn sö dông ®Êt</v>
          </cell>
        </row>
        <row r="89">
          <cell r="A89">
            <v>2132</v>
          </cell>
          <cell r="B89" t="str">
            <v>Chi phÝ thµnh lËp, chuÈn bÞ SX</v>
          </cell>
        </row>
        <row r="90">
          <cell r="A90">
            <v>2133</v>
          </cell>
          <cell r="B90" t="str">
            <v>B»ng ph¸t minh s¸ng chÕ</v>
          </cell>
        </row>
        <row r="91">
          <cell r="A91">
            <v>2134</v>
          </cell>
          <cell r="B91" t="str">
            <v>Chi phÝ nghiªn cøu ph¸t triÓn</v>
          </cell>
        </row>
        <row r="92">
          <cell r="A92">
            <v>2135</v>
          </cell>
          <cell r="B92" t="str">
            <v>Chi phÝ vÒ lîi thÕ th­¬ng m¹i</v>
          </cell>
        </row>
        <row r="93">
          <cell r="A93">
            <v>2136</v>
          </cell>
          <cell r="B93" t="str">
            <v>Chi phÝ héi th¶o</v>
          </cell>
        </row>
        <row r="94">
          <cell r="A94">
            <v>2138</v>
          </cell>
          <cell r="B94" t="str">
            <v>TSC§ v« h×nh kh¸c</v>
          </cell>
        </row>
        <row r="95">
          <cell r="A95">
            <v>214</v>
          </cell>
          <cell r="B95" t="str">
            <v>Hao mßn TSC§</v>
          </cell>
        </row>
        <row r="96">
          <cell r="A96">
            <v>2141</v>
          </cell>
          <cell r="B96" t="str">
            <v>Hao mßn TSC§ h÷u h×nh</v>
          </cell>
        </row>
        <row r="97">
          <cell r="A97">
            <v>21411</v>
          </cell>
          <cell r="B97" t="str">
            <v>Hao mßn m¸y mãc TB - TSC§HH</v>
          </cell>
        </row>
        <row r="98">
          <cell r="A98">
            <v>21412</v>
          </cell>
          <cell r="B98" t="str">
            <v>Hao mßn PT TruyÒn dÉn - TSC§HH</v>
          </cell>
        </row>
        <row r="99">
          <cell r="A99">
            <v>21413</v>
          </cell>
          <cell r="B99" t="str">
            <v>Hao mßn TBDC qu¶n lý - TSC§HH</v>
          </cell>
        </row>
        <row r="100">
          <cell r="A100">
            <v>21414</v>
          </cell>
          <cell r="B100" t="str">
            <v>Hao mßn nhµ vËt KT - TSC§HH</v>
          </cell>
        </row>
        <row r="101">
          <cell r="A101">
            <v>21415</v>
          </cell>
          <cell r="B101" t="str">
            <v>Hao mßn ®Êt ®ai - TSC§HH</v>
          </cell>
        </row>
        <row r="102">
          <cell r="A102">
            <v>2142</v>
          </cell>
          <cell r="B102" t="str">
            <v>Hao mßn TSC§ ®i thuª</v>
          </cell>
        </row>
        <row r="103">
          <cell r="A103">
            <v>2143</v>
          </cell>
          <cell r="B103" t="str">
            <v>Hao mßn TSC§ v« h×nh</v>
          </cell>
        </row>
        <row r="104">
          <cell r="A104">
            <v>22</v>
          </cell>
          <cell r="B104" t="str">
            <v>2.2. §T chøng kho¸n dµi h¹n</v>
          </cell>
        </row>
        <row r="105">
          <cell r="A105">
            <v>221</v>
          </cell>
          <cell r="B105" t="str">
            <v>§Çu t­ chøng kho¸n dµi h¹n</v>
          </cell>
        </row>
        <row r="106">
          <cell r="A106">
            <v>2211</v>
          </cell>
          <cell r="B106" t="str">
            <v>Cæ phiÕu</v>
          </cell>
        </row>
        <row r="107">
          <cell r="A107">
            <v>2212</v>
          </cell>
          <cell r="B107" t="str">
            <v>Tr¸i phiÕu</v>
          </cell>
        </row>
        <row r="108">
          <cell r="A108">
            <v>222</v>
          </cell>
          <cell r="B108" t="str">
            <v>Gãp vèn liªn doanh</v>
          </cell>
        </row>
        <row r="109">
          <cell r="A109">
            <v>228</v>
          </cell>
          <cell r="B109" t="str">
            <v>§Çu t­ dµi h¹n kh¸c</v>
          </cell>
        </row>
        <row r="110">
          <cell r="A110">
            <v>2281</v>
          </cell>
          <cell r="B110" t="str">
            <v>§Çu t­ kinh doanh bÊt ®éng s¶n</v>
          </cell>
        </row>
        <row r="111">
          <cell r="A111">
            <v>2282</v>
          </cell>
          <cell r="B111" t="str">
            <v>Cho vay vèn</v>
          </cell>
        </row>
        <row r="112">
          <cell r="A112">
            <v>2283</v>
          </cell>
          <cell r="B112" t="str">
            <v>Cho thuª TSC§</v>
          </cell>
        </row>
        <row r="113">
          <cell r="A113">
            <v>229</v>
          </cell>
          <cell r="B113" t="str">
            <v>Dù phßng gi¶m gi¸ §T dµi h¹n</v>
          </cell>
        </row>
        <row r="114">
          <cell r="A114">
            <v>24</v>
          </cell>
          <cell r="B114" t="str">
            <v>2.4. Chi phÝ XDCB dë dang</v>
          </cell>
        </row>
        <row r="115">
          <cell r="A115">
            <v>241</v>
          </cell>
          <cell r="B115" t="str">
            <v>X©y dùng c¬ b¶n dë dang</v>
          </cell>
        </row>
        <row r="116">
          <cell r="A116">
            <v>2411</v>
          </cell>
          <cell r="B116" t="str">
            <v>Mua s¾m TSC§</v>
          </cell>
        </row>
        <row r="117">
          <cell r="A117">
            <v>2412</v>
          </cell>
          <cell r="B117" t="str">
            <v>X©y dùng c¬ b¶n-theo h¹ng môc</v>
          </cell>
        </row>
        <row r="118">
          <cell r="A118">
            <v>2413</v>
          </cell>
          <cell r="B118" t="str">
            <v>Söa ch÷a lín TSC§</v>
          </cell>
        </row>
        <row r="119">
          <cell r="A119">
            <v>244</v>
          </cell>
          <cell r="B119" t="str">
            <v>Ký quü , ký c­îc dµi h¹n</v>
          </cell>
        </row>
        <row r="120">
          <cell r="A120">
            <v>244</v>
          </cell>
          <cell r="B120" t="str">
            <v>NhËn ký quü, ký c­îc dµi h¹n</v>
          </cell>
        </row>
        <row r="121">
          <cell r="A121">
            <v>2441</v>
          </cell>
          <cell r="B121" t="str">
            <v>Ký quü dµi h¹n</v>
          </cell>
        </row>
        <row r="122">
          <cell r="A122">
            <v>2442</v>
          </cell>
          <cell r="B122" t="str">
            <v>Ký c­îc dµi h¹n</v>
          </cell>
        </row>
        <row r="123">
          <cell r="A123">
            <v>3</v>
          </cell>
          <cell r="B123" t="str">
            <v>3. Nî ph¶i tr¶</v>
          </cell>
        </row>
        <row r="124">
          <cell r="A124">
            <v>31</v>
          </cell>
          <cell r="B124" t="str">
            <v>3.1. Vay, nî ng¾n h¹n</v>
          </cell>
        </row>
        <row r="125">
          <cell r="A125">
            <v>311</v>
          </cell>
          <cell r="B125" t="str">
            <v>Vay ng¾n h¹n</v>
          </cell>
        </row>
        <row r="126">
          <cell r="A126">
            <v>3110</v>
          </cell>
          <cell r="B126" t="str">
            <v>Vay c¸c ®èi t­îng kh¸c</v>
          </cell>
        </row>
        <row r="127">
          <cell r="A127">
            <v>3111</v>
          </cell>
          <cell r="B127" t="str">
            <v>Vay ng¾n h¹n NH (TiÒn mÆt)</v>
          </cell>
        </row>
        <row r="128">
          <cell r="A128">
            <v>3112</v>
          </cell>
          <cell r="B128" t="str">
            <v>Vay ng¾n h¹n NH (Ngo¹i tÖ)</v>
          </cell>
        </row>
        <row r="129">
          <cell r="A129">
            <v>315</v>
          </cell>
          <cell r="B129" t="str">
            <v>Nî dµi h¹n ®Õn h¹n tr¶</v>
          </cell>
        </row>
        <row r="130">
          <cell r="A130">
            <v>3151</v>
          </cell>
          <cell r="B130" t="str">
            <v>Nî vay dµi h¹n ®Õn h¹n tr¶</v>
          </cell>
        </row>
        <row r="131">
          <cell r="A131">
            <v>3152</v>
          </cell>
          <cell r="B131" t="str">
            <v>Nî ng©n hµng tiÒn VN ®Õn h¹n</v>
          </cell>
        </row>
        <row r="132">
          <cell r="A132">
            <v>3153</v>
          </cell>
          <cell r="B132" t="str">
            <v>Nî ng©n hµng tiÒn NT ®Õn h¹n</v>
          </cell>
        </row>
        <row r="133">
          <cell r="A133">
            <v>3154</v>
          </cell>
          <cell r="B133" t="str">
            <v>Tr¶ nî b»ng thanh to¸n c«ng nî</v>
          </cell>
        </row>
        <row r="134">
          <cell r="A134">
            <v>33</v>
          </cell>
          <cell r="B134" t="str">
            <v>3.3. Ph¶i tr¶, ph¶i nép</v>
          </cell>
        </row>
        <row r="135">
          <cell r="A135">
            <v>331</v>
          </cell>
          <cell r="B135" t="str">
            <v>Ph¶i tr¶ cho ng­êi b¸n</v>
          </cell>
          <cell r="C135" t="str">
            <v>Chi tiÕt theo qu¶n lý</v>
          </cell>
        </row>
        <row r="136">
          <cell r="A136">
            <v>333</v>
          </cell>
          <cell r="B136" t="str">
            <v>ThuÕ vµ c¸c kho¶n ph¶i nép NN</v>
          </cell>
        </row>
        <row r="137">
          <cell r="A137">
            <v>3331</v>
          </cell>
          <cell r="B137" t="str">
            <v>thuÕ GTGT ph¶i nép</v>
          </cell>
        </row>
        <row r="138">
          <cell r="A138">
            <v>33311</v>
          </cell>
          <cell r="B138" t="str">
            <v>thuÕ GTGT hµng néi ®Þa</v>
          </cell>
        </row>
        <row r="139">
          <cell r="A139">
            <v>33312</v>
          </cell>
          <cell r="B139" t="str">
            <v>thuÕ GTGT hµng nhËp khÈu</v>
          </cell>
        </row>
        <row r="140">
          <cell r="A140" t="str">
            <v>3331DGT</v>
          </cell>
          <cell r="B140" t="str">
            <v>thuÕ GTGT ®­îc gi¶m trõ</v>
          </cell>
        </row>
        <row r="141">
          <cell r="A141" t="str">
            <v>3331DKT</v>
          </cell>
          <cell r="B141" t="str">
            <v>thuÕ GTGT ®Çu vµo ®· khÊu trõ</v>
          </cell>
        </row>
        <row r="142">
          <cell r="A142" t="str">
            <v>3331DN</v>
          </cell>
          <cell r="B142" t="str">
            <v>thuÕ GTGT ®· nép</v>
          </cell>
        </row>
        <row r="143">
          <cell r="A143">
            <v>3333</v>
          </cell>
          <cell r="B143" t="str">
            <v>thuÕ xuÊt nhËp khÈu</v>
          </cell>
        </row>
        <row r="144">
          <cell r="A144">
            <v>3334</v>
          </cell>
          <cell r="B144" t="str">
            <v>ThuÕ thu nhËp doanh nghiÖp</v>
          </cell>
        </row>
        <row r="145">
          <cell r="A145">
            <v>3335</v>
          </cell>
          <cell r="B145" t="str">
            <v>Thu trªn vèn</v>
          </cell>
        </row>
        <row r="146">
          <cell r="A146">
            <v>3336</v>
          </cell>
          <cell r="B146" t="str">
            <v>ThuÕ tµi nguyªn</v>
          </cell>
        </row>
        <row r="147">
          <cell r="A147">
            <v>3337</v>
          </cell>
          <cell r="B147" t="str">
            <v>ThuÕ nhµ ®Êt, tiÒn thuª ®Êt</v>
          </cell>
        </row>
        <row r="148">
          <cell r="A148">
            <v>3338</v>
          </cell>
          <cell r="B148" t="str">
            <v>C¸c lo¹i thuÕ kh¸c</v>
          </cell>
        </row>
        <row r="149">
          <cell r="A149">
            <v>3339</v>
          </cell>
          <cell r="B149" t="str">
            <v>PhÝ,lÖ phÝ vµ c¸c kho¶n kh¸c</v>
          </cell>
        </row>
        <row r="150">
          <cell r="A150">
            <v>334</v>
          </cell>
          <cell r="B150" t="str">
            <v>Ph¶i tr¶ c«ng nh©n viªn</v>
          </cell>
        </row>
        <row r="151">
          <cell r="A151">
            <v>3341</v>
          </cell>
          <cell r="B151" t="str">
            <v>TiÒn l­¬ng, tiÒn c«ng</v>
          </cell>
        </row>
        <row r="152">
          <cell r="A152">
            <v>3342</v>
          </cell>
          <cell r="B152" t="str">
            <v>TiÒn th­ëng</v>
          </cell>
        </row>
        <row r="153">
          <cell r="A153">
            <v>3343</v>
          </cell>
          <cell r="B153" t="str">
            <v>TiÒn BHXH</v>
          </cell>
        </row>
        <row r="154">
          <cell r="A154">
            <v>3349</v>
          </cell>
          <cell r="B154" t="str">
            <v>Ph¶i tr¶ kh¸c cho CNV</v>
          </cell>
        </row>
        <row r="155">
          <cell r="A155">
            <v>335</v>
          </cell>
          <cell r="B155" t="str">
            <v>Chi phÝ ph¶i tr¶</v>
          </cell>
        </row>
        <row r="156">
          <cell r="A156">
            <v>336</v>
          </cell>
          <cell r="B156" t="str">
            <v>Ph¶i tr¶ néi bé</v>
          </cell>
        </row>
        <row r="157">
          <cell r="A157">
            <v>338</v>
          </cell>
          <cell r="B157" t="str">
            <v>Ph¶i tr¶, ph¶i nép kh¸c</v>
          </cell>
        </row>
        <row r="158">
          <cell r="A158">
            <v>3381</v>
          </cell>
          <cell r="B158" t="str">
            <v>Tµi s¶n thõa chê gi¶i quyÕt</v>
          </cell>
        </row>
        <row r="159">
          <cell r="A159">
            <v>3382</v>
          </cell>
          <cell r="B159" t="str">
            <v>Kinh phÝ c«ng ®oµn</v>
          </cell>
        </row>
        <row r="160">
          <cell r="A160">
            <v>3383</v>
          </cell>
          <cell r="B160" t="str">
            <v>B¶o hiÓm x· héi</v>
          </cell>
        </row>
        <row r="161">
          <cell r="A161">
            <v>3384</v>
          </cell>
          <cell r="B161" t="str">
            <v>B¶o hiÓm ytÕ</v>
          </cell>
        </row>
        <row r="162">
          <cell r="A162">
            <v>3388</v>
          </cell>
          <cell r="B162" t="str">
            <v>Ph¶i tr¶ ph¶i nép kh¸c</v>
          </cell>
        </row>
        <row r="163">
          <cell r="A163">
            <v>34</v>
          </cell>
          <cell r="B163" t="str">
            <v>3.4. C¸c kho¶n vay, nî</v>
          </cell>
        </row>
        <row r="164">
          <cell r="A164">
            <v>341</v>
          </cell>
          <cell r="B164" t="str">
            <v>Vay dµi h¹n</v>
          </cell>
        </row>
        <row r="165">
          <cell r="A165">
            <v>342</v>
          </cell>
          <cell r="B165" t="str">
            <v>Nî dµi h¹n</v>
          </cell>
        </row>
        <row r="166">
          <cell r="A166">
            <v>4</v>
          </cell>
          <cell r="B166" t="str">
            <v>4. Nguån vèn chñ së h÷u</v>
          </cell>
        </row>
        <row r="167">
          <cell r="A167">
            <v>41</v>
          </cell>
          <cell r="B167" t="str">
            <v>Nguån vèn chñ së h÷u</v>
          </cell>
        </row>
        <row r="168">
          <cell r="A168">
            <v>411</v>
          </cell>
          <cell r="B168" t="str">
            <v>Nguån vèn kinh doanh, vèn gãp</v>
          </cell>
        </row>
        <row r="169">
          <cell r="A169">
            <v>4111</v>
          </cell>
          <cell r="B169" t="str">
            <v>Nguån vèn ban ®Çu (thµnh lËp)</v>
          </cell>
        </row>
        <row r="170">
          <cell r="A170">
            <v>4112</v>
          </cell>
          <cell r="B170" t="str">
            <v>Nguån vèn bæ sung</v>
          </cell>
        </row>
        <row r="171">
          <cell r="A171">
            <v>412</v>
          </cell>
          <cell r="B171" t="str">
            <v>Chªnh lÖch ®¸nh gi¸ l¹i TSC§</v>
          </cell>
        </row>
        <row r="172">
          <cell r="A172">
            <v>413</v>
          </cell>
          <cell r="B172" t="str">
            <v>Chªnh lÖch tû gi¸</v>
          </cell>
        </row>
        <row r="173">
          <cell r="A173">
            <v>414</v>
          </cell>
          <cell r="B173" t="str">
            <v>Quü ph¸t triÓn Kinh doanh</v>
          </cell>
        </row>
        <row r="174">
          <cell r="A174">
            <v>415</v>
          </cell>
          <cell r="B174" t="str">
            <v>Quü dù tr÷</v>
          </cell>
        </row>
        <row r="175">
          <cell r="A175">
            <v>42</v>
          </cell>
          <cell r="B175" t="str">
            <v>4.2. L·i</v>
          </cell>
        </row>
        <row r="176">
          <cell r="A176">
            <v>421</v>
          </cell>
          <cell r="B176" t="str">
            <v>L·i ch­a ph©n phèi</v>
          </cell>
        </row>
        <row r="177">
          <cell r="A177">
            <v>4211</v>
          </cell>
          <cell r="B177" t="str">
            <v>L·i n¨m tr­íc</v>
          </cell>
        </row>
        <row r="178">
          <cell r="A178">
            <v>4212</v>
          </cell>
          <cell r="B178" t="str">
            <v>L·i n¨m nay</v>
          </cell>
        </row>
        <row r="179">
          <cell r="A179">
            <v>43</v>
          </cell>
          <cell r="B179" t="str">
            <v>4.3. Quü khen th­ëng,phóc lîi</v>
          </cell>
        </row>
        <row r="180">
          <cell r="A180">
            <v>431</v>
          </cell>
          <cell r="B180" t="str">
            <v>Quü khen th­ëng, phóc lîi</v>
          </cell>
        </row>
        <row r="181">
          <cell r="A181">
            <v>4311</v>
          </cell>
          <cell r="B181" t="str">
            <v>Quü khen th­ëng</v>
          </cell>
        </row>
        <row r="182">
          <cell r="A182">
            <v>4312</v>
          </cell>
          <cell r="B182" t="str">
            <v>Quü phóc lîi</v>
          </cell>
        </row>
        <row r="183">
          <cell r="A183">
            <v>441</v>
          </cell>
          <cell r="B183" t="str">
            <v>Nguån vèn ®Çu t­ XDCB</v>
          </cell>
        </row>
        <row r="184">
          <cell r="A184">
            <v>45</v>
          </cell>
          <cell r="B184" t="str">
            <v>4.5. Quü qu¶n lý cña cÊp trªn</v>
          </cell>
        </row>
        <row r="185">
          <cell r="A185">
            <v>451</v>
          </cell>
          <cell r="B185" t="str">
            <v>Quü qu¶n lý cña cÊp trªn</v>
          </cell>
        </row>
        <row r="186">
          <cell r="A186">
            <v>46</v>
          </cell>
          <cell r="B186" t="str">
            <v>4.6. Nguån kinh phÝ sù nghiÖp</v>
          </cell>
        </row>
        <row r="187">
          <cell r="A187">
            <v>461</v>
          </cell>
          <cell r="B187" t="str">
            <v>Nguån kinh phÝ sù nghiÖp</v>
          </cell>
        </row>
        <row r="188">
          <cell r="A188">
            <v>4611</v>
          </cell>
          <cell r="B188" t="str">
            <v>Nguån kinh phÝ SN,NSNN­íc NT</v>
          </cell>
        </row>
        <row r="189">
          <cell r="A189">
            <v>4612</v>
          </cell>
          <cell r="B189" t="str">
            <v>Nguån kinh phÝ SN,NSNN­íc NN</v>
          </cell>
        </row>
        <row r="190">
          <cell r="A190">
            <v>5</v>
          </cell>
          <cell r="B190" t="str">
            <v>5. Doanh thu</v>
          </cell>
        </row>
        <row r="191">
          <cell r="A191">
            <v>51</v>
          </cell>
          <cell r="B191" t="str">
            <v>5.1. Doanh thu</v>
          </cell>
        </row>
        <row r="192">
          <cell r="A192">
            <v>511</v>
          </cell>
          <cell r="B192" t="str">
            <v>Doanh thu b¸n hµng</v>
          </cell>
        </row>
        <row r="193">
          <cell r="A193">
            <v>5111</v>
          </cell>
          <cell r="B193" t="str">
            <v>Doanh thu b¸n hµng hãa</v>
          </cell>
        </row>
        <row r="194">
          <cell r="A194">
            <v>5112</v>
          </cell>
          <cell r="B194" t="str">
            <v>Doanh thu b¸n thµnh phÈm</v>
          </cell>
        </row>
        <row r="195">
          <cell r="A195">
            <v>5113</v>
          </cell>
          <cell r="B195" t="str">
            <v>Doanh thu cung cÊp dÞch vô</v>
          </cell>
        </row>
        <row r="196">
          <cell r="A196" t="str">
            <v>511KC</v>
          </cell>
          <cell r="B196" t="str">
            <v>KÕt chuyÓn Doanh thu</v>
          </cell>
        </row>
        <row r="197">
          <cell r="A197">
            <v>512</v>
          </cell>
          <cell r="B197" t="str">
            <v>Doanh thu b¸n hµng néi bé</v>
          </cell>
        </row>
        <row r="198">
          <cell r="A198">
            <v>5121</v>
          </cell>
          <cell r="B198" t="str">
            <v>Doanh thu b¸n hµng hãa</v>
          </cell>
        </row>
        <row r="199">
          <cell r="A199">
            <v>5122</v>
          </cell>
          <cell r="B199" t="str">
            <v>Doanh thu b¸n s¶n phÈm néi bé</v>
          </cell>
        </row>
        <row r="200">
          <cell r="A200">
            <v>5123</v>
          </cell>
          <cell r="B200" t="str">
            <v>Doanh thu ccÊp dÞch vô néi bé</v>
          </cell>
        </row>
        <row r="201">
          <cell r="A201">
            <v>52</v>
          </cell>
          <cell r="B201" t="str">
            <v>5.2. ChiÕt khÊu</v>
          </cell>
        </row>
        <row r="202">
          <cell r="A202">
            <v>521</v>
          </cell>
          <cell r="B202" t="str">
            <v>ChiÕt khÊu b¸n hµng</v>
          </cell>
        </row>
        <row r="203">
          <cell r="A203">
            <v>5211</v>
          </cell>
          <cell r="B203" t="str">
            <v>ChiÕt khÊu hµng hãa</v>
          </cell>
        </row>
        <row r="204">
          <cell r="A204">
            <v>5212</v>
          </cell>
          <cell r="B204" t="str">
            <v>ChiÕt khÊu thµnh phÈm</v>
          </cell>
        </row>
        <row r="205">
          <cell r="A205">
            <v>5213</v>
          </cell>
          <cell r="B205" t="str">
            <v>ChiÕt khÊu dÞch vô</v>
          </cell>
        </row>
        <row r="206">
          <cell r="A206">
            <v>53</v>
          </cell>
          <cell r="B206" t="str">
            <v>5.3. Hµng b¸n tr¶ l¹i,gi¶m gi¸</v>
          </cell>
        </row>
        <row r="207">
          <cell r="A207">
            <v>531</v>
          </cell>
          <cell r="B207" t="str">
            <v>Hµng b¸n bÞ tr¶ l¹i</v>
          </cell>
        </row>
        <row r="208">
          <cell r="A208">
            <v>532</v>
          </cell>
          <cell r="B208" t="str">
            <v>Gi¶m gi¸ hµng b¸n</v>
          </cell>
        </row>
        <row r="209">
          <cell r="A209">
            <v>6</v>
          </cell>
          <cell r="B209" t="str">
            <v>6. Chi phÝ SX,kinh doanh</v>
          </cell>
        </row>
        <row r="210">
          <cell r="A210">
            <v>61</v>
          </cell>
          <cell r="B210" t="str">
            <v>6.1. Mua hµng, nguyªn VL</v>
          </cell>
        </row>
        <row r="211">
          <cell r="A211">
            <v>611</v>
          </cell>
          <cell r="B211" t="str">
            <v>Mua hµng</v>
          </cell>
        </row>
        <row r="212">
          <cell r="A212">
            <v>6111</v>
          </cell>
          <cell r="B212" t="str">
            <v>Mua nguyªn liÖu, vËt liÖu</v>
          </cell>
        </row>
        <row r="213">
          <cell r="A213">
            <v>6112</v>
          </cell>
          <cell r="B213" t="str">
            <v>Mua hµng hãa</v>
          </cell>
        </row>
        <row r="214">
          <cell r="A214">
            <v>62</v>
          </cell>
          <cell r="B214" t="str">
            <v>6.2. Chi phÝ s¶n xuÊt</v>
          </cell>
        </row>
        <row r="215">
          <cell r="A215">
            <v>621</v>
          </cell>
          <cell r="B215" t="str">
            <v>Chi phÝ NVL trùc tiÕp</v>
          </cell>
        </row>
        <row r="216">
          <cell r="A216" t="str">
            <v>622</v>
          </cell>
          <cell r="B216" t="str">
            <v>Chi phÝ nh©n c«ng trùc tiÕp</v>
          </cell>
        </row>
        <row r="217">
          <cell r="A217">
            <v>627</v>
          </cell>
          <cell r="B217" t="str">
            <v>Chi phÝ s¶n xuÊt chung</v>
          </cell>
        </row>
        <row r="218">
          <cell r="A218">
            <v>6271</v>
          </cell>
          <cell r="B218" t="str">
            <v>Chi phÝ nh©n viªn X­ëng</v>
          </cell>
        </row>
        <row r="219">
          <cell r="A219">
            <v>6272</v>
          </cell>
          <cell r="B219" t="str">
            <v>Chi phÝ vËt liÖu, bao b×</v>
          </cell>
        </row>
        <row r="220">
          <cell r="A220">
            <v>6273</v>
          </cell>
          <cell r="B220" t="str">
            <v>Chi phÝ dông cô s¶n xuÊt</v>
          </cell>
        </row>
        <row r="221">
          <cell r="A221">
            <v>6274</v>
          </cell>
          <cell r="B221" t="str">
            <v>Chi phÝ khÊu hao TSC§</v>
          </cell>
        </row>
        <row r="222">
          <cell r="A222">
            <v>6277</v>
          </cell>
          <cell r="B222" t="str">
            <v>Chi phÝ dÞch vô mua ngoµi</v>
          </cell>
        </row>
        <row r="223">
          <cell r="A223">
            <v>6278</v>
          </cell>
          <cell r="B223" t="str">
            <v>Chi phÝ b»ng tiÒn kh¸c</v>
          </cell>
        </row>
        <row r="224">
          <cell r="A224" t="str">
            <v>627KC</v>
          </cell>
          <cell r="B224" t="str">
            <v>KÕt chuyÓn chi phÝ SX chung</v>
          </cell>
        </row>
        <row r="225">
          <cell r="A225">
            <v>63</v>
          </cell>
          <cell r="B225" t="str">
            <v>6.3. Gi¸ thµnh</v>
          </cell>
        </row>
        <row r="226">
          <cell r="A226">
            <v>631</v>
          </cell>
          <cell r="B226" t="str">
            <v>Gi¸ thµnh s¶n xuÊt</v>
          </cell>
        </row>
        <row r="227">
          <cell r="A227">
            <v>632</v>
          </cell>
          <cell r="B227" t="str">
            <v>Gi¸ vèn hµng b¸n</v>
          </cell>
        </row>
        <row r="228">
          <cell r="A228" t="str">
            <v>632KC</v>
          </cell>
          <cell r="B228" t="str">
            <v>KÕt chuyÓn gi¸ vèn hµng b¸n</v>
          </cell>
        </row>
        <row r="229">
          <cell r="A229">
            <v>64</v>
          </cell>
          <cell r="B229" t="str">
            <v>6.4. Chi phÝ l­u th«ng</v>
          </cell>
        </row>
        <row r="230">
          <cell r="A230">
            <v>641</v>
          </cell>
          <cell r="B230" t="str">
            <v>Chi phÝ b¸n hµng</v>
          </cell>
        </row>
        <row r="231">
          <cell r="A231">
            <v>6411</v>
          </cell>
          <cell r="B231" t="str">
            <v>Chi phÝ nh©n viªn b¸n hµng</v>
          </cell>
        </row>
        <row r="232">
          <cell r="A232">
            <v>6413</v>
          </cell>
          <cell r="B232" t="str">
            <v>Chi phÝ dông cô ®å dïng</v>
          </cell>
        </row>
        <row r="233">
          <cell r="A233">
            <v>6414</v>
          </cell>
          <cell r="B233" t="str">
            <v>Chi phÝ khÊu hao TSC§</v>
          </cell>
        </row>
        <row r="234">
          <cell r="A234">
            <v>6415</v>
          </cell>
          <cell r="B234" t="str">
            <v>Chi phÝ qu¶ng c¸o</v>
          </cell>
        </row>
        <row r="235">
          <cell r="A235">
            <v>6416</v>
          </cell>
          <cell r="B235" t="str">
            <v>Chi phÝ héi nghÞ kh¸ch hµng</v>
          </cell>
        </row>
        <row r="236">
          <cell r="A236">
            <v>6417</v>
          </cell>
          <cell r="B236" t="str">
            <v>Chi phÝ dÞch vô mua ngoµi</v>
          </cell>
        </row>
        <row r="237">
          <cell r="A237">
            <v>6418</v>
          </cell>
          <cell r="B237" t="str">
            <v>Chi phÝ b»ng tiÒn kh¸c</v>
          </cell>
        </row>
        <row r="238">
          <cell r="A238" t="str">
            <v>641KC</v>
          </cell>
          <cell r="B238" t="str">
            <v>KÕt chuyÓn chi phÝ b¸n hµng</v>
          </cell>
        </row>
        <row r="239">
          <cell r="A239">
            <v>642</v>
          </cell>
          <cell r="B239" t="str">
            <v>Chi phÝ qu¶n lý xÝ nghiÖp</v>
          </cell>
        </row>
        <row r="240">
          <cell r="A240">
            <v>6421</v>
          </cell>
          <cell r="B240" t="str">
            <v>C/phÝ NV qu¶n lý+c«ng t¸c phÝ</v>
          </cell>
        </row>
        <row r="241">
          <cell r="A241">
            <v>6422</v>
          </cell>
          <cell r="B241" t="str">
            <v>Chi phÝ VËt liÖu bao b×</v>
          </cell>
        </row>
        <row r="242">
          <cell r="A242">
            <v>6423</v>
          </cell>
          <cell r="B242" t="str">
            <v>Chi phÝ ®å dïng v¨n phßng phÈm</v>
          </cell>
        </row>
        <row r="243">
          <cell r="A243">
            <v>6424</v>
          </cell>
          <cell r="B243" t="str">
            <v>Chi phÝ khÊu hao TSC§</v>
          </cell>
        </row>
        <row r="244">
          <cell r="A244">
            <v>6425</v>
          </cell>
          <cell r="B244" t="str">
            <v>Chi phÝ thuÕ, phÝ vµ lÖ phÝ</v>
          </cell>
        </row>
        <row r="245">
          <cell r="A245">
            <v>6426</v>
          </cell>
          <cell r="B245" t="str">
            <v>Chi phÝ dù phßng</v>
          </cell>
        </row>
        <row r="246">
          <cell r="A246">
            <v>6427</v>
          </cell>
          <cell r="B246" t="str">
            <v>Chi phÝ ®µo t¹o</v>
          </cell>
        </row>
        <row r="247">
          <cell r="A247">
            <v>6428</v>
          </cell>
          <cell r="B247" t="str">
            <v>Chi phÝ b»ng tiÒn kh¸c</v>
          </cell>
        </row>
        <row r="248">
          <cell r="A248">
            <v>64290</v>
          </cell>
          <cell r="B248" t="str">
            <v>Chi phÝ thuª nhµ</v>
          </cell>
        </row>
        <row r="249">
          <cell r="A249">
            <v>64291</v>
          </cell>
          <cell r="B249" t="str">
            <v>Chi phÝ ®iÖn th¾p s¸ng</v>
          </cell>
        </row>
        <row r="250">
          <cell r="A250">
            <v>64292</v>
          </cell>
          <cell r="B250" t="str">
            <v>Chi phÝ c­íc ®iÖn thoaÞ</v>
          </cell>
        </row>
        <row r="251">
          <cell r="A251">
            <v>64293</v>
          </cell>
          <cell r="B251" t="str">
            <v>Chi phÝ n­íc sinh ho¹t</v>
          </cell>
        </row>
        <row r="252">
          <cell r="A252">
            <v>64294</v>
          </cell>
          <cell r="B252" t="str">
            <v>Chi phÝ x¨ng dÇu+Söa ch÷a+BH</v>
          </cell>
        </row>
        <row r="253">
          <cell r="A253">
            <v>64295</v>
          </cell>
          <cell r="B253" t="str">
            <v>Chi phÝ s¸ch b¸o</v>
          </cell>
        </row>
        <row r="254">
          <cell r="A254">
            <v>64296</v>
          </cell>
          <cell r="B254" t="str">
            <v>Chi phÝ tiÒn l­¬ng</v>
          </cell>
        </row>
        <row r="255">
          <cell r="A255">
            <v>64297</v>
          </cell>
          <cell r="B255" t="str">
            <v>Chi phÝ vËn chuyÓn hµng b¸n</v>
          </cell>
        </row>
        <row r="256">
          <cell r="A256">
            <v>64298</v>
          </cell>
          <cell r="B256" t="str">
            <v>Chi phÝ tiÕp kh¸ch</v>
          </cell>
        </row>
        <row r="257">
          <cell r="A257">
            <v>64299</v>
          </cell>
          <cell r="B257" t="str">
            <v>Chi phÝ kh¸c</v>
          </cell>
        </row>
        <row r="258">
          <cell r="A258" t="str">
            <v>642KC</v>
          </cell>
          <cell r="B258" t="str">
            <v>KÕt chuyÓn chi phÝ qu¶n lý</v>
          </cell>
        </row>
        <row r="259">
          <cell r="A259">
            <v>7</v>
          </cell>
          <cell r="B259" t="str">
            <v>7. Thu nhËp ho¹t ®éng kh¸c</v>
          </cell>
        </row>
        <row r="260">
          <cell r="A260">
            <v>711</v>
          </cell>
          <cell r="B260" t="str">
            <v>Thu nhËp ho¹t ®éng tµi chÝnh</v>
          </cell>
        </row>
        <row r="261">
          <cell r="A261">
            <v>7111</v>
          </cell>
          <cell r="B261" t="str">
            <v>Thu nhËp gãp vèn LD</v>
          </cell>
        </row>
        <row r="262">
          <cell r="A262">
            <v>7112</v>
          </cell>
          <cell r="B262" t="str">
            <v>Thu nhËp mua b¸n chøng kho¸n</v>
          </cell>
        </row>
        <row r="263">
          <cell r="A263">
            <v>7113</v>
          </cell>
          <cell r="B263" t="str">
            <v>Thu nhËp cho thuª tµi s¶n</v>
          </cell>
        </row>
        <row r="264">
          <cell r="A264">
            <v>7114</v>
          </cell>
          <cell r="B264" t="str">
            <v>Thu nhËp l·i tiÒn göi NHµng</v>
          </cell>
        </row>
        <row r="265">
          <cell r="A265">
            <v>7115</v>
          </cell>
          <cell r="B265" t="str">
            <v>Thu nhËp l·i cho vay vèn</v>
          </cell>
        </row>
        <row r="266">
          <cell r="A266">
            <v>7116</v>
          </cell>
          <cell r="B266" t="str">
            <v>Thu nhËp l·i b¸n ngo¹i tÖ</v>
          </cell>
        </row>
        <row r="267">
          <cell r="A267" t="str">
            <v>711KC</v>
          </cell>
          <cell r="B267" t="str">
            <v>KÕt chuyÓn ho¹t ®éng tµi chÝnh</v>
          </cell>
        </row>
        <row r="268">
          <cell r="A268">
            <v>721</v>
          </cell>
          <cell r="B268" t="str">
            <v>C¸c kho¶n thu nhËp bÊt th­êng</v>
          </cell>
        </row>
        <row r="269">
          <cell r="A269">
            <v>7211</v>
          </cell>
          <cell r="B269" t="str">
            <v>TN do thanh lý, b¸n TSC§</v>
          </cell>
        </row>
        <row r="270">
          <cell r="A270">
            <v>7212</v>
          </cell>
          <cell r="B270" t="str">
            <v>TN do vi ph¹m hîp ®ång</v>
          </cell>
        </row>
        <row r="271">
          <cell r="A271">
            <v>7213</v>
          </cell>
          <cell r="B271" t="str">
            <v>TN nî khã ®ßi kh«ng cã chñ</v>
          </cell>
        </row>
        <row r="272">
          <cell r="A272">
            <v>7214</v>
          </cell>
          <cell r="B272" t="str">
            <v>TN do bá sãt khi h¹ch to¸n</v>
          </cell>
        </row>
        <row r="273">
          <cell r="A273">
            <v>7219</v>
          </cell>
          <cell r="B273" t="str">
            <v>Thu nhËp bÊt th­êng kh¸c</v>
          </cell>
        </row>
        <row r="274">
          <cell r="A274" t="str">
            <v>721GTGT</v>
          </cell>
          <cell r="B274" t="str">
            <v>TN ThuÕ GTGT ®­îc miÔn gi¶m</v>
          </cell>
        </row>
        <row r="275">
          <cell r="A275" t="str">
            <v>721KC</v>
          </cell>
          <cell r="B275" t="str">
            <v>KÕt chuyÓn thu nhËp bÊt th­êng</v>
          </cell>
        </row>
        <row r="276">
          <cell r="A276">
            <v>8</v>
          </cell>
          <cell r="B276" t="str">
            <v>8. Chi phÝ ho¹t ®éng kh¸c</v>
          </cell>
        </row>
        <row r="277">
          <cell r="A277">
            <v>811</v>
          </cell>
          <cell r="B277" t="str">
            <v>Chi phÝ ho¹t ®éng tµi chÝnh</v>
          </cell>
        </row>
        <row r="278">
          <cell r="A278">
            <v>8111</v>
          </cell>
          <cell r="B278" t="str">
            <v>CP liªn doanh</v>
          </cell>
        </row>
        <row r="279">
          <cell r="A279">
            <v>8112</v>
          </cell>
          <cell r="B279" t="str">
            <v>CP cho thuª tµi chÝnh</v>
          </cell>
        </row>
        <row r="280">
          <cell r="A280">
            <v>8113</v>
          </cell>
          <cell r="B280" t="str">
            <v>CP mua b¸n ngo¹i tÖ</v>
          </cell>
        </row>
        <row r="281">
          <cell r="A281">
            <v>8114</v>
          </cell>
          <cell r="B281" t="str">
            <v>CP dù phßng ®Çu t­ chøng kho¸n</v>
          </cell>
        </row>
        <row r="282">
          <cell r="A282">
            <v>8119</v>
          </cell>
          <cell r="B282" t="str">
            <v>CP ho¹t ®éng TC kh¸c</v>
          </cell>
        </row>
        <row r="283">
          <cell r="A283" t="str">
            <v>811KC</v>
          </cell>
          <cell r="B283" t="str">
            <v>KÕt chuyÓn chi phÝ H§TC</v>
          </cell>
        </row>
        <row r="284">
          <cell r="A284">
            <v>821</v>
          </cell>
          <cell r="B284" t="str">
            <v>Chi phÝ bÊt th­êng</v>
          </cell>
        </row>
        <row r="285">
          <cell r="A285">
            <v>8211</v>
          </cell>
          <cell r="B285" t="str">
            <v>CP thanh lý TS</v>
          </cell>
        </row>
        <row r="286">
          <cell r="A286">
            <v>8212</v>
          </cell>
          <cell r="B286" t="str">
            <v>CP tiÒn ph¹t vi ph¹m Hîp ®ång</v>
          </cell>
        </row>
        <row r="287">
          <cell r="A287">
            <v>8213</v>
          </cell>
          <cell r="B287" t="str">
            <v>CP ph¹t, truy thu thuÕ</v>
          </cell>
        </row>
        <row r="288">
          <cell r="A288">
            <v>8219</v>
          </cell>
          <cell r="B288" t="str">
            <v>CP bÊt th­êng kh¸c</v>
          </cell>
        </row>
        <row r="289">
          <cell r="A289" t="str">
            <v>821KC</v>
          </cell>
          <cell r="B289" t="str">
            <v>KÕt chuyÓn chi phÝ bÊt th­êng</v>
          </cell>
        </row>
        <row r="290">
          <cell r="A290">
            <v>9</v>
          </cell>
          <cell r="B290" t="str">
            <v>9. X¸c ®Þnh kÕt qu¶ KD</v>
          </cell>
        </row>
        <row r="291">
          <cell r="A291">
            <v>911</v>
          </cell>
          <cell r="B291" t="str">
            <v>X¸c ®Þnh kÕt qu¶ KD</v>
          </cell>
        </row>
        <row r="292">
          <cell r="A292" t="str">
            <v>911KC</v>
          </cell>
          <cell r="B292" t="str">
            <v>KÕt chuyÓn X¸c ®Þnh kÕt qu¶ KD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kt38"/>
    </sheetNames>
    <definedNames>
      <definedName name="OK_Dialog3Dr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mat6"/>
    </sheetNames>
    <definedNames>
      <definedName name="OK_thke_CHI_toan_bo_2_cap"/>
    </defined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  <sheetName val="CTKT40"/>
    </sheetNames>
    <definedNames>
      <definedName name="OK_Dlg3Dr"/>
    </defined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7"/>
    </sheetNames>
    <definedNames>
      <definedName name="OK_Loc_1Tk_1Dv"/>
      <definedName name="OK_Trich_1_Don_vi"/>
    </defined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mat6"/>
    </sheetNames>
    <definedNames>
      <definedName name="OK_thke_CHI_toan_bo_2_cap"/>
      <definedName name="OK_thke_THU_toan_bo_2_cap"/>
      <definedName name="OK_thke_thuchi_toan_bo_2_cap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4"/>
    </sheetNames>
    <definedNames>
      <definedName name="OK_Trich_1tk_1dv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ne"/>
    </sheetNames>
    <sheetDataSet>
      <sheetData sheetId="0" refreshError="1">
        <row r="5">
          <cell r="A5">
            <v>0</v>
          </cell>
          <cell r="B5">
            <v>0</v>
          </cell>
          <cell r="C5" t="str">
            <v>cá chai ghép</v>
          </cell>
          <cell r="D5">
            <v>6.5</v>
          </cell>
          <cell r="E5">
            <v>0</v>
          </cell>
        </row>
        <row r="6">
          <cell r="A6">
            <v>0</v>
          </cell>
          <cell r="B6">
            <v>0</v>
          </cell>
          <cell r="C6" t="str">
            <v>Ghẹ</v>
          </cell>
          <cell r="D6">
            <v>8</v>
          </cell>
          <cell r="E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Người bán</v>
          </cell>
          <cell r="B10">
            <v>0</v>
          </cell>
          <cell r="C10">
            <v>0</v>
          </cell>
          <cell r="D10" t="str">
            <v>Tỉnh</v>
          </cell>
          <cell r="E10" t="str">
            <v>Tên mặt hàng</v>
          </cell>
        </row>
        <row r="11">
          <cell r="A11" t="str">
            <v>Họ tên</v>
          </cell>
          <cell r="B11" t="str">
            <v>CMND</v>
          </cell>
          <cell r="C11" t="str">
            <v>Địa chỉ</v>
          </cell>
          <cell r="D11">
            <v>0</v>
          </cell>
        </row>
        <row r="12">
          <cell r="A12" t="str">
            <v>Võ Văn Thắng</v>
          </cell>
          <cell r="B12">
            <v>320044169</v>
          </cell>
          <cell r="C12" t="str">
            <v>Ba Tri - Bến Tre</v>
          </cell>
          <cell r="D12" t="str">
            <v>Bến Tre</v>
          </cell>
        </row>
        <row r="13">
          <cell r="A13" t="str">
            <v>Nguyễn Thị Hồng Hoa</v>
          </cell>
          <cell r="B13">
            <v>320744085</v>
          </cell>
          <cell r="C13" t="str">
            <v>Ba Tri - Bến Tre</v>
          </cell>
          <cell r="D13" t="str">
            <v>Bến Tre</v>
          </cell>
        </row>
        <row r="14">
          <cell r="A14" t="str">
            <v>Nguyễn Thành Phong</v>
          </cell>
          <cell r="B14">
            <v>320775664</v>
          </cell>
          <cell r="C14" t="str">
            <v>Ba Tri - Bến Tre</v>
          </cell>
          <cell r="D14" t="str">
            <v>Bến Tre</v>
          </cell>
          <cell r="E14">
            <v>0</v>
          </cell>
        </row>
        <row r="15">
          <cell r="A15" t="str">
            <v>Nguyễn Văn Tha</v>
          </cell>
          <cell r="B15">
            <v>320807672</v>
          </cell>
          <cell r="C15" t="str">
            <v>Ba Tri - Bến Tre</v>
          </cell>
          <cell r="D15" t="str">
            <v>Bến Tre</v>
          </cell>
        </row>
        <row r="16">
          <cell r="A16" t="str">
            <v>Lý Thị Thảo</v>
          </cell>
          <cell r="B16">
            <v>320881573</v>
          </cell>
          <cell r="C16" t="str">
            <v>Ba Tri - Bến Tre</v>
          </cell>
          <cell r="D16" t="str">
            <v>Bến Tre</v>
          </cell>
          <cell r="E16">
            <v>0</v>
          </cell>
        </row>
        <row r="17">
          <cell r="A17" t="str">
            <v>Nguyễn Thị Tuyết Đang</v>
          </cell>
          <cell r="B17">
            <v>320883374</v>
          </cell>
          <cell r="C17" t="str">
            <v>Ba Tri - Bến Tre</v>
          </cell>
          <cell r="D17" t="str">
            <v>Bến Tre</v>
          </cell>
          <cell r="E17">
            <v>0</v>
          </cell>
        </row>
        <row r="18">
          <cell r="A18" t="str">
            <v>Nguyễn Văn Phong</v>
          </cell>
          <cell r="B18">
            <v>320892558</v>
          </cell>
          <cell r="C18" t="str">
            <v>Ba Tri - Bến Tre</v>
          </cell>
          <cell r="D18" t="str">
            <v>Bến Tre</v>
          </cell>
        </row>
        <row r="19">
          <cell r="A19" t="str">
            <v>Trương Thị Nhớ</v>
          </cell>
          <cell r="B19">
            <v>320892578</v>
          </cell>
          <cell r="C19" t="str">
            <v>Ba Tri - Bến Tre</v>
          </cell>
          <cell r="D19" t="str">
            <v>Bến Tre</v>
          </cell>
          <cell r="E19">
            <v>0</v>
          </cell>
        </row>
        <row r="20">
          <cell r="A20" t="str">
            <v>Nguyễn Thanh Hoàng</v>
          </cell>
          <cell r="B20">
            <v>321413712</v>
          </cell>
          <cell r="C20" t="str">
            <v>Ba Tri - Bến Tre</v>
          </cell>
          <cell r="D20" t="str">
            <v>Bến Tre</v>
          </cell>
          <cell r="E20">
            <v>0</v>
          </cell>
        </row>
        <row r="21">
          <cell r="A21" t="str">
            <v>Lê Thành Lê</v>
          </cell>
          <cell r="B21">
            <v>320593933</v>
          </cell>
          <cell r="C21" t="str">
            <v>Giồng Trôm - Bến Tre</v>
          </cell>
          <cell r="D21" t="str">
            <v>Bến Tre</v>
          </cell>
          <cell r="E21">
            <v>0</v>
          </cell>
        </row>
        <row r="22">
          <cell r="A22" t="str">
            <v>Đỗ Ngọc Trương</v>
          </cell>
          <cell r="B22">
            <v>320876542</v>
          </cell>
          <cell r="C22" t="str">
            <v>Giồng Trôm - Bến Tre</v>
          </cell>
          <cell r="D22" t="str">
            <v>Bến Tre</v>
          </cell>
          <cell r="E22">
            <v>0</v>
          </cell>
        </row>
        <row r="23">
          <cell r="A23" t="str">
            <v>Đặng Thanh Phong</v>
          </cell>
          <cell r="B23">
            <v>320876558</v>
          </cell>
          <cell r="C23" t="str">
            <v>Giồng Trôm - Bến Tre</v>
          </cell>
          <cell r="D23" t="str">
            <v>Bến Tre</v>
          </cell>
          <cell r="E23">
            <v>0</v>
          </cell>
        </row>
        <row r="24">
          <cell r="A24" t="str">
            <v>Nguyễn Văn Hiền</v>
          </cell>
          <cell r="B24">
            <v>320878054</v>
          </cell>
          <cell r="C24" t="str">
            <v>Giồng Trôm - Bến Tre</v>
          </cell>
          <cell r="D24" t="str">
            <v>Bến Tre</v>
          </cell>
        </row>
        <row r="25">
          <cell r="A25" t="str">
            <v>Nguyễn Thanh Hải</v>
          </cell>
          <cell r="B25">
            <v>321179471</v>
          </cell>
          <cell r="C25" t="str">
            <v>Giồng Trôm - Bến Tre</v>
          </cell>
          <cell r="D25" t="str">
            <v>Bến Tre</v>
          </cell>
          <cell r="E25">
            <v>0</v>
          </cell>
        </row>
        <row r="26">
          <cell r="A26" t="str">
            <v>Phạm Tuấn Anh</v>
          </cell>
          <cell r="B26">
            <v>321478047</v>
          </cell>
          <cell r="C26" t="str">
            <v>Thạnh Phú - Bến Tre</v>
          </cell>
          <cell r="D26" t="str">
            <v>Bến Tre</v>
          </cell>
          <cell r="E26">
            <v>0</v>
          </cell>
        </row>
        <row r="27">
          <cell r="A27" t="str">
            <v>Huỳnh Ngọc Thu</v>
          </cell>
          <cell r="B27">
            <v>320522056</v>
          </cell>
          <cell r="C27" t="str">
            <v>Bến Tre</v>
          </cell>
          <cell r="D27" t="str">
            <v>Bến Tre</v>
          </cell>
          <cell r="E27" t="str">
            <v>Cá chỉ vàng</v>
          </cell>
        </row>
        <row r="28">
          <cell r="A28" t="str">
            <v>Trần Thị Nê</v>
          </cell>
          <cell r="B28">
            <v>320747922</v>
          </cell>
          <cell r="C28" t="str">
            <v>Giồng Trôm - Bến Tre</v>
          </cell>
          <cell r="D28" t="str">
            <v>Bến Tre</v>
          </cell>
          <cell r="E28" t="str">
            <v>Cá chỉ vàng</v>
          </cell>
        </row>
        <row r="29">
          <cell r="A29" t="str">
            <v>Lê Thị Diễm</v>
          </cell>
          <cell r="B29">
            <v>320878272</v>
          </cell>
          <cell r="C29" t="str">
            <v>Giồng Trôm - Bến Tre</v>
          </cell>
          <cell r="D29" t="str">
            <v>Bến Tre</v>
          </cell>
          <cell r="E29" t="str">
            <v>Cá chỉ vàng</v>
          </cell>
        </row>
        <row r="30">
          <cell r="A30" t="str">
            <v>Trương Thị Mỉm</v>
          </cell>
          <cell r="B30">
            <v>320897817</v>
          </cell>
          <cell r="C30" t="str">
            <v>Mỏ Cày - Bến Tre</v>
          </cell>
          <cell r="D30" t="str">
            <v>Bến Tre</v>
          </cell>
          <cell r="E30" t="str">
            <v>Cá chỉ vàng</v>
          </cell>
        </row>
        <row r="31">
          <cell r="A31" t="str">
            <v>Nguyễn Thị Loan</v>
          </cell>
          <cell r="B31">
            <v>321009246</v>
          </cell>
          <cell r="C31" t="str">
            <v>Mỏ Cày - Bến Tre</v>
          </cell>
          <cell r="D31" t="str">
            <v>Bến Tre</v>
          </cell>
          <cell r="E31" t="str">
            <v>Cá chỉ vàng</v>
          </cell>
        </row>
        <row r="32">
          <cell r="A32" t="str">
            <v>Lê Thị Diệu</v>
          </cell>
          <cell r="B32">
            <v>250746332</v>
          </cell>
          <cell r="C32" t="str">
            <v>Đức Linh - Bình Thuận</v>
          </cell>
          <cell r="D32" t="str">
            <v>Bình Thuận</v>
          </cell>
          <cell r="E32" t="str">
            <v>Cá cơm</v>
          </cell>
        </row>
        <row r="33">
          <cell r="A33" t="str">
            <v>Lê Thị Thiện Em</v>
          </cell>
          <cell r="B33">
            <v>260682094</v>
          </cell>
          <cell r="C33" t="str">
            <v>Đức Linh - Bình Thuận</v>
          </cell>
          <cell r="D33" t="str">
            <v>Bình Thuận</v>
          </cell>
          <cell r="E33" t="str">
            <v>Cá cơm</v>
          </cell>
        </row>
        <row r="34">
          <cell r="A34" t="str">
            <v>Trần Văn An</v>
          </cell>
          <cell r="B34">
            <v>260690910</v>
          </cell>
          <cell r="C34" t="str">
            <v>Hàm Tân - Bình Thuận</v>
          </cell>
          <cell r="D34" t="str">
            <v>Bình Thuận</v>
          </cell>
          <cell r="E34" t="str">
            <v>Cá cơm</v>
          </cell>
        </row>
        <row r="35">
          <cell r="A35" t="str">
            <v>Nguyễn Thị Hội</v>
          </cell>
          <cell r="B35" t="str">
            <v>020714486</v>
          </cell>
          <cell r="C35" t="str">
            <v>Long Hương - Bình Thuận</v>
          </cell>
          <cell r="D35" t="str">
            <v>Bình Thuận</v>
          </cell>
          <cell r="E35" t="str">
            <v>Cá cơm</v>
          </cell>
        </row>
        <row r="36">
          <cell r="A36" t="str">
            <v>Nguyễn Thanh Bình</v>
          </cell>
          <cell r="B36">
            <v>260178873</v>
          </cell>
          <cell r="C36" t="str">
            <v>Phan Thiết - Bình Thuận</v>
          </cell>
          <cell r="D36" t="str">
            <v>Bình Thuận</v>
          </cell>
          <cell r="E36" t="str">
            <v>Cá cơm</v>
          </cell>
        </row>
        <row r="37">
          <cell r="A37" t="str">
            <v>Nguyễn Văn Hạnh</v>
          </cell>
          <cell r="B37">
            <v>260850613</v>
          </cell>
          <cell r="C37" t="str">
            <v>Phan Thiết - Bình Thuận</v>
          </cell>
          <cell r="D37" t="str">
            <v>Bình Thuận</v>
          </cell>
          <cell r="E37" t="str">
            <v>Cá cơm</v>
          </cell>
        </row>
        <row r="38">
          <cell r="A38" t="str">
            <v>Trần Thị Thu Hiếu</v>
          </cell>
          <cell r="B38">
            <v>280853616</v>
          </cell>
          <cell r="C38" t="str">
            <v>Phan Thiết - Bình Thuận</v>
          </cell>
          <cell r="D38" t="str">
            <v>Bình Thuận</v>
          </cell>
          <cell r="E38" t="str">
            <v>Cá cơm</v>
          </cell>
        </row>
        <row r="39">
          <cell r="A39" t="str">
            <v>Nguyễn Văn Nhân</v>
          </cell>
          <cell r="B39">
            <v>261005222</v>
          </cell>
          <cell r="C39" t="str">
            <v>Thanh Hải - Bình Thuận</v>
          </cell>
          <cell r="D39" t="str">
            <v>Bình Thuận</v>
          </cell>
          <cell r="E39" t="str">
            <v>Cá cơm</v>
          </cell>
        </row>
        <row r="40">
          <cell r="A40" t="str">
            <v>Nguyễn Thị Kiều Oanh</v>
          </cell>
          <cell r="B40">
            <v>381156240</v>
          </cell>
          <cell r="C40" t="str">
            <v>Cà Mau</v>
          </cell>
          <cell r="D40" t="str">
            <v>Cà Mau</v>
          </cell>
          <cell r="E40" t="str">
            <v>Cá mai</v>
          </cell>
        </row>
        <row r="41">
          <cell r="A41" t="str">
            <v>Nguyễn Thị Hồng Tơ</v>
          </cell>
          <cell r="B41">
            <v>381222859</v>
          </cell>
          <cell r="C41" t="str">
            <v>Cái Đước - Cà Mau</v>
          </cell>
          <cell r="D41" t="str">
            <v>Cà Mau</v>
          </cell>
          <cell r="E41" t="str">
            <v>Cá mai</v>
          </cell>
        </row>
        <row r="42">
          <cell r="A42" t="str">
            <v>Phạm Thị Ngọc</v>
          </cell>
          <cell r="B42">
            <v>220557300</v>
          </cell>
          <cell r="C42" t="str">
            <v>Nha Trang - Khánh Hoà</v>
          </cell>
          <cell r="D42" t="str">
            <v>Khánh Hoà</v>
          </cell>
          <cell r="E42" t="str">
            <v>Cá mai</v>
          </cell>
        </row>
        <row r="43">
          <cell r="A43" t="str">
            <v>Võ Thị Huyền</v>
          </cell>
          <cell r="B43">
            <v>370615318</v>
          </cell>
          <cell r="C43" t="str">
            <v>Gò Quao - Kiên Giang</v>
          </cell>
          <cell r="D43" t="str">
            <v>Kiên Giang</v>
          </cell>
          <cell r="E43" t="str">
            <v>Cá mai, cá đổng, mực</v>
          </cell>
        </row>
        <row r="44">
          <cell r="A44" t="str">
            <v>Nguyễn Thị Bé Hai</v>
          </cell>
          <cell r="B44">
            <v>370825748</v>
          </cell>
          <cell r="C44" t="str">
            <v>Gò Quao - Kiên Giang</v>
          </cell>
          <cell r="D44" t="str">
            <v>Kiên Giang</v>
          </cell>
          <cell r="E44" t="str">
            <v>Cá mai, cá đổng, mực</v>
          </cell>
        </row>
        <row r="45">
          <cell r="A45" t="str">
            <v>Lâm Thị Loan</v>
          </cell>
          <cell r="B45">
            <v>370698949</v>
          </cell>
          <cell r="C45" t="str">
            <v>Hòn Đất, Kiên Giang</v>
          </cell>
          <cell r="D45" t="str">
            <v>Kiên Giang</v>
          </cell>
          <cell r="E45" t="str">
            <v>KG 90428TS, KG90139TS, KG91737TS</v>
          </cell>
        </row>
        <row r="46">
          <cell r="A46" t="str">
            <v>Vũ Thị Lan</v>
          </cell>
          <cell r="B46">
            <v>370803567</v>
          </cell>
          <cell r="C46" t="str">
            <v>Kiên lương - Kiên Giang</v>
          </cell>
          <cell r="D46" t="str">
            <v>Kiên Giang</v>
          </cell>
          <cell r="E46" t="str">
            <v>Cá mai, cá đổng, mực</v>
          </cell>
        </row>
        <row r="47">
          <cell r="A47" t="str">
            <v>Trương Quốc Tuấn</v>
          </cell>
          <cell r="B47">
            <v>370004125</v>
          </cell>
          <cell r="C47" t="str">
            <v>Rạch Giá - Kiên Giang</v>
          </cell>
          <cell r="D47" t="str">
            <v>Kiên Giang</v>
          </cell>
          <cell r="E47" t="str">
            <v>Cá mai, cá đổng, mực</v>
          </cell>
        </row>
        <row r="48">
          <cell r="A48" t="str">
            <v>Nguyễn Văn Hải</v>
          </cell>
          <cell r="B48">
            <v>370033286</v>
          </cell>
          <cell r="C48" t="str">
            <v>Rạch Giá - Kiên Giang</v>
          </cell>
          <cell r="D48" t="str">
            <v>Kiên Giang</v>
          </cell>
          <cell r="E48" t="str">
            <v>Mực</v>
          </cell>
        </row>
        <row r="49">
          <cell r="A49" t="str">
            <v>Huỳnh Thị Kiều</v>
          </cell>
          <cell r="B49">
            <v>370047763</v>
          </cell>
          <cell r="C49" t="str">
            <v>Rạch Giá - Kiên Giang</v>
          </cell>
          <cell r="D49" t="str">
            <v>Kiên Giang</v>
          </cell>
          <cell r="E49" t="str">
            <v>Mực</v>
          </cell>
        </row>
        <row r="50">
          <cell r="A50" t="str">
            <v>Nguyễn Thị Kim Vân</v>
          </cell>
          <cell r="B50">
            <v>370054438</v>
          </cell>
          <cell r="C50" t="str">
            <v>Rạch Giá - Kiên Giang</v>
          </cell>
          <cell r="D50" t="str">
            <v>Kiên Giang</v>
          </cell>
          <cell r="E50" t="str">
            <v>Cá chỉ vàng</v>
          </cell>
        </row>
        <row r="51">
          <cell r="A51" t="str">
            <v>Phan Quốc Việt</v>
          </cell>
          <cell r="B51">
            <v>370209938</v>
          </cell>
          <cell r="C51" t="str">
            <v>Rạch Giá - Kiên Giang</v>
          </cell>
          <cell r="D51" t="str">
            <v>Kiên Giang</v>
          </cell>
          <cell r="E51" t="str">
            <v>Mực</v>
          </cell>
        </row>
        <row r="52">
          <cell r="A52" t="str">
            <v>Phạm Thị Bảy</v>
          </cell>
          <cell r="B52">
            <v>370324838</v>
          </cell>
          <cell r="C52" t="str">
            <v>Rạch Giá - Kiên Giang</v>
          </cell>
          <cell r="D52" t="str">
            <v>Kiên Giang</v>
          </cell>
          <cell r="E52" t="str">
            <v>Cá mai, cá đổng, mực</v>
          </cell>
        </row>
        <row r="53">
          <cell r="A53" t="str">
            <v>Tiêu Vĩnh Phát</v>
          </cell>
          <cell r="B53">
            <v>370511387</v>
          </cell>
          <cell r="C53" t="str">
            <v>Rạch Giá - Kiên Giang</v>
          </cell>
          <cell r="D53" t="str">
            <v>Kiên Giang</v>
          </cell>
          <cell r="E53" t="str">
            <v>Cá chỉ vàng</v>
          </cell>
        </row>
        <row r="54">
          <cell r="A54" t="str">
            <v>Phan Quốc Vũ</v>
          </cell>
          <cell r="B54">
            <v>370782417</v>
          </cell>
          <cell r="C54" t="str">
            <v>Rạch Giá - Kiên Giang</v>
          </cell>
          <cell r="D54" t="str">
            <v>Kiên Giang</v>
          </cell>
          <cell r="E54" t="str">
            <v>Mực</v>
          </cell>
        </row>
        <row r="55">
          <cell r="A55" t="str">
            <v>Vương Hải Thạnh</v>
          </cell>
          <cell r="B55">
            <v>370948627</v>
          </cell>
          <cell r="C55" t="str">
            <v>Rạch Giá - Kiên Giang</v>
          </cell>
          <cell r="D55" t="str">
            <v>Kiên Giang</v>
          </cell>
          <cell r="E55" t="str">
            <v>Cá chỉ vàng</v>
          </cell>
        </row>
        <row r="56">
          <cell r="A56" t="str">
            <v>Trần Huỳnh Em</v>
          </cell>
          <cell r="B56">
            <v>371008704</v>
          </cell>
          <cell r="C56" t="str">
            <v>Rạch Giá - Kiên Giang</v>
          </cell>
          <cell r="D56" t="str">
            <v>Kiên Giang</v>
          </cell>
          <cell r="E56" t="str">
            <v>Mực</v>
          </cell>
        </row>
        <row r="57">
          <cell r="A57" t="str">
            <v>Lê Hoàng Long</v>
          </cell>
          <cell r="B57">
            <v>371139593</v>
          </cell>
          <cell r="C57" t="str">
            <v>Rạch Giá - Kiên Giang</v>
          </cell>
          <cell r="D57" t="str">
            <v>Kiên Giang</v>
          </cell>
          <cell r="E57" t="str">
            <v>Cá chỉ vàng</v>
          </cell>
        </row>
        <row r="58">
          <cell r="A58" t="str">
            <v>Trần Ngọc Quyên</v>
          </cell>
          <cell r="B58">
            <v>371166950</v>
          </cell>
          <cell r="C58" t="str">
            <v>Rạch Giá - Kiên Giang</v>
          </cell>
          <cell r="D58" t="str">
            <v>Kiên Giang</v>
          </cell>
          <cell r="E58" t="str">
            <v>Cá chỉ vàng</v>
          </cell>
        </row>
        <row r="59">
          <cell r="A59" t="str">
            <v>Trần Thị Tuyết</v>
          </cell>
          <cell r="B59">
            <v>370261883</v>
          </cell>
          <cell r="C59" t="str">
            <v>Vĩnh Thuận - Kiên Giang</v>
          </cell>
          <cell r="D59" t="str">
            <v>Kiên Giang</v>
          </cell>
          <cell r="E59" t="str">
            <v>Cá mai, cá đổng, mực</v>
          </cell>
        </row>
        <row r="60">
          <cell r="A60" t="str">
            <v>Lê Thị Kim Thanh</v>
          </cell>
          <cell r="B60">
            <v>311514350</v>
          </cell>
          <cell r="C60" t="str">
            <v>Châu Thành - Tiền Giang</v>
          </cell>
          <cell r="D60" t="str">
            <v>Tiền Giang</v>
          </cell>
          <cell r="E60" t="str">
            <v>Cá chỉ vàng</v>
          </cell>
        </row>
        <row r="61">
          <cell r="A61" t="str">
            <v>Lê Thị Kim Liên</v>
          </cell>
          <cell r="B61">
            <v>311704830</v>
          </cell>
          <cell r="C61" t="str">
            <v>Châu Thành - Tiền Giang</v>
          </cell>
          <cell r="D61" t="str">
            <v>Tiền Giang</v>
          </cell>
          <cell r="E61" t="str">
            <v>Cá chỉ vàng</v>
          </cell>
        </row>
        <row r="62">
          <cell r="A62" t="str">
            <v>Nguyễn Thị Mộng Tuyền</v>
          </cell>
          <cell r="B62">
            <v>311318331</v>
          </cell>
          <cell r="C62" t="str">
            <v>Gò Công Đông - Tiền Giang</v>
          </cell>
          <cell r="D62" t="str">
            <v>Tiền Giang</v>
          </cell>
          <cell r="E62" t="str">
            <v>Cá chỉ vàng</v>
          </cell>
        </row>
        <row r="63">
          <cell r="A63" t="str">
            <v>Đỗ Thị Hoàng Mai</v>
          </cell>
          <cell r="B63">
            <v>310882191</v>
          </cell>
          <cell r="C63" t="str">
            <v>Gò Công Tây - Tiền Giang</v>
          </cell>
          <cell r="D63" t="str">
            <v>Tiền Giang</v>
          </cell>
          <cell r="E63" t="str">
            <v>Cá chỉ vàng</v>
          </cell>
        </row>
        <row r="64">
          <cell r="A64" t="str">
            <v>Phạm Thị Chính</v>
          </cell>
          <cell r="B64">
            <v>310882158</v>
          </cell>
          <cell r="C64" t="str">
            <v xml:space="preserve">Gò Công Tây - Tiền Giang </v>
          </cell>
          <cell r="D64" t="str">
            <v>Tiền Giang</v>
          </cell>
          <cell r="E64" t="str">
            <v>Cá chỉ vàng</v>
          </cell>
        </row>
        <row r="65">
          <cell r="A65" t="str">
            <v>Trần Thị Lang</v>
          </cell>
          <cell r="B65">
            <v>310033074</v>
          </cell>
          <cell r="C65" t="str">
            <v>Mỹ Tho - Tiền Giang</v>
          </cell>
          <cell r="D65" t="str">
            <v>Tiền Giang</v>
          </cell>
          <cell r="E65" t="str">
            <v>Cá chỉ vàng</v>
          </cell>
        </row>
        <row r="66">
          <cell r="A66" t="str">
            <v>Lê Văn Thành</v>
          </cell>
          <cell r="B66">
            <v>310526150</v>
          </cell>
          <cell r="C66" t="str">
            <v>Mỹ Tho - Tiền Giang</v>
          </cell>
          <cell r="D66" t="str">
            <v>Tiền Giang</v>
          </cell>
          <cell r="E66" t="str">
            <v>Cá chỉ vàng</v>
          </cell>
        </row>
        <row r="67">
          <cell r="A67" t="str">
            <v>Nguyễn Văn Lắm</v>
          </cell>
          <cell r="B67">
            <v>310703274</v>
          </cell>
          <cell r="C67" t="str">
            <v>Mỹ Tho - Tiền Giang</v>
          </cell>
          <cell r="D67" t="str">
            <v>Tiền Giang</v>
          </cell>
          <cell r="E67" t="str">
            <v>Cá chỉ vàng</v>
          </cell>
        </row>
        <row r="68">
          <cell r="A68" t="str">
            <v>Phạm Thị Ngọc</v>
          </cell>
          <cell r="B68">
            <v>273042454</v>
          </cell>
          <cell r="C68" t="str">
            <v>Bà Rịa Vũng Tàu</v>
          </cell>
          <cell r="D68" t="str">
            <v>Vũng Tàu</v>
          </cell>
          <cell r="E68" t="str">
            <v>Br 7799TS</v>
          </cell>
        </row>
        <row r="69">
          <cell r="A69" t="str">
            <v>Võ Thị Bảy</v>
          </cell>
          <cell r="B69">
            <v>270106056</v>
          </cell>
          <cell r="C69" t="str">
            <v>Vũng Tàu</v>
          </cell>
          <cell r="D69" t="str">
            <v>Vũng Tàu</v>
          </cell>
          <cell r="E69" t="str">
            <v>Br 4147TS</v>
          </cell>
        </row>
        <row r="70">
          <cell r="A70" t="str">
            <v>Võ Văn Bá</v>
          </cell>
          <cell r="B70">
            <v>270176684</v>
          </cell>
          <cell r="C70" t="str">
            <v>Vũng Tàu</v>
          </cell>
          <cell r="D70" t="str">
            <v>Vũng Tàu</v>
          </cell>
          <cell r="E70" t="str">
            <v>Br 5400TS</v>
          </cell>
        </row>
        <row r="71">
          <cell r="A71" t="str">
            <v>Nguyễn Thanh Vân</v>
          </cell>
          <cell r="B71">
            <v>270176960</v>
          </cell>
          <cell r="C71" t="str">
            <v>Vũng Tàu</v>
          </cell>
          <cell r="D71" t="str">
            <v>Vũng Tàu</v>
          </cell>
          <cell r="E71" t="str">
            <v>Br 4437TS, Br 4516TS</v>
          </cell>
        </row>
        <row r="72">
          <cell r="A72" t="str">
            <v>Trương Văn Mình</v>
          </cell>
          <cell r="B72">
            <v>273017840</v>
          </cell>
          <cell r="C72" t="str">
            <v>Long Điền - Vũng Tàu</v>
          </cell>
          <cell r="D72" t="str">
            <v>Vũng Tàu</v>
          </cell>
          <cell r="E72" t="str">
            <v>Cá chỉ vàng</v>
          </cell>
        </row>
        <row r="73">
          <cell r="A73" t="str">
            <v>Nguyễn Ngọc Anh</v>
          </cell>
          <cell r="B73">
            <v>273017843</v>
          </cell>
          <cell r="C73" t="str">
            <v>Long Điền - Vũng Tàu</v>
          </cell>
          <cell r="D73" t="str">
            <v>Vũng Tàu</v>
          </cell>
          <cell r="E73" t="str">
            <v>Cá chỉ vàng</v>
          </cell>
        </row>
        <row r="74">
          <cell r="A74" t="str">
            <v>Ngô Văn Vàng</v>
          </cell>
          <cell r="B74">
            <v>190253143</v>
          </cell>
          <cell r="C74" t="str">
            <v>Vũng Tàu</v>
          </cell>
          <cell r="D74" t="str">
            <v>Vũng Tàu</v>
          </cell>
          <cell r="E74" t="str">
            <v>Mực</v>
          </cell>
        </row>
        <row r="75">
          <cell r="A75" t="str">
            <v>Nguyễn Hành</v>
          </cell>
          <cell r="B75">
            <v>190524479</v>
          </cell>
          <cell r="C75" t="str">
            <v>Vũng Tàu</v>
          </cell>
          <cell r="D75" t="str">
            <v>Vũng Tàu</v>
          </cell>
          <cell r="E75" t="str">
            <v>Mực</v>
          </cell>
        </row>
        <row r="76">
          <cell r="A76" t="str">
            <v>Lương Âm</v>
          </cell>
          <cell r="B76">
            <v>211161439</v>
          </cell>
          <cell r="C76" t="str">
            <v>Vũng Tàu</v>
          </cell>
          <cell r="D76" t="str">
            <v>Vũng Tàu</v>
          </cell>
          <cell r="E76" t="str">
            <v>Mực</v>
          </cell>
        </row>
        <row r="77">
          <cell r="A77" t="str">
            <v>Nguyễn Văn Tư</v>
          </cell>
          <cell r="B77">
            <v>260456563</v>
          </cell>
          <cell r="C77" t="str">
            <v>Vũng Tàu</v>
          </cell>
          <cell r="D77" t="str">
            <v>Vũng Tàu</v>
          </cell>
          <cell r="E77" t="str">
            <v>Mực</v>
          </cell>
        </row>
        <row r="78">
          <cell r="A78" t="str">
            <v>Nguyễn Văn Đức</v>
          </cell>
          <cell r="B78">
            <v>261183075</v>
          </cell>
          <cell r="C78" t="str">
            <v>Vũng Tàu</v>
          </cell>
          <cell r="D78" t="str">
            <v>Vũng Tàu</v>
          </cell>
          <cell r="E78" t="str">
            <v>Mực</v>
          </cell>
        </row>
        <row r="79">
          <cell r="A79" t="str">
            <v>Hồ Thị Mỹ</v>
          </cell>
          <cell r="B79">
            <v>270986506</v>
          </cell>
          <cell r="C79" t="str">
            <v>Vũng Tàu</v>
          </cell>
          <cell r="D79" t="str">
            <v>Vũng Tàu</v>
          </cell>
          <cell r="E79" t="str">
            <v>Cá bò</v>
          </cell>
        </row>
        <row r="80">
          <cell r="A80" t="str">
            <v>Nguyễn Thanh Vinh</v>
          </cell>
          <cell r="B80">
            <v>271181056</v>
          </cell>
          <cell r="C80" t="str">
            <v>Vũng Tàu</v>
          </cell>
          <cell r="D80" t="str">
            <v>Vũng Tàu</v>
          </cell>
          <cell r="E80" t="str">
            <v>Mực</v>
          </cell>
        </row>
        <row r="81">
          <cell r="A81" t="str">
            <v>Đỗ Văn Tâm</v>
          </cell>
          <cell r="B81">
            <v>271642418</v>
          </cell>
          <cell r="C81" t="str">
            <v>Vũng Tàu</v>
          </cell>
          <cell r="D81" t="str">
            <v>Vũng Tàu</v>
          </cell>
          <cell r="E81" t="str">
            <v>Cá bò</v>
          </cell>
        </row>
        <row r="82">
          <cell r="A82" t="str">
            <v>Nguyễn Đức Tiến</v>
          </cell>
          <cell r="B82">
            <v>273249576</v>
          </cell>
          <cell r="C82" t="str">
            <v>Vũng Tàu</v>
          </cell>
          <cell r="D82" t="str">
            <v>Vũng Tàu</v>
          </cell>
          <cell r="E82" t="str">
            <v>Cá bò</v>
          </cell>
        </row>
        <row r="83">
          <cell r="A83" t="str">
            <v>Trương Văn Minh</v>
          </cell>
          <cell r="B83">
            <v>273017840</v>
          </cell>
          <cell r="C83" t="str">
            <v>Tân Phước - Long Điền</v>
          </cell>
          <cell r="D83" t="str">
            <v>Vũng Tàu</v>
          </cell>
          <cell r="E83" t="str">
            <v>Cá chỉ vàng</v>
          </cell>
        </row>
        <row r="84">
          <cell r="A84" t="str">
            <v>Quang Minh</v>
          </cell>
          <cell r="B84">
            <v>370902819</v>
          </cell>
          <cell r="C84" t="str">
            <v>Rạch Giá - Kiên Giang</v>
          </cell>
          <cell r="D84" t="str">
            <v>Kiên Giang</v>
          </cell>
          <cell r="E84" t="str">
            <v>Cá chỉ vàng</v>
          </cell>
        </row>
        <row r="85">
          <cell r="A85" t="str">
            <v>Nguyễn Thị Thơm</v>
          </cell>
          <cell r="B85">
            <v>320892578</v>
          </cell>
          <cell r="C85" t="str">
            <v>Chợ Lách - Bến tre</v>
          </cell>
          <cell r="D85" t="str">
            <v>Bến Tre</v>
          </cell>
        </row>
        <row r="86">
          <cell r="A86" t="str">
            <v>Nguyễn Thị Tuyết</v>
          </cell>
          <cell r="B86">
            <v>310703480</v>
          </cell>
          <cell r="C86" t="str">
            <v>Cai Lậy - Tiền Giang</v>
          </cell>
          <cell r="D86" t="str">
            <v>Tiền Giang</v>
          </cell>
          <cell r="E86">
            <v>0</v>
          </cell>
        </row>
        <row r="87">
          <cell r="A87" t="str">
            <v>Lương Âm</v>
          </cell>
          <cell r="B87">
            <v>211161439</v>
          </cell>
          <cell r="C87" t="str">
            <v>Vũng Tàu</v>
          </cell>
          <cell r="D87" t="str">
            <v>Vũng Tàu</v>
          </cell>
          <cell r="E87" t="str">
            <v>Mực</v>
          </cell>
        </row>
        <row r="88">
          <cell r="A88" t="str">
            <v>Nguyễn Minh Trí</v>
          </cell>
          <cell r="B88">
            <v>381156256</v>
          </cell>
          <cell r="C88" t="str">
            <v>Ngọc Hiển - Cà Mau</v>
          </cell>
          <cell r="D88" t="str">
            <v>Cà Mau</v>
          </cell>
          <cell r="E88">
            <v>0</v>
          </cell>
        </row>
        <row r="89">
          <cell r="A89" t="str">
            <v>Nguyễn Văn Lâm</v>
          </cell>
          <cell r="B89">
            <v>320892452</v>
          </cell>
          <cell r="C89" t="str">
            <v>Bình Đại - Bến Tre</v>
          </cell>
          <cell r="D89" t="str">
            <v>Bến Tre</v>
          </cell>
          <cell r="E89">
            <v>0</v>
          </cell>
        </row>
        <row r="90">
          <cell r="A90" t="str">
            <v>Trần Thị Mộng Điềm</v>
          </cell>
          <cell r="B90">
            <v>271645628</v>
          </cell>
          <cell r="C90" t="str">
            <v>Vũng Tàu</v>
          </cell>
          <cell r="D90" t="str">
            <v>Vũng Tàu</v>
          </cell>
          <cell r="E90" t="str">
            <v>Cá bò</v>
          </cell>
        </row>
        <row r="91">
          <cell r="A91" t="str">
            <v>Đỗ Tư</v>
          </cell>
          <cell r="B91">
            <v>270065116</v>
          </cell>
          <cell r="C91" t="str">
            <v>Vũng Tàu</v>
          </cell>
          <cell r="D91" t="str">
            <v>Vũng Tàu</v>
          </cell>
          <cell r="E91" t="str">
            <v>Cá bò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"/>
      <sheetName val="Vine"/>
      <sheetName val="Sheet3"/>
      <sheetName val="Sheet1"/>
      <sheetName val="Sheet2"/>
    </sheetNames>
    <sheetDataSet>
      <sheetData sheetId="0" refreshError="1">
        <row r="5">
          <cell r="B5" t="str">
            <v>Quách Thị Nhiên</v>
          </cell>
          <cell r="C5">
            <v>350422970</v>
          </cell>
        </row>
        <row r="6">
          <cell r="B6" t="str">
            <v>Phạm Thị Mỹ Liên</v>
          </cell>
          <cell r="C6">
            <v>351378834</v>
          </cell>
        </row>
        <row r="7">
          <cell r="B7" t="str">
            <v>Phan Thị Kim Hoàn</v>
          </cell>
          <cell r="C7">
            <v>350791482</v>
          </cell>
        </row>
        <row r="8">
          <cell r="B8" t="str">
            <v>Nguyễn Thị Kiều Oanh</v>
          </cell>
          <cell r="C8">
            <v>381156240</v>
          </cell>
        </row>
        <row r="9">
          <cell r="B9" t="str">
            <v>Nguyễn Thị Hồng Tơ</v>
          </cell>
          <cell r="C9">
            <v>381222859</v>
          </cell>
        </row>
        <row r="10">
          <cell r="B10" t="str">
            <v>Nguyễn Thị Bé Hai</v>
          </cell>
          <cell r="C10">
            <v>370825748</v>
          </cell>
        </row>
        <row r="11">
          <cell r="B11" t="str">
            <v>Trần Thị Tuyết</v>
          </cell>
          <cell r="C11">
            <v>370261883</v>
          </cell>
        </row>
        <row r="12">
          <cell r="B12" t="str">
            <v>Võ Thị Huyền</v>
          </cell>
          <cell r="C12">
            <v>370615318</v>
          </cell>
        </row>
        <row r="13">
          <cell r="B13" t="str">
            <v>Phạm Thị Bảy</v>
          </cell>
          <cell r="C13">
            <v>370324838</v>
          </cell>
        </row>
        <row r="14">
          <cell r="B14" t="str">
            <v>Trương Quốc Tuấn</v>
          </cell>
          <cell r="C14">
            <v>370004125</v>
          </cell>
        </row>
        <row r="15">
          <cell r="B15" t="str">
            <v>Vũ Thị Lan</v>
          </cell>
          <cell r="C15">
            <v>370803567</v>
          </cell>
        </row>
        <row r="16">
          <cell r="B16" t="str">
            <v>Nguyễn Hành</v>
          </cell>
          <cell r="C16">
            <v>190524479</v>
          </cell>
        </row>
        <row r="17">
          <cell r="B17" t="str">
            <v>Ngô Văn Vàng</v>
          </cell>
          <cell r="C17">
            <v>190253143</v>
          </cell>
        </row>
        <row r="18">
          <cell r="B18" t="str">
            <v>Nguyễn Văn Tư</v>
          </cell>
          <cell r="C18">
            <v>260456563</v>
          </cell>
        </row>
        <row r="19">
          <cell r="B19" t="str">
            <v>Nguyễn Thanh Vinh</v>
          </cell>
          <cell r="C19">
            <v>271181056</v>
          </cell>
        </row>
        <row r="20">
          <cell r="B20" t="str">
            <v>Nguyễn Văn Đức</v>
          </cell>
          <cell r="C20">
            <v>261183075</v>
          </cell>
        </row>
        <row r="21">
          <cell r="B21" t="str">
            <v>Lương Âm</v>
          </cell>
          <cell r="C21">
            <v>211161439</v>
          </cell>
        </row>
        <row r="22">
          <cell r="B22" t="str">
            <v>Đỗ Văn Tâm</v>
          </cell>
          <cell r="C22">
            <v>271642418</v>
          </cell>
        </row>
        <row r="23">
          <cell r="B23" t="str">
            <v>Đỗ Tư</v>
          </cell>
          <cell r="C23">
            <v>270065116</v>
          </cell>
        </row>
        <row r="24">
          <cell r="B24" t="str">
            <v>Trần Thị Mộng Điềm</v>
          </cell>
        </row>
        <row r="25">
          <cell r="B25" t="str">
            <v>Hồ Thị Mỹ</v>
          </cell>
          <cell r="C25">
            <v>270986506</v>
          </cell>
        </row>
        <row r="26">
          <cell r="B26" t="str">
            <v>Nguyễn Đức Tiến</v>
          </cell>
          <cell r="C26">
            <v>273249576</v>
          </cell>
        </row>
        <row r="27">
          <cell r="B27" t="str">
            <v>Nguyễn Ngọc Anh</v>
          </cell>
          <cell r="C27">
            <v>273017843</v>
          </cell>
        </row>
        <row r="28">
          <cell r="B28" t="str">
            <v>Trương Văn Mình</v>
          </cell>
          <cell r="C28">
            <v>273017840</v>
          </cell>
        </row>
        <row r="29">
          <cell r="B29" t="str">
            <v>Phạm Thị Ngọc</v>
          </cell>
          <cell r="C29">
            <v>220557300</v>
          </cell>
        </row>
        <row r="30">
          <cell r="B30" t="str">
            <v>Trương Thị Mỉm</v>
          </cell>
          <cell r="C30">
            <v>320897817</v>
          </cell>
        </row>
        <row r="31">
          <cell r="B31" t="str">
            <v>Lê Thị Diễm</v>
          </cell>
          <cell r="C31">
            <v>320878272</v>
          </cell>
        </row>
        <row r="32">
          <cell r="B32" t="str">
            <v>Trần Thị Nê</v>
          </cell>
          <cell r="C32">
            <v>320747922</v>
          </cell>
        </row>
        <row r="33">
          <cell r="B33" t="str">
            <v>Nguyễn Thị Loan</v>
          </cell>
          <cell r="C33">
            <v>321009246</v>
          </cell>
        </row>
        <row r="34">
          <cell r="B34" t="str">
            <v>Huỳnh Ngọc Thu</v>
          </cell>
          <cell r="C34">
            <v>320522056</v>
          </cell>
        </row>
        <row r="35">
          <cell r="B35" t="str">
            <v>Trần Ngọc Quyên</v>
          </cell>
          <cell r="C35">
            <v>371166950</v>
          </cell>
        </row>
        <row r="36">
          <cell r="B36" t="str">
            <v>Tiêu Vĩnh Phát</v>
          </cell>
          <cell r="C36">
            <v>370511387</v>
          </cell>
        </row>
        <row r="37">
          <cell r="B37" t="str">
            <v>Vương Hải Thạnh</v>
          </cell>
          <cell r="C37">
            <v>370948627</v>
          </cell>
        </row>
        <row r="38">
          <cell r="B38" t="str">
            <v>Lê Hoàng Long</v>
          </cell>
          <cell r="C38">
            <v>371139593</v>
          </cell>
        </row>
        <row r="39">
          <cell r="B39" t="str">
            <v>Quang Minh</v>
          </cell>
          <cell r="C39">
            <v>370902819</v>
          </cell>
        </row>
        <row r="40">
          <cell r="B40" t="str">
            <v>Phạm Thị Bảy</v>
          </cell>
          <cell r="C40">
            <v>370324838</v>
          </cell>
        </row>
        <row r="41">
          <cell r="B41" t="str">
            <v>Trần Thị Lang</v>
          </cell>
          <cell r="C41">
            <v>310033074</v>
          </cell>
        </row>
        <row r="42">
          <cell r="B42" t="str">
            <v>Lê Văn Thành</v>
          </cell>
          <cell r="C42">
            <v>310526150</v>
          </cell>
        </row>
        <row r="43">
          <cell r="B43" t="str">
            <v>Nguyễn Văn Lắm</v>
          </cell>
          <cell r="C43">
            <v>310703274</v>
          </cell>
        </row>
        <row r="44">
          <cell r="B44" t="str">
            <v>Đỗ Thị Hoàng Mai</v>
          </cell>
          <cell r="C44">
            <v>310882191</v>
          </cell>
        </row>
        <row r="45">
          <cell r="B45" t="str">
            <v>Nguyễn Thị Kim Vân</v>
          </cell>
          <cell r="C45">
            <v>370054438</v>
          </cell>
        </row>
        <row r="46">
          <cell r="B46" t="str">
            <v>Phạm Thị Chính</v>
          </cell>
          <cell r="C46">
            <v>310882158</v>
          </cell>
        </row>
        <row r="47">
          <cell r="B47" t="str">
            <v>Lê Thị Kim Liên</v>
          </cell>
          <cell r="C47">
            <v>311704830</v>
          </cell>
        </row>
        <row r="48">
          <cell r="B48" t="str">
            <v>Lê Thị Kim Thanh</v>
          </cell>
          <cell r="C48">
            <v>311514350</v>
          </cell>
        </row>
        <row r="49">
          <cell r="B49" t="str">
            <v>Nguyễn Thị Mộng Tuyền</v>
          </cell>
          <cell r="C49">
            <v>311318331</v>
          </cell>
        </row>
        <row r="50">
          <cell r="B50" t="str">
            <v>Nguyễn Văn Nhân</v>
          </cell>
          <cell r="C50">
            <v>261005222</v>
          </cell>
        </row>
        <row r="51">
          <cell r="B51" t="str">
            <v>Lê Thị Diệu</v>
          </cell>
          <cell r="C51">
            <v>250746332</v>
          </cell>
        </row>
        <row r="52">
          <cell r="B52" t="str">
            <v>Lê Thị Thiện Em</v>
          </cell>
          <cell r="C52">
            <v>260682094</v>
          </cell>
        </row>
        <row r="53">
          <cell r="B53" t="str">
            <v>Trần Văn An</v>
          </cell>
          <cell r="C53">
            <v>260690910</v>
          </cell>
        </row>
        <row r="54">
          <cell r="B54" t="str">
            <v>Nguyễn Văn Hạnh</v>
          </cell>
          <cell r="C54">
            <v>260850613</v>
          </cell>
        </row>
        <row r="55">
          <cell r="B55" t="str">
            <v>Nguyễn Thanh Bình</v>
          </cell>
          <cell r="C55">
            <v>260178873</v>
          </cell>
        </row>
        <row r="56">
          <cell r="B56" t="str">
            <v>Trần Thị Thu Hiếu</v>
          </cell>
          <cell r="C56">
            <v>280853616</v>
          </cell>
        </row>
        <row r="57">
          <cell r="B57" t="str">
            <v>Nguyễn Thị Hội</v>
          </cell>
          <cell r="C57" t="str">
            <v>020714486</v>
          </cell>
        </row>
        <row r="58">
          <cell r="B58" t="str">
            <v>Trần Huỳnh Em</v>
          </cell>
          <cell r="C58">
            <v>371008704</v>
          </cell>
        </row>
        <row r="59">
          <cell r="B59" t="str">
            <v>Phan Quốc Vũ</v>
          </cell>
          <cell r="C59">
            <v>370782417</v>
          </cell>
        </row>
        <row r="60">
          <cell r="B60" t="str">
            <v>Nguyễn Văn Hải</v>
          </cell>
          <cell r="C60">
            <v>370033286</v>
          </cell>
        </row>
        <row r="61">
          <cell r="B61" t="str">
            <v>Huỳnh Thị Kiều</v>
          </cell>
          <cell r="C61">
            <v>370047763</v>
          </cell>
        </row>
        <row r="62">
          <cell r="B62" t="str">
            <v>Nguyễn Hữu Đăng Thi</v>
          </cell>
          <cell r="C62" t="str">
            <v>023286667</v>
          </cell>
        </row>
        <row r="63">
          <cell r="B63" t="str">
            <v>Phan Quốc Việt</v>
          </cell>
          <cell r="C63">
            <v>370209938</v>
          </cell>
        </row>
        <row r="64">
          <cell r="B64" t="str">
            <v>Nguyễn Văn Nam</v>
          </cell>
        </row>
        <row r="65">
          <cell r="B65" t="str">
            <v>Trần Văn Thành</v>
          </cell>
        </row>
        <row r="66">
          <cell r="B66" t="str">
            <v>Trần Văn Mạnh</v>
          </cell>
        </row>
        <row r="67">
          <cell r="B67" t="str">
            <v>Lê Văn Nuôi</v>
          </cell>
        </row>
        <row r="68">
          <cell r="B68" t="str">
            <v>Trần Thị Linh</v>
          </cell>
        </row>
        <row r="69">
          <cell r="B69" t="str">
            <v>Nguyễn Thái Lâm</v>
          </cell>
        </row>
        <row r="70">
          <cell r="B70" t="str">
            <v>Nguyễn Minh Trí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  <sheetName val="Ctgs2"/>
    </sheetNames>
    <definedNames>
      <definedName name="Bt_add1_Chso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4"/>
    </sheetNames>
    <definedNames>
      <definedName name="Button_Doi_nhom_chtu"/>
      <definedName name="Chk_Tieude_thke"/>
      <definedName name="Dr_Cot_lon"/>
      <definedName name="Dr_Cot_nho"/>
      <definedName name="Dr_Field_R1"/>
      <definedName name="Dr_Field_R2"/>
      <definedName name="Dr_Mau_trich"/>
      <definedName name="Dr_Mauthke"/>
      <definedName name="Dr_nhom_chtu"/>
      <definedName name="Dr_trang"/>
      <definedName name="Dr_trang_Chon"/>
      <definedName name="List_trich_lay"/>
      <definedName name="List_trich_xoa"/>
      <definedName name="OK_loc_chon"/>
      <definedName name="OK_nhap_chtu"/>
      <definedName name="OK_Thke_chon_lua"/>
      <definedName name="Taikh_Co_Drop"/>
      <definedName name="Taikh_No_Drop"/>
      <definedName name="Txt_Tieude_thke"/>
      <definedName name="Xoa_dg_cuoi"/>
      <definedName name="Xoa_mau_thke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11"/>
    </sheetNames>
    <definedNames>
      <definedName name="Change_ten_thuong_dung"/>
      <definedName name="OK_Mo_chtu_th_dung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KM02"/>
      <sheetName val="SNKM02 (2)"/>
      <sheetName val="SCT02"/>
      <sheetName val="Sqt02"/>
      <sheetName val="Sqt02 (3)"/>
      <sheetName val="Sqt02 (2)"/>
      <sheetName val="Sqt09 "/>
      <sheetName val="00000000"/>
      <sheetName val="XL4Poppy"/>
      <sheetName val="SNKM02(3)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93"/>
    </sheetNames>
    <definedNames>
      <definedName name="Chk_tieu_de_thke"/>
      <definedName name="Dr_mau_thke"/>
      <definedName name="Luu_thke"/>
      <definedName name="Txt_tieu_de_thke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PDONG"/>
      <sheetName val="T.LUONG"/>
      <sheetName val="PBO.CC"/>
      <sheetName val="PBO.TSCD"/>
      <sheetName val="TPHAM"/>
      <sheetName val="HHOA"/>
      <sheetName val="NPL"/>
      <sheetName val="D.MUC V.TU"/>
      <sheetName val="GIA THANH"/>
      <sheetName val="SOQUY"/>
      <sheetName val="SOCTIET"/>
      <sheetName val="SOCAI"/>
      <sheetName val="CONGNO"/>
      <sheetName val="CANDOI"/>
      <sheetName val="CDKT"/>
      <sheetName val="TMTC"/>
      <sheetName val="KQKD"/>
      <sheetName val="BCHD 2000"/>
      <sheetName val="MATK"/>
      <sheetName val="NHAPLIEU"/>
      <sheetName val="CTGS"/>
      <sheetName val="MUAVAO 3%"/>
      <sheetName val="MUAVAO"/>
      <sheetName val="BANRA"/>
      <sheetName val="HOADON"/>
      <sheetName val="TKH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6">
          <cell r="P6">
            <v>1111</v>
          </cell>
          <cell r="Q6">
            <v>495185</v>
          </cell>
        </row>
        <row r="7">
          <cell r="P7">
            <v>1111</v>
          </cell>
          <cell r="Q7">
            <v>15315</v>
          </cell>
        </row>
        <row r="8">
          <cell r="P8">
            <v>1111</v>
          </cell>
          <cell r="Q8">
            <v>442280</v>
          </cell>
        </row>
        <row r="9">
          <cell r="P9">
            <v>1111</v>
          </cell>
          <cell r="Q9">
            <v>44228</v>
          </cell>
        </row>
        <row r="10">
          <cell r="P10">
            <v>1111</v>
          </cell>
          <cell r="Q10">
            <v>387934</v>
          </cell>
        </row>
        <row r="11">
          <cell r="P11">
            <v>1111</v>
          </cell>
          <cell r="Q11">
            <v>38793</v>
          </cell>
        </row>
        <row r="12">
          <cell r="P12">
            <v>1111</v>
          </cell>
          <cell r="Q12">
            <v>91122</v>
          </cell>
        </row>
        <row r="13">
          <cell r="P13">
            <v>1111</v>
          </cell>
          <cell r="Q13">
            <v>9112</v>
          </cell>
        </row>
        <row r="14">
          <cell r="P14">
            <v>1111</v>
          </cell>
          <cell r="Q14">
            <v>139238</v>
          </cell>
        </row>
        <row r="15">
          <cell r="P15">
            <v>1111</v>
          </cell>
          <cell r="Q15">
            <v>13924</v>
          </cell>
        </row>
        <row r="16">
          <cell r="P16">
            <v>1111</v>
          </cell>
          <cell r="Q16">
            <v>298663</v>
          </cell>
        </row>
        <row r="17">
          <cell r="P17">
            <v>1111</v>
          </cell>
          <cell r="Q17">
            <v>29866</v>
          </cell>
        </row>
        <row r="18">
          <cell r="P18">
            <v>1111</v>
          </cell>
          <cell r="Q18">
            <v>1451429</v>
          </cell>
        </row>
        <row r="19">
          <cell r="P19">
            <v>1111</v>
          </cell>
          <cell r="Q19">
            <v>145143</v>
          </cell>
        </row>
        <row r="20">
          <cell r="P20">
            <v>1111</v>
          </cell>
          <cell r="Q20">
            <v>242808</v>
          </cell>
        </row>
        <row r="21">
          <cell r="P21">
            <v>1111</v>
          </cell>
          <cell r="Q21">
            <v>24281</v>
          </cell>
        </row>
        <row r="22">
          <cell r="P22">
            <v>1111</v>
          </cell>
          <cell r="Q22">
            <v>293744</v>
          </cell>
        </row>
        <row r="23">
          <cell r="P23">
            <v>1111</v>
          </cell>
          <cell r="Q23">
            <v>29374</v>
          </cell>
        </row>
        <row r="24">
          <cell r="P24">
            <v>1111</v>
          </cell>
          <cell r="Q24">
            <v>203616</v>
          </cell>
        </row>
        <row r="25">
          <cell r="P25">
            <v>1111</v>
          </cell>
          <cell r="Q25">
            <v>20362</v>
          </cell>
        </row>
        <row r="26">
          <cell r="P26">
            <v>1111</v>
          </cell>
          <cell r="Q26">
            <v>115370</v>
          </cell>
        </row>
        <row r="27">
          <cell r="P27">
            <v>1111</v>
          </cell>
          <cell r="Q27">
            <v>11537</v>
          </cell>
        </row>
        <row r="28">
          <cell r="P28">
            <v>1111</v>
          </cell>
          <cell r="Q28">
            <v>102820000</v>
          </cell>
        </row>
        <row r="29">
          <cell r="P29">
            <v>1111</v>
          </cell>
          <cell r="Q29">
            <v>3180000</v>
          </cell>
        </row>
        <row r="30">
          <cell r="P30">
            <v>1111</v>
          </cell>
          <cell r="Q30">
            <v>14162727</v>
          </cell>
        </row>
        <row r="31">
          <cell r="P31">
            <v>1111</v>
          </cell>
          <cell r="Q31">
            <v>1416273</v>
          </cell>
        </row>
        <row r="32">
          <cell r="P32">
            <v>1111</v>
          </cell>
          <cell r="Q32">
            <v>13801250</v>
          </cell>
        </row>
        <row r="33">
          <cell r="P33">
            <v>1111</v>
          </cell>
          <cell r="Q33">
            <v>1380125</v>
          </cell>
        </row>
        <row r="34">
          <cell r="P34">
            <v>1111</v>
          </cell>
          <cell r="Q34">
            <v>12932000</v>
          </cell>
        </row>
        <row r="35">
          <cell r="P35">
            <v>1111</v>
          </cell>
          <cell r="Q35">
            <v>1293200</v>
          </cell>
        </row>
        <row r="36">
          <cell r="P36">
            <v>1111</v>
          </cell>
          <cell r="Q36">
            <v>22113000</v>
          </cell>
        </row>
        <row r="37">
          <cell r="P37">
            <v>1111</v>
          </cell>
          <cell r="Q37">
            <v>2211300</v>
          </cell>
        </row>
        <row r="38">
          <cell r="P38">
            <v>1111</v>
          </cell>
          <cell r="Q38">
            <v>2930908</v>
          </cell>
        </row>
        <row r="39">
          <cell r="P39">
            <v>1111</v>
          </cell>
          <cell r="Q39">
            <v>269092</v>
          </cell>
        </row>
        <row r="40">
          <cell r="P40">
            <v>1111</v>
          </cell>
          <cell r="Q40">
            <v>341150</v>
          </cell>
        </row>
        <row r="41">
          <cell r="P41">
            <v>1111</v>
          </cell>
          <cell r="Q41">
            <v>34115</v>
          </cell>
        </row>
        <row r="42">
          <cell r="P42">
            <v>1111</v>
          </cell>
          <cell r="Q42">
            <v>192714</v>
          </cell>
        </row>
        <row r="43">
          <cell r="P43">
            <v>1111</v>
          </cell>
          <cell r="Q43">
            <v>8686</v>
          </cell>
        </row>
        <row r="44">
          <cell r="P44">
            <v>1111</v>
          </cell>
          <cell r="Q44">
            <v>4163500</v>
          </cell>
        </row>
        <row r="45">
          <cell r="P45">
            <v>1111</v>
          </cell>
          <cell r="Q45">
            <v>416350</v>
          </cell>
        </row>
        <row r="46">
          <cell r="P46">
            <v>1111</v>
          </cell>
          <cell r="Q46">
            <v>660000</v>
          </cell>
        </row>
        <row r="47">
          <cell r="P47">
            <v>1111</v>
          </cell>
          <cell r="Q47">
            <v>66000</v>
          </cell>
        </row>
        <row r="48">
          <cell r="P48">
            <v>1111</v>
          </cell>
          <cell r="Q48">
            <v>120000</v>
          </cell>
        </row>
        <row r="49">
          <cell r="P49">
            <v>1111</v>
          </cell>
          <cell r="Q49">
            <v>12000</v>
          </cell>
        </row>
        <row r="50">
          <cell r="P50">
            <v>1111</v>
          </cell>
          <cell r="Q50">
            <v>146149740</v>
          </cell>
        </row>
        <row r="51">
          <cell r="P51">
            <v>1111</v>
          </cell>
          <cell r="Q51">
            <v>14614974</v>
          </cell>
        </row>
        <row r="52">
          <cell r="P52">
            <v>1111</v>
          </cell>
          <cell r="Q52">
            <v>14259</v>
          </cell>
        </row>
        <row r="53">
          <cell r="P53">
            <v>1111</v>
          </cell>
          <cell r="Q53">
            <v>441</v>
          </cell>
        </row>
        <row r="54">
          <cell r="P54">
            <v>1111</v>
          </cell>
          <cell r="Q54">
            <v>1309500</v>
          </cell>
        </row>
        <row r="55">
          <cell r="P55">
            <v>1111</v>
          </cell>
          <cell r="Q55">
            <v>40500</v>
          </cell>
        </row>
        <row r="56">
          <cell r="P56">
            <v>1111</v>
          </cell>
          <cell r="Q56">
            <v>23000</v>
          </cell>
        </row>
        <row r="57">
          <cell r="P57">
            <v>1111</v>
          </cell>
          <cell r="Q57">
            <v>50000</v>
          </cell>
        </row>
        <row r="58">
          <cell r="P58">
            <v>1111</v>
          </cell>
          <cell r="Q58">
            <v>1410675</v>
          </cell>
        </row>
        <row r="59">
          <cell r="P59">
            <v>1111</v>
          </cell>
          <cell r="Q59">
            <v>70534</v>
          </cell>
        </row>
        <row r="60">
          <cell r="P60">
            <v>1111</v>
          </cell>
          <cell r="Q60">
            <v>137602</v>
          </cell>
        </row>
        <row r="61">
          <cell r="P61">
            <v>1111</v>
          </cell>
          <cell r="Q61">
            <v>13760</v>
          </cell>
        </row>
        <row r="62">
          <cell r="P62">
            <v>1111</v>
          </cell>
          <cell r="Q62">
            <v>5000</v>
          </cell>
        </row>
        <row r="63">
          <cell r="P63">
            <v>1111</v>
          </cell>
          <cell r="Q63">
            <v>5000</v>
          </cell>
        </row>
        <row r="64">
          <cell r="P64">
            <v>1111</v>
          </cell>
          <cell r="Q64">
            <v>10000</v>
          </cell>
        </row>
        <row r="65">
          <cell r="P65">
            <v>1111</v>
          </cell>
          <cell r="Q65">
            <v>10000</v>
          </cell>
        </row>
        <row r="66">
          <cell r="P66">
            <v>1111</v>
          </cell>
          <cell r="Q66">
            <v>355000</v>
          </cell>
        </row>
        <row r="67">
          <cell r="P67">
            <v>1111</v>
          </cell>
          <cell r="Q67">
            <v>16000</v>
          </cell>
        </row>
        <row r="68">
          <cell r="P68">
            <v>1111</v>
          </cell>
          <cell r="Q68">
            <v>700000</v>
          </cell>
        </row>
        <row r="69">
          <cell r="P69">
            <v>1111</v>
          </cell>
          <cell r="Q69">
            <v>35000</v>
          </cell>
        </row>
        <row r="70">
          <cell r="P70">
            <v>1111</v>
          </cell>
          <cell r="Q70">
            <v>23284800</v>
          </cell>
        </row>
        <row r="71">
          <cell r="P71">
            <v>1111</v>
          </cell>
          <cell r="Q71">
            <v>2328480</v>
          </cell>
        </row>
        <row r="72">
          <cell r="P72">
            <v>1111</v>
          </cell>
          <cell r="Q72">
            <v>377888</v>
          </cell>
        </row>
        <row r="73">
          <cell r="P73">
            <v>1111</v>
          </cell>
          <cell r="Q73">
            <v>37789</v>
          </cell>
        </row>
        <row r="74">
          <cell r="P74">
            <v>1111</v>
          </cell>
          <cell r="Q74">
            <v>774567</v>
          </cell>
        </row>
        <row r="75">
          <cell r="P75">
            <v>1111</v>
          </cell>
          <cell r="Q75">
            <v>77457</v>
          </cell>
        </row>
        <row r="76">
          <cell r="P76">
            <v>1111</v>
          </cell>
          <cell r="Q76">
            <v>23000</v>
          </cell>
        </row>
        <row r="77">
          <cell r="P77">
            <v>1111</v>
          </cell>
          <cell r="Q77">
            <v>85000</v>
          </cell>
        </row>
        <row r="78">
          <cell r="P78">
            <v>1111</v>
          </cell>
          <cell r="Q78">
            <v>1673636</v>
          </cell>
        </row>
        <row r="79">
          <cell r="P79">
            <v>1111</v>
          </cell>
          <cell r="Q79">
            <v>167364</v>
          </cell>
        </row>
        <row r="80">
          <cell r="P80">
            <v>1111</v>
          </cell>
          <cell r="Q80">
            <v>2930909</v>
          </cell>
        </row>
        <row r="81">
          <cell r="P81">
            <v>1111</v>
          </cell>
          <cell r="Q81">
            <v>269091</v>
          </cell>
        </row>
        <row r="82">
          <cell r="P82">
            <v>1111</v>
          </cell>
          <cell r="Q82">
            <v>344857</v>
          </cell>
        </row>
        <row r="83">
          <cell r="P83">
            <v>1111</v>
          </cell>
          <cell r="Q83">
            <v>15543</v>
          </cell>
        </row>
        <row r="84">
          <cell r="P84">
            <v>1111</v>
          </cell>
          <cell r="Q84">
            <v>32760214</v>
          </cell>
        </row>
        <row r="85">
          <cell r="P85">
            <v>1111</v>
          </cell>
          <cell r="Q85">
            <v>1638011</v>
          </cell>
        </row>
        <row r="86">
          <cell r="P86">
            <v>1111</v>
          </cell>
          <cell r="Q86">
            <v>69300000</v>
          </cell>
        </row>
        <row r="87">
          <cell r="P87">
            <v>1111</v>
          </cell>
          <cell r="Q87">
            <v>3465000</v>
          </cell>
        </row>
        <row r="88">
          <cell r="P88">
            <v>1111</v>
          </cell>
          <cell r="Q88">
            <v>11400000</v>
          </cell>
        </row>
        <row r="89">
          <cell r="P89">
            <v>1111</v>
          </cell>
          <cell r="Q89">
            <v>570000</v>
          </cell>
        </row>
        <row r="90">
          <cell r="P90">
            <v>1111</v>
          </cell>
          <cell r="Q90">
            <v>7200000</v>
          </cell>
        </row>
        <row r="91">
          <cell r="P91">
            <v>1111</v>
          </cell>
          <cell r="Q91">
            <v>360000</v>
          </cell>
        </row>
        <row r="92">
          <cell r="P92">
            <v>1111</v>
          </cell>
          <cell r="Q92">
            <v>4680000</v>
          </cell>
        </row>
        <row r="93">
          <cell r="P93">
            <v>1111</v>
          </cell>
          <cell r="Q93">
            <v>234000</v>
          </cell>
        </row>
        <row r="94">
          <cell r="P94">
            <v>1111</v>
          </cell>
          <cell r="Q94">
            <v>510973</v>
          </cell>
        </row>
        <row r="95">
          <cell r="P95">
            <v>1111</v>
          </cell>
          <cell r="Q95">
            <v>51097</v>
          </cell>
        </row>
        <row r="96">
          <cell r="P96">
            <v>1111</v>
          </cell>
          <cell r="Q96">
            <v>490908</v>
          </cell>
        </row>
        <row r="97">
          <cell r="P97">
            <v>1111</v>
          </cell>
          <cell r="Q97">
            <v>49092</v>
          </cell>
        </row>
        <row r="98">
          <cell r="P98">
            <v>1111</v>
          </cell>
          <cell r="Q98">
            <v>545455</v>
          </cell>
        </row>
        <row r="99">
          <cell r="P99">
            <v>1111</v>
          </cell>
          <cell r="Q99">
            <v>54545</v>
          </cell>
        </row>
        <row r="100">
          <cell r="P100">
            <v>1111</v>
          </cell>
          <cell r="Q100">
            <v>192698</v>
          </cell>
        </row>
        <row r="101">
          <cell r="P101">
            <v>1111</v>
          </cell>
          <cell r="Q101">
            <v>8702</v>
          </cell>
        </row>
        <row r="102">
          <cell r="P102">
            <v>1111</v>
          </cell>
          <cell r="Q102">
            <v>9091</v>
          </cell>
        </row>
        <row r="103">
          <cell r="P103">
            <v>1111</v>
          </cell>
          <cell r="Q103">
            <v>909</v>
          </cell>
        </row>
        <row r="104">
          <cell r="P104">
            <v>1111</v>
          </cell>
          <cell r="Q104">
            <v>288320</v>
          </cell>
        </row>
        <row r="105">
          <cell r="P105">
            <v>1111</v>
          </cell>
          <cell r="Q105">
            <v>28832</v>
          </cell>
        </row>
        <row r="106">
          <cell r="P106">
            <v>1111</v>
          </cell>
          <cell r="Q106">
            <v>55455</v>
          </cell>
        </row>
        <row r="107">
          <cell r="P107">
            <v>1111</v>
          </cell>
          <cell r="Q107">
            <v>5545</v>
          </cell>
        </row>
        <row r="108">
          <cell r="P108">
            <v>1111</v>
          </cell>
          <cell r="Q108">
            <v>5000</v>
          </cell>
        </row>
        <row r="109">
          <cell r="P109">
            <v>1111</v>
          </cell>
          <cell r="Q109">
            <v>5000</v>
          </cell>
        </row>
        <row r="110">
          <cell r="P110">
            <v>1111</v>
          </cell>
          <cell r="Q110">
            <v>495238</v>
          </cell>
        </row>
        <row r="111">
          <cell r="P111">
            <v>1111</v>
          </cell>
          <cell r="Q111">
            <v>24762</v>
          </cell>
        </row>
        <row r="112">
          <cell r="P112">
            <v>1111</v>
          </cell>
          <cell r="Q112">
            <v>104762</v>
          </cell>
        </row>
        <row r="113">
          <cell r="P113">
            <v>1111</v>
          </cell>
          <cell r="Q113">
            <v>5238</v>
          </cell>
        </row>
        <row r="114">
          <cell r="P114">
            <v>1111</v>
          </cell>
          <cell r="Q114">
            <v>104762</v>
          </cell>
        </row>
        <row r="115">
          <cell r="P115">
            <v>1111</v>
          </cell>
          <cell r="Q115">
            <v>5238</v>
          </cell>
        </row>
        <row r="116">
          <cell r="P116">
            <v>1111</v>
          </cell>
          <cell r="Q116">
            <v>104762</v>
          </cell>
        </row>
        <row r="117">
          <cell r="P117">
            <v>1111</v>
          </cell>
          <cell r="Q117">
            <v>5238</v>
          </cell>
        </row>
        <row r="118">
          <cell r="P118">
            <v>1111</v>
          </cell>
          <cell r="Q118">
            <v>100000</v>
          </cell>
        </row>
        <row r="119">
          <cell r="P119">
            <v>1111</v>
          </cell>
          <cell r="Q119">
            <v>34288</v>
          </cell>
        </row>
        <row r="120">
          <cell r="P120">
            <v>1111</v>
          </cell>
          <cell r="Q120">
            <v>3429</v>
          </cell>
        </row>
        <row r="121">
          <cell r="P121">
            <v>1111</v>
          </cell>
          <cell r="Q121">
            <v>7000</v>
          </cell>
        </row>
        <row r="122">
          <cell r="P122">
            <v>1111</v>
          </cell>
          <cell r="Q122">
            <v>22700</v>
          </cell>
        </row>
        <row r="123">
          <cell r="P123">
            <v>3333</v>
          </cell>
          <cell r="Q123">
            <v>22700</v>
          </cell>
        </row>
        <row r="124">
          <cell r="P124">
            <v>1111</v>
          </cell>
          <cell r="Q124">
            <v>6200</v>
          </cell>
        </row>
        <row r="125">
          <cell r="P125">
            <v>1111</v>
          </cell>
          <cell r="Q125">
            <v>18000</v>
          </cell>
        </row>
        <row r="126">
          <cell r="P126">
            <v>1111</v>
          </cell>
          <cell r="Q126">
            <v>1800</v>
          </cell>
        </row>
        <row r="127">
          <cell r="P127">
            <v>1111</v>
          </cell>
          <cell r="Q127">
            <v>355000</v>
          </cell>
        </row>
        <row r="128">
          <cell r="P128">
            <v>1111</v>
          </cell>
          <cell r="Q128">
            <v>16000</v>
          </cell>
        </row>
        <row r="129">
          <cell r="P129">
            <v>1111</v>
          </cell>
          <cell r="Q129">
            <v>2930909</v>
          </cell>
        </row>
        <row r="130">
          <cell r="P130">
            <v>1111</v>
          </cell>
          <cell r="Q130">
            <v>269091</v>
          </cell>
        </row>
        <row r="131">
          <cell r="P131">
            <v>1111</v>
          </cell>
          <cell r="Q131">
            <v>192714</v>
          </cell>
        </row>
        <row r="132">
          <cell r="P132">
            <v>1111</v>
          </cell>
          <cell r="Q132">
            <v>8686</v>
          </cell>
        </row>
        <row r="133">
          <cell r="P133">
            <v>1111</v>
          </cell>
          <cell r="Q133">
            <v>334686</v>
          </cell>
        </row>
        <row r="134">
          <cell r="P134">
            <v>1111</v>
          </cell>
          <cell r="Q134">
            <v>15114</v>
          </cell>
        </row>
        <row r="135">
          <cell r="P135">
            <v>1111</v>
          </cell>
          <cell r="Q135">
            <v>81818</v>
          </cell>
        </row>
        <row r="136">
          <cell r="P136">
            <v>1111</v>
          </cell>
          <cell r="Q136">
            <v>8182</v>
          </cell>
        </row>
        <row r="137">
          <cell r="P137">
            <v>1111</v>
          </cell>
          <cell r="Q137">
            <v>181818</v>
          </cell>
        </row>
        <row r="138">
          <cell r="P138">
            <v>1111</v>
          </cell>
          <cell r="Q138">
            <v>18182</v>
          </cell>
        </row>
        <row r="139">
          <cell r="P139">
            <v>1111</v>
          </cell>
          <cell r="Q139">
            <v>29850</v>
          </cell>
        </row>
        <row r="140">
          <cell r="P140">
            <v>1111</v>
          </cell>
          <cell r="Q140">
            <v>2985</v>
          </cell>
        </row>
        <row r="141">
          <cell r="P141">
            <v>1111</v>
          </cell>
          <cell r="Q141">
            <v>18110400</v>
          </cell>
        </row>
        <row r="142">
          <cell r="P142">
            <v>1111</v>
          </cell>
          <cell r="Q142">
            <v>1811040</v>
          </cell>
        </row>
        <row r="143">
          <cell r="P143">
            <v>1111</v>
          </cell>
          <cell r="Q143">
            <v>20000</v>
          </cell>
        </row>
        <row r="144">
          <cell r="P144">
            <v>1111</v>
          </cell>
          <cell r="Q144">
            <v>60000</v>
          </cell>
        </row>
        <row r="145">
          <cell r="P145">
            <v>1111</v>
          </cell>
          <cell r="Q145">
            <v>121337</v>
          </cell>
        </row>
        <row r="146">
          <cell r="P146">
            <v>1111</v>
          </cell>
          <cell r="Q146">
            <v>12133</v>
          </cell>
        </row>
        <row r="147">
          <cell r="P147">
            <v>1111</v>
          </cell>
          <cell r="Q147">
            <v>219047</v>
          </cell>
        </row>
        <row r="148">
          <cell r="P148">
            <v>1111</v>
          </cell>
          <cell r="Q148">
            <v>10953</v>
          </cell>
        </row>
        <row r="149">
          <cell r="P149">
            <v>1111</v>
          </cell>
          <cell r="Q149">
            <v>2335714</v>
          </cell>
        </row>
        <row r="150">
          <cell r="P150">
            <v>1111</v>
          </cell>
          <cell r="Q150">
            <v>114286</v>
          </cell>
        </row>
        <row r="151">
          <cell r="P151">
            <v>1111</v>
          </cell>
          <cell r="Q151">
            <v>213400</v>
          </cell>
        </row>
        <row r="152">
          <cell r="P152">
            <v>1111</v>
          </cell>
          <cell r="Q152">
            <v>6600</v>
          </cell>
        </row>
        <row r="153">
          <cell r="P153">
            <v>1111</v>
          </cell>
          <cell r="Q153">
            <v>120000</v>
          </cell>
        </row>
        <row r="154">
          <cell r="P154">
            <v>1111</v>
          </cell>
          <cell r="Q154">
            <v>20000</v>
          </cell>
        </row>
        <row r="155">
          <cell r="P155">
            <v>1111</v>
          </cell>
          <cell r="Q155">
            <v>45455</v>
          </cell>
        </row>
        <row r="156">
          <cell r="P156">
            <v>1111</v>
          </cell>
          <cell r="Q156">
            <v>4545</v>
          </cell>
        </row>
        <row r="157">
          <cell r="P157">
            <v>1111</v>
          </cell>
          <cell r="Q157">
            <v>409524</v>
          </cell>
        </row>
        <row r="158">
          <cell r="P158">
            <v>1111</v>
          </cell>
          <cell r="Q158">
            <v>20476</v>
          </cell>
        </row>
        <row r="159">
          <cell r="P159">
            <v>1111</v>
          </cell>
          <cell r="Q159">
            <v>104762</v>
          </cell>
        </row>
        <row r="160">
          <cell r="P160">
            <v>1111</v>
          </cell>
          <cell r="Q160">
            <v>5238</v>
          </cell>
        </row>
        <row r="161">
          <cell r="P161">
            <v>1111</v>
          </cell>
          <cell r="Q161">
            <v>247619</v>
          </cell>
        </row>
        <row r="162">
          <cell r="P162">
            <v>1111</v>
          </cell>
          <cell r="Q162">
            <v>12381</v>
          </cell>
        </row>
        <row r="163">
          <cell r="P163">
            <v>1111</v>
          </cell>
          <cell r="Q163">
            <v>19071000</v>
          </cell>
        </row>
        <row r="164">
          <cell r="P164">
            <v>1111</v>
          </cell>
          <cell r="Q164">
            <v>1907100</v>
          </cell>
        </row>
        <row r="165">
          <cell r="P165">
            <v>1111</v>
          </cell>
          <cell r="Q165">
            <v>34929000</v>
          </cell>
        </row>
        <row r="166">
          <cell r="P166">
            <v>1111</v>
          </cell>
          <cell r="Q166">
            <v>3492900</v>
          </cell>
        </row>
        <row r="167">
          <cell r="P167">
            <v>1111</v>
          </cell>
          <cell r="Q167">
            <v>34974000</v>
          </cell>
        </row>
        <row r="168">
          <cell r="P168">
            <v>1111</v>
          </cell>
          <cell r="Q168">
            <v>3497400</v>
          </cell>
        </row>
        <row r="169">
          <cell r="P169">
            <v>1111</v>
          </cell>
          <cell r="Q169">
            <v>68427000</v>
          </cell>
        </row>
        <row r="170">
          <cell r="P170">
            <v>1111</v>
          </cell>
          <cell r="Q170">
            <v>6842700</v>
          </cell>
        </row>
        <row r="171">
          <cell r="P171">
            <v>1111</v>
          </cell>
          <cell r="Q171">
            <v>13160750</v>
          </cell>
        </row>
        <row r="172">
          <cell r="P172">
            <v>1111</v>
          </cell>
          <cell r="Q172">
            <v>1316075</v>
          </cell>
        </row>
        <row r="173">
          <cell r="P173">
            <v>1111</v>
          </cell>
          <cell r="Q173">
            <v>14030000</v>
          </cell>
        </row>
        <row r="174">
          <cell r="P174">
            <v>1111</v>
          </cell>
          <cell r="Q174">
            <v>1403000</v>
          </cell>
        </row>
        <row r="175">
          <cell r="P175">
            <v>1111</v>
          </cell>
          <cell r="Q175">
            <v>12764250</v>
          </cell>
        </row>
        <row r="176">
          <cell r="P176">
            <v>1111</v>
          </cell>
          <cell r="Q176">
            <v>1276425</v>
          </cell>
        </row>
        <row r="177">
          <cell r="P177">
            <v>1111</v>
          </cell>
          <cell r="Q177">
            <v>20206250</v>
          </cell>
        </row>
        <row r="178">
          <cell r="P178">
            <v>1111</v>
          </cell>
          <cell r="Q178">
            <v>2020625</v>
          </cell>
        </row>
        <row r="179">
          <cell r="P179">
            <v>1111</v>
          </cell>
          <cell r="Q179">
            <v>13587750</v>
          </cell>
        </row>
        <row r="180">
          <cell r="P180">
            <v>1111</v>
          </cell>
          <cell r="Q180">
            <v>1358775</v>
          </cell>
        </row>
        <row r="181">
          <cell r="P181">
            <v>1111</v>
          </cell>
          <cell r="Q181">
            <v>12710875</v>
          </cell>
        </row>
        <row r="182">
          <cell r="P182">
            <v>1111</v>
          </cell>
          <cell r="Q182">
            <v>1271087</v>
          </cell>
        </row>
        <row r="183">
          <cell r="P183">
            <v>1111</v>
          </cell>
          <cell r="Q183">
            <v>13328500</v>
          </cell>
        </row>
        <row r="184">
          <cell r="P184">
            <v>1111</v>
          </cell>
          <cell r="Q184">
            <v>1332850</v>
          </cell>
        </row>
        <row r="185">
          <cell r="P185">
            <v>1111</v>
          </cell>
          <cell r="Q185">
            <v>44968250</v>
          </cell>
        </row>
        <row r="186">
          <cell r="P186">
            <v>1111</v>
          </cell>
          <cell r="Q186">
            <v>4496825</v>
          </cell>
        </row>
        <row r="187">
          <cell r="P187">
            <v>1111</v>
          </cell>
          <cell r="Q187">
            <v>13183625</v>
          </cell>
        </row>
        <row r="188">
          <cell r="P188">
            <v>1111</v>
          </cell>
          <cell r="Q188">
            <v>1318362</v>
          </cell>
        </row>
        <row r="211">
          <cell r="P211">
            <v>3311</v>
          </cell>
          <cell r="Q211">
            <v>87567433</v>
          </cell>
        </row>
        <row r="212">
          <cell r="P212">
            <v>3311</v>
          </cell>
          <cell r="Q212">
            <v>8756743</v>
          </cell>
        </row>
        <row r="213">
          <cell r="P213">
            <v>3311</v>
          </cell>
          <cell r="Q213">
            <v>11655001</v>
          </cell>
        </row>
        <row r="214">
          <cell r="P214">
            <v>3311</v>
          </cell>
          <cell r="Q214">
            <v>1165500</v>
          </cell>
        </row>
        <row r="215">
          <cell r="P215">
            <v>3311</v>
          </cell>
          <cell r="Q215">
            <v>77400000</v>
          </cell>
        </row>
        <row r="216">
          <cell r="P216">
            <v>3311</v>
          </cell>
          <cell r="Q216">
            <v>7740000</v>
          </cell>
        </row>
        <row r="217">
          <cell r="P217">
            <v>3311</v>
          </cell>
          <cell r="Q217">
            <v>209191600</v>
          </cell>
        </row>
        <row r="218">
          <cell r="P218">
            <v>3311</v>
          </cell>
          <cell r="Q218">
            <v>10459580</v>
          </cell>
        </row>
        <row r="219">
          <cell r="P219">
            <v>3311</v>
          </cell>
          <cell r="Q219">
            <v>57918168</v>
          </cell>
        </row>
        <row r="220">
          <cell r="P220">
            <v>3311</v>
          </cell>
          <cell r="Q220">
            <v>5791817</v>
          </cell>
        </row>
        <row r="221">
          <cell r="P221">
            <v>3311</v>
          </cell>
          <cell r="Q221">
            <v>133800000</v>
          </cell>
        </row>
        <row r="222">
          <cell r="P222">
            <v>3311</v>
          </cell>
          <cell r="Q222">
            <v>13380000</v>
          </cell>
        </row>
        <row r="223">
          <cell r="P223">
            <v>3311</v>
          </cell>
          <cell r="Q223">
            <v>31764862</v>
          </cell>
        </row>
        <row r="224">
          <cell r="P224">
            <v>3311</v>
          </cell>
          <cell r="Q224">
            <v>3176486</v>
          </cell>
        </row>
        <row r="225">
          <cell r="P225">
            <v>3311</v>
          </cell>
          <cell r="Q225">
            <v>354705</v>
          </cell>
        </row>
        <row r="226">
          <cell r="P226">
            <v>3311</v>
          </cell>
          <cell r="Q226">
            <v>35395</v>
          </cell>
        </row>
        <row r="227">
          <cell r="P227">
            <v>3311</v>
          </cell>
          <cell r="Q227">
            <v>96861600</v>
          </cell>
        </row>
        <row r="228">
          <cell r="P228">
            <v>413</v>
          </cell>
          <cell r="Q228">
            <v>716776</v>
          </cell>
        </row>
        <row r="229">
          <cell r="P229">
            <v>3311</v>
          </cell>
          <cell r="Q229">
            <v>148500000</v>
          </cell>
        </row>
        <row r="230">
          <cell r="P230">
            <v>413</v>
          </cell>
          <cell r="Q230">
            <v>1098900</v>
          </cell>
        </row>
        <row r="231">
          <cell r="P231">
            <v>3311</v>
          </cell>
          <cell r="Q231">
            <v>49000000</v>
          </cell>
        </row>
        <row r="232">
          <cell r="P232">
            <v>3311</v>
          </cell>
          <cell r="Q232">
            <v>4900000</v>
          </cell>
        </row>
        <row r="233">
          <cell r="P233">
            <v>3311</v>
          </cell>
          <cell r="Q233">
            <v>20439000</v>
          </cell>
        </row>
        <row r="234">
          <cell r="P234">
            <v>3311</v>
          </cell>
          <cell r="Q234">
            <v>2043900</v>
          </cell>
        </row>
        <row r="235">
          <cell r="P235">
            <v>3311</v>
          </cell>
          <cell r="Q235">
            <v>50000000</v>
          </cell>
        </row>
        <row r="236">
          <cell r="P236">
            <v>3311</v>
          </cell>
          <cell r="Q236">
            <v>5000000</v>
          </cell>
        </row>
        <row r="237">
          <cell r="P237">
            <v>3311</v>
          </cell>
          <cell r="Q237">
            <v>241798500</v>
          </cell>
        </row>
        <row r="238">
          <cell r="P238">
            <v>413</v>
          </cell>
          <cell r="Q238">
            <v>1853789</v>
          </cell>
        </row>
        <row r="239">
          <cell r="P239">
            <v>3311</v>
          </cell>
          <cell r="Q239">
            <v>840564000</v>
          </cell>
        </row>
        <row r="240">
          <cell r="P240">
            <v>413</v>
          </cell>
          <cell r="Q240">
            <v>6836587</v>
          </cell>
        </row>
        <row r="241">
          <cell r="P241">
            <v>33110031</v>
          </cell>
          <cell r="Q241">
            <v>40395650</v>
          </cell>
        </row>
        <row r="242">
          <cell r="P242">
            <v>33110031</v>
          </cell>
          <cell r="Q242">
            <v>1249350</v>
          </cell>
        </row>
        <row r="247">
          <cell r="P247">
            <v>51131</v>
          </cell>
          <cell r="Q247">
            <v>23357569</v>
          </cell>
        </row>
        <row r="248">
          <cell r="P248">
            <v>33311</v>
          </cell>
          <cell r="Q248">
            <v>2335757</v>
          </cell>
        </row>
        <row r="249">
          <cell r="P249">
            <v>51131</v>
          </cell>
          <cell r="Q249">
            <v>7837991</v>
          </cell>
        </row>
        <row r="250">
          <cell r="P250">
            <v>33311</v>
          </cell>
          <cell r="Q250">
            <v>783799</v>
          </cell>
        </row>
        <row r="251">
          <cell r="P251">
            <v>51131</v>
          </cell>
          <cell r="Q251">
            <v>41252686</v>
          </cell>
        </row>
        <row r="252">
          <cell r="P252">
            <v>33311</v>
          </cell>
          <cell r="Q252">
            <v>4125269</v>
          </cell>
        </row>
        <row r="253">
          <cell r="P253">
            <v>51133</v>
          </cell>
          <cell r="Q253">
            <v>4004000</v>
          </cell>
        </row>
        <row r="254">
          <cell r="P254">
            <v>33311</v>
          </cell>
          <cell r="Q254">
            <v>400400</v>
          </cell>
        </row>
        <row r="255">
          <cell r="P255">
            <v>5112</v>
          </cell>
          <cell r="Q255">
            <v>727884300</v>
          </cell>
        </row>
        <row r="256">
          <cell r="P256">
            <v>5112</v>
          </cell>
          <cell r="Q256">
            <v>6211279</v>
          </cell>
        </row>
        <row r="257">
          <cell r="P257">
            <v>5112</v>
          </cell>
          <cell r="Q257">
            <v>121737000</v>
          </cell>
        </row>
        <row r="258">
          <cell r="P258">
            <v>5112</v>
          </cell>
          <cell r="Q258">
            <v>1038822</v>
          </cell>
        </row>
        <row r="259">
          <cell r="P259">
            <v>5112</v>
          </cell>
          <cell r="Q259">
            <v>354152700</v>
          </cell>
        </row>
        <row r="260">
          <cell r="P260">
            <v>5112</v>
          </cell>
          <cell r="Q260">
            <v>3022103</v>
          </cell>
        </row>
        <row r="261">
          <cell r="P261">
            <v>5112</v>
          </cell>
          <cell r="Q261">
            <v>546308400</v>
          </cell>
        </row>
        <row r="262">
          <cell r="P262">
            <v>5112</v>
          </cell>
          <cell r="Q262">
            <v>4661832</v>
          </cell>
        </row>
        <row r="448">
          <cell r="P448">
            <v>11221</v>
          </cell>
        </row>
        <row r="449">
          <cell r="P449">
            <v>11221</v>
          </cell>
        </row>
        <row r="450">
          <cell r="P450">
            <v>144</v>
          </cell>
        </row>
        <row r="451">
          <cell r="P451">
            <v>11221</v>
          </cell>
        </row>
        <row r="452">
          <cell r="P452">
            <v>11221</v>
          </cell>
        </row>
        <row r="453">
          <cell r="P453">
            <v>11221</v>
          </cell>
        </row>
        <row r="454">
          <cell r="P454">
            <v>144</v>
          </cell>
        </row>
        <row r="455">
          <cell r="P455">
            <v>11221</v>
          </cell>
        </row>
        <row r="456">
          <cell r="P456">
            <v>11221</v>
          </cell>
        </row>
        <row r="457">
          <cell r="P457">
            <v>11221</v>
          </cell>
        </row>
        <row r="458">
          <cell r="P458">
            <v>11221</v>
          </cell>
        </row>
        <row r="459">
          <cell r="P459">
            <v>11221</v>
          </cell>
        </row>
        <row r="460">
          <cell r="P460">
            <v>144</v>
          </cell>
        </row>
        <row r="461">
          <cell r="P461">
            <v>11221</v>
          </cell>
        </row>
        <row r="462">
          <cell r="P462">
            <v>11221</v>
          </cell>
        </row>
        <row r="463">
          <cell r="P463">
            <v>11221</v>
          </cell>
        </row>
        <row r="464">
          <cell r="P464">
            <v>11221</v>
          </cell>
        </row>
        <row r="465">
          <cell r="P465">
            <v>11221</v>
          </cell>
        </row>
        <row r="466">
          <cell r="P466">
            <v>11221</v>
          </cell>
        </row>
        <row r="467">
          <cell r="P467">
            <v>11221</v>
          </cell>
        </row>
        <row r="468">
          <cell r="P468">
            <v>11221</v>
          </cell>
        </row>
        <row r="469">
          <cell r="P469">
            <v>11221</v>
          </cell>
        </row>
        <row r="470">
          <cell r="P470">
            <v>11221</v>
          </cell>
        </row>
        <row r="471">
          <cell r="P471">
            <v>11221</v>
          </cell>
        </row>
        <row r="472">
          <cell r="P472">
            <v>11221</v>
          </cell>
        </row>
        <row r="473">
          <cell r="P473">
            <v>11221</v>
          </cell>
        </row>
        <row r="474">
          <cell r="P474">
            <v>64299</v>
          </cell>
        </row>
        <row r="475">
          <cell r="P475">
            <v>64299</v>
          </cell>
        </row>
        <row r="476">
          <cell r="P476">
            <v>64299</v>
          </cell>
        </row>
        <row r="478">
          <cell r="P478">
            <v>13110001</v>
          </cell>
        </row>
        <row r="479">
          <cell r="P479">
            <v>11222</v>
          </cell>
        </row>
        <row r="480">
          <cell r="P480">
            <v>413</v>
          </cell>
        </row>
        <row r="481">
          <cell r="P481">
            <v>11222</v>
          </cell>
        </row>
        <row r="482">
          <cell r="P482">
            <v>413</v>
          </cell>
        </row>
        <row r="483">
          <cell r="P483">
            <v>13110001</v>
          </cell>
        </row>
        <row r="484">
          <cell r="P484">
            <v>11222</v>
          </cell>
        </row>
        <row r="485">
          <cell r="P485">
            <v>413</v>
          </cell>
        </row>
        <row r="486">
          <cell r="P486">
            <v>13110001</v>
          </cell>
        </row>
        <row r="487">
          <cell r="P487">
            <v>11222</v>
          </cell>
        </row>
        <row r="488">
          <cell r="P488">
            <v>413</v>
          </cell>
        </row>
        <row r="489">
          <cell r="P489">
            <v>11222</v>
          </cell>
        </row>
        <row r="490">
          <cell r="P490">
            <v>413</v>
          </cell>
        </row>
        <row r="491">
          <cell r="P491">
            <v>13110001</v>
          </cell>
        </row>
        <row r="492">
          <cell r="P492">
            <v>11222</v>
          </cell>
        </row>
        <row r="493">
          <cell r="P493">
            <v>413</v>
          </cell>
        </row>
        <row r="494">
          <cell r="P494">
            <v>11222</v>
          </cell>
        </row>
        <row r="495">
          <cell r="P495">
            <v>413</v>
          </cell>
        </row>
        <row r="496">
          <cell r="P496">
            <v>64299</v>
          </cell>
        </row>
        <row r="497">
          <cell r="P497">
            <v>13110001</v>
          </cell>
        </row>
        <row r="498">
          <cell r="P498">
            <v>11222</v>
          </cell>
        </row>
        <row r="499">
          <cell r="P499">
            <v>413</v>
          </cell>
        </row>
        <row r="500">
          <cell r="P500">
            <v>13110001</v>
          </cell>
        </row>
        <row r="501">
          <cell r="P501">
            <v>11222</v>
          </cell>
        </row>
        <row r="502">
          <cell r="P502">
            <v>413</v>
          </cell>
        </row>
        <row r="503">
          <cell r="P503">
            <v>11222</v>
          </cell>
        </row>
        <row r="504">
          <cell r="P504">
            <v>413</v>
          </cell>
        </row>
        <row r="505">
          <cell r="P505">
            <v>11212</v>
          </cell>
        </row>
        <row r="506">
          <cell r="P506">
            <v>11212</v>
          </cell>
        </row>
        <row r="507">
          <cell r="P507">
            <v>11212</v>
          </cell>
        </row>
        <row r="508">
          <cell r="P508">
            <v>11212</v>
          </cell>
        </row>
        <row r="509">
          <cell r="P509">
            <v>11213</v>
          </cell>
        </row>
        <row r="510">
          <cell r="P510">
            <v>11212</v>
          </cell>
        </row>
        <row r="511">
          <cell r="P511">
            <v>11212</v>
          </cell>
        </row>
        <row r="512">
          <cell r="P512">
            <v>11212</v>
          </cell>
        </row>
        <row r="513">
          <cell r="P513">
            <v>11212</v>
          </cell>
        </row>
        <row r="514">
          <cell r="P514">
            <v>11212</v>
          </cell>
        </row>
        <row r="515">
          <cell r="P515">
            <v>11212</v>
          </cell>
        </row>
        <row r="516">
          <cell r="P516">
            <v>64299</v>
          </cell>
        </row>
        <row r="579">
          <cell r="P579">
            <v>4112</v>
          </cell>
        </row>
        <row r="580">
          <cell r="P580">
            <v>4112</v>
          </cell>
        </row>
        <row r="581">
          <cell r="P581">
            <v>1331</v>
          </cell>
          <cell r="Q581">
            <v>7645225</v>
          </cell>
        </row>
        <row r="582">
          <cell r="P582">
            <v>2141</v>
          </cell>
        </row>
        <row r="583">
          <cell r="P583">
            <v>2141</v>
          </cell>
        </row>
        <row r="584">
          <cell r="P584">
            <v>2141</v>
          </cell>
        </row>
        <row r="585">
          <cell r="P585">
            <v>2141</v>
          </cell>
        </row>
        <row r="586">
          <cell r="P586">
            <v>1422</v>
          </cell>
        </row>
        <row r="587">
          <cell r="P587">
            <v>1422</v>
          </cell>
        </row>
        <row r="588">
          <cell r="P588">
            <v>1422</v>
          </cell>
        </row>
        <row r="589">
          <cell r="P589">
            <v>1422</v>
          </cell>
        </row>
        <row r="590">
          <cell r="P590">
            <v>3382</v>
          </cell>
        </row>
      </sheetData>
      <sheetData sheetId="21" refreshError="1"/>
      <sheetData sheetId="22" refreshError="1"/>
      <sheetData sheetId="23" refreshError="1">
        <row r="9">
          <cell r="I9">
            <v>23357569</v>
          </cell>
          <cell r="J9">
            <v>2335757</v>
          </cell>
          <cell r="L9" t="str">
            <v>10</v>
          </cell>
        </row>
        <row r="10">
          <cell r="I10">
            <v>7837991</v>
          </cell>
          <cell r="J10">
            <v>783799</v>
          </cell>
          <cell r="L10" t="str">
            <v>10</v>
          </cell>
        </row>
        <row r="11">
          <cell r="I11">
            <v>41252686</v>
          </cell>
          <cell r="J11">
            <v>4125269</v>
          </cell>
          <cell r="L11" t="str">
            <v>10</v>
          </cell>
        </row>
        <row r="12">
          <cell r="I12">
            <v>4004000</v>
          </cell>
          <cell r="J12">
            <v>400400</v>
          </cell>
          <cell r="L12" t="str">
            <v>10</v>
          </cell>
        </row>
        <row r="13">
          <cell r="I13">
            <v>734095579</v>
          </cell>
          <cell r="J13">
            <v>0</v>
          </cell>
          <cell r="L13" t="str">
            <v>0</v>
          </cell>
        </row>
        <row r="14">
          <cell r="I14">
            <v>122775822</v>
          </cell>
          <cell r="J14">
            <v>0</v>
          </cell>
          <cell r="L14" t="str">
            <v>0</v>
          </cell>
        </row>
        <row r="15">
          <cell r="I15">
            <v>357174803</v>
          </cell>
          <cell r="J15">
            <v>0</v>
          </cell>
          <cell r="L15" t="str">
            <v>0</v>
          </cell>
        </row>
        <row r="16">
          <cell r="I16">
            <v>550970232</v>
          </cell>
          <cell r="J16">
            <v>0</v>
          </cell>
          <cell r="L16" t="str">
            <v>0</v>
          </cell>
        </row>
      </sheetData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XFD1048576"/>
    </sheetView>
  </sheetViews>
  <sheetFormatPr defaultRowHeight="15.75"/>
  <cols>
    <col min="1" max="1" width="4.25" style="6" customWidth="1"/>
    <col min="2" max="2" width="9.375" style="35" customWidth="1"/>
    <col min="3" max="3" width="19.375" style="6" customWidth="1"/>
    <col min="4" max="4" width="21.375" style="36" customWidth="1"/>
    <col min="5" max="5" width="13.625" style="36" hidden="1" customWidth="1"/>
    <col min="6" max="6" width="14.375" style="6" customWidth="1"/>
    <col min="7" max="7" width="11.625" style="36" customWidth="1"/>
    <col min="8" max="8" width="12.375" style="38" customWidth="1"/>
    <col min="9" max="9" width="14.375" style="39" bestFit="1" customWidth="1"/>
    <col min="10" max="10" width="13.5" style="40" customWidth="1"/>
    <col min="11" max="11" width="8.875" style="36" customWidth="1"/>
    <col min="12" max="12" width="14.375" style="6" bestFit="1" customWidth="1"/>
    <col min="13" max="256" width="9" style="6"/>
    <col min="257" max="257" width="4.25" style="6" customWidth="1"/>
    <col min="258" max="258" width="9.375" style="6" customWidth="1"/>
    <col min="259" max="259" width="19.375" style="6" customWidth="1"/>
    <col min="260" max="260" width="21.375" style="6" customWidth="1"/>
    <col min="261" max="261" width="0" style="6" hidden="1" customWidth="1"/>
    <col min="262" max="262" width="14.375" style="6" customWidth="1"/>
    <col min="263" max="263" width="11.625" style="6" customWidth="1"/>
    <col min="264" max="264" width="12.375" style="6" customWidth="1"/>
    <col min="265" max="265" width="14.375" style="6" bestFit="1" customWidth="1"/>
    <col min="266" max="266" width="13.5" style="6" customWidth="1"/>
    <col min="267" max="267" width="8.875" style="6" customWidth="1"/>
    <col min="268" max="268" width="14.375" style="6" bestFit="1" customWidth="1"/>
    <col min="269" max="512" width="9" style="6"/>
    <col min="513" max="513" width="4.25" style="6" customWidth="1"/>
    <col min="514" max="514" width="9.375" style="6" customWidth="1"/>
    <col min="515" max="515" width="19.375" style="6" customWidth="1"/>
    <col min="516" max="516" width="21.375" style="6" customWidth="1"/>
    <col min="517" max="517" width="0" style="6" hidden="1" customWidth="1"/>
    <col min="518" max="518" width="14.375" style="6" customWidth="1"/>
    <col min="519" max="519" width="11.625" style="6" customWidth="1"/>
    <col min="520" max="520" width="12.375" style="6" customWidth="1"/>
    <col min="521" max="521" width="14.375" style="6" bestFit="1" customWidth="1"/>
    <col min="522" max="522" width="13.5" style="6" customWidth="1"/>
    <col min="523" max="523" width="8.875" style="6" customWidth="1"/>
    <col min="524" max="524" width="14.375" style="6" bestFit="1" customWidth="1"/>
    <col min="525" max="768" width="9" style="6"/>
    <col min="769" max="769" width="4.25" style="6" customWidth="1"/>
    <col min="770" max="770" width="9.375" style="6" customWidth="1"/>
    <col min="771" max="771" width="19.375" style="6" customWidth="1"/>
    <col min="772" max="772" width="21.375" style="6" customWidth="1"/>
    <col min="773" max="773" width="0" style="6" hidden="1" customWidth="1"/>
    <col min="774" max="774" width="14.375" style="6" customWidth="1"/>
    <col min="775" max="775" width="11.625" style="6" customWidth="1"/>
    <col min="776" max="776" width="12.375" style="6" customWidth="1"/>
    <col min="777" max="777" width="14.375" style="6" bestFit="1" customWidth="1"/>
    <col min="778" max="778" width="13.5" style="6" customWidth="1"/>
    <col min="779" max="779" width="8.875" style="6" customWidth="1"/>
    <col min="780" max="780" width="14.375" style="6" bestFit="1" customWidth="1"/>
    <col min="781" max="1024" width="9" style="6"/>
    <col min="1025" max="1025" width="4.25" style="6" customWidth="1"/>
    <col min="1026" max="1026" width="9.375" style="6" customWidth="1"/>
    <col min="1027" max="1027" width="19.375" style="6" customWidth="1"/>
    <col min="1028" max="1028" width="21.375" style="6" customWidth="1"/>
    <col min="1029" max="1029" width="0" style="6" hidden="1" customWidth="1"/>
    <col min="1030" max="1030" width="14.375" style="6" customWidth="1"/>
    <col min="1031" max="1031" width="11.625" style="6" customWidth="1"/>
    <col min="1032" max="1032" width="12.375" style="6" customWidth="1"/>
    <col min="1033" max="1033" width="14.375" style="6" bestFit="1" customWidth="1"/>
    <col min="1034" max="1034" width="13.5" style="6" customWidth="1"/>
    <col min="1035" max="1035" width="8.875" style="6" customWidth="1"/>
    <col min="1036" max="1036" width="14.375" style="6" bestFit="1" customWidth="1"/>
    <col min="1037" max="1280" width="9" style="6"/>
    <col min="1281" max="1281" width="4.25" style="6" customWidth="1"/>
    <col min="1282" max="1282" width="9.375" style="6" customWidth="1"/>
    <col min="1283" max="1283" width="19.375" style="6" customWidth="1"/>
    <col min="1284" max="1284" width="21.375" style="6" customWidth="1"/>
    <col min="1285" max="1285" width="0" style="6" hidden="1" customWidth="1"/>
    <col min="1286" max="1286" width="14.375" style="6" customWidth="1"/>
    <col min="1287" max="1287" width="11.625" style="6" customWidth="1"/>
    <col min="1288" max="1288" width="12.375" style="6" customWidth="1"/>
    <col min="1289" max="1289" width="14.375" style="6" bestFit="1" customWidth="1"/>
    <col min="1290" max="1290" width="13.5" style="6" customWidth="1"/>
    <col min="1291" max="1291" width="8.875" style="6" customWidth="1"/>
    <col min="1292" max="1292" width="14.375" style="6" bestFit="1" customWidth="1"/>
    <col min="1293" max="1536" width="9" style="6"/>
    <col min="1537" max="1537" width="4.25" style="6" customWidth="1"/>
    <col min="1538" max="1538" width="9.375" style="6" customWidth="1"/>
    <col min="1539" max="1539" width="19.375" style="6" customWidth="1"/>
    <col min="1540" max="1540" width="21.375" style="6" customWidth="1"/>
    <col min="1541" max="1541" width="0" style="6" hidden="1" customWidth="1"/>
    <col min="1542" max="1542" width="14.375" style="6" customWidth="1"/>
    <col min="1543" max="1543" width="11.625" style="6" customWidth="1"/>
    <col min="1544" max="1544" width="12.375" style="6" customWidth="1"/>
    <col min="1545" max="1545" width="14.375" style="6" bestFit="1" customWidth="1"/>
    <col min="1546" max="1546" width="13.5" style="6" customWidth="1"/>
    <col min="1547" max="1547" width="8.875" style="6" customWidth="1"/>
    <col min="1548" max="1548" width="14.375" style="6" bestFit="1" customWidth="1"/>
    <col min="1549" max="1792" width="9" style="6"/>
    <col min="1793" max="1793" width="4.25" style="6" customWidth="1"/>
    <col min="1794" max="1794" width="9.375" style="6" customWidth="1"/>
    <col min="1795" max="1795" width="19.375" style="6" customWidth="1"/>
    <col min="1796" max="1796" width="21.375" style="6" customWidth="1"/>
    <col min="1797" max="1797" width="0" style="6" hidden="1" customWidth="1"/>
    <col min="1798" max="1798" width="14.375" style="6" customWidth="1"/>
    <col min="1799" max="1799" width="11.625" style="6" customWidth="1"/>
    <col min="1800" max="1800" width="12.375" style="6" customWidth="1"/>
    <col min="1801" max="1801" width="14.375" style="6" bestFit="1" customWidth="1"/>
    <col min="1802" max="1802" width="13.5" style="6" customWidth="1"/>
    <col min="1803" max="1803" width="8.875" style="6" customWidth="1"/>
    <col min="1804" max="1804" width="14.375" style="6" bestFit="1" customWidth="1"/>
    <col min="1805" max="2048" width="9" style="6"/>
    <col min="2049" max="2049" width="4.25" style="6" customWidth="1"/>
    <col min="2050" max="2050" width="9.375" style="6" customWidth="1"/>
    <col min="2051" max="2051" width="19.375" style="6" customWidth="1"/>
    <col min="2052" max="2052" width="21.375" style="6" customWidth="1"/>
    <col min="2053" max="2053" width="0" style="6" hidden="1" customWidth="1"/>
    <col min="2054" max="2054" width="14.375" style="6" customWidth="1"/>
    <col min="2055" max="2055" width="11.625" style="6" customWidth="1"/>
    <col min="2056" max="2056" width="12.375" style="6" customWidth="1"/>
    <col min="2057" max="2057" width="14.375" style="6" bestFit="1" customWidth="1"/>
    <col min="2058" max="2058" width="13.5" style="6" customWidth="1"/>
    <col min="2059" max="2059" width="8.875" style="6" customWidth="1"/>
    <col min="2060" max="2060" width="14.375" style="6" bestFit="1" customWidth="1"/>
    <col min="2061" max="2304" width="9" style="6"/>
    <col min="2305" max="2305" width="4.25" style="6" customWidth="1"/>
    <col min="2306" max="2306" width="9.375" style="6" customWidth="1"/>
    <col min="2307" max="2307" width="19.375" style="6" customWidth="1"/>
    <col min="2308" max="2308" width="21.375" style="6" customWidth="1"/>
    <col min="2309" max="2309" width="0" style="6" hidden="1" customWidth="1"/>
    <col min="2310" max="2310" width="14.375" style="6" customWidth="1"/>
    <col min="2311" max="2311" width="11.625" style="6" customWidth="1"/>
    <col min="2312" max="2312" width="12.375" style="6" customWidth="1"/>
    <col min="2313" max="2313" width="14.375" style="6" bestFit="1" customWidth="1"/>
    <col min="2314" max="2314" width="13.5" style="6" customWidth="1"/>
    <col min="2315" max="2315" width="8.875" style="6" customWidth="1"/>
    <col min="2316" max="2316" width="14.375" style="6" bestFit="1" customWidth="1"/>
    <col min="2317" max="2560" width="9" style="6"/>
    <col min="2561" max="2561" width="4.25" style="6" customWidth="1"/>
    <col min="2562" max="2562" width="9.375" style="6" customWidth="1"/>
    <col min="2563" max="2563" width="19.375" style="6" customWidth="1"/>
    <col min="2564" max="2564" width="21.375" style="6" customWidth="1"/>
    <col min="2565" max="2565" width="0" style="6" hidden="1" customWidth="1"/>
    <col min="2566" max="2566" width="14.375" style="6" customWidth="1"/>
    <col min="2567" max="2567" width="11.625" style="6" customWidth="1"/>
    <col min="2568" max="2568" width="12.375" style="6" customWidth="1"/>
    <col min="2569" max="2569" width="14.375" style="6" bestFit="1" customWidth="1"/>
    <col min="2570" max="2570" width="13.5" style="6" customWidth="1"/>
    <col min="2571" max="2571" width="8.875" style="6" customWidth="1"/>
    <col min="2572" max="2572" width="14.375" style="6" bestFit="1" customWidth="1"/>
    <col min="2573" max="2816" width="9" style="6"/>
    <col min="2817" max="2817" width="4.25" style="6" customWidth="1"/>
    <col min="2818" max="2818" width="9.375" style="6" customWidth="1"/>
    <col min="2819" max="2819" width="19.375" style="6" customWidth="1"/>
    <col min="2820" max="2820" width="21.375" style="6" customWidth="1"/>
    <col min="2821" max="2821" width="0" style="6" hidden="1" customWidth="1"/>
    <col min="2822" max="2822" width="14.375" style="6" customWidth="1"/>
    <col min="2823" max="2823" width="11.625" style="6" customWidth="1"/>
    <col min="2824" max="2824" width="12.375" style="6" customWidth="1"/>
    <col min="2825" max="2825" width="14.375" style="6" bestFit="1" customWidth="1"/>
    <col min="2826" max="2826" width="13.5" style="6" customWidth="1"/>
    <col min="2827" max="2827" width="8.875" style="6" customWidth="1"/>
    <col min="2828" max="2828" width="14.375" style="6" bestFit="1" customWidth="1"/>
    <col min="2829" max="3072" width="9" style="6"/>
    <col min="3073" max="3073" width="4.25" style="6" customWidth="1"/>
    <col min="3074" max="3074" width="9.375" style="6" customWidth="1"/>
    <col min="3075" max="3075" width="19.375" style="6" customWidth="1"/>
    <col min="3076" max="3076" width="21.375" style="6" customWidth="1"/>
    <col min="3077" max="3077" width="0" style="6" hidden="1" customWidth="1"/>
    <col min="3078" max="3078" width="14.375" style="6" customWidth="1"/>
    <col min="3079" max="3079" width="11.625" style="6" customWidth="1"/>
    <col min="3080" max="3080" width="12.375" style="6" customWidth="1"/>
    <col min="3081" max="3081" width="14.375" style="6" bestFit="1" customWidth="1"/>
    <col min="3082" max="3082" width="13.5" style="6" customWidth="1"/>
    <col min="3083" max="3083" width="8.875" style="6" customWidth="1"/>
    <col min="3084" max="3084" width="14.375" style="6" bestFit="1" customWidth="1"/>
    <col min="3085" max="3328" width="9" style="6"/>
    <col min="3329" max="3329" width="4.25" style="6" customWidth="1"/>
    <col min="3330" max="3330" width="9.375" style="6" customWidth="1"/>
    <col min="3331" max="3331" width="19.375" style="6" customWidth="1"/>
    <col min="3332" max="3332" width="21.375" style="6" customWidth="1"/>
    <col min="3333" max="3333" width="0" style="6" hidden="1" customWidth="1"/>
    <col min="3334" max="3334" width="14.375" style="6" customWidth="1"/>
    <col min="3335" max="3335" width="11.625" style="6" customWidth="1"/>
    <col min="3336" max="3336" width="12.375" style="6" customWidth="1"/>
    <col min="3337" max="3337" width="14.375" style="6" bestFit="1" customWidth="1"/>
    <col min="3338" max="3338" width="13.5" style="6" customWidth="1"/>
    <col min="3339" max="3339" width="8.875" style="6" customWidth="1"/>
    <col min="3340" max="3340" width="14.375" style="6" bestFit="1" customWidth="1"/>
    <col min="3341" max="3584" width="9" style="6"/>
    <col min="3585" max="3585" width="4.25" style="6" customWidth="1"/>
    <col min="3586" max="3586" width="9.375" style="6" customWidth="1"/>
    <col min="3587" max="3587" width="19.375" style="6" customWidth="1"/>
    <col min="3588" max="3588" width="21.375" style="6" customWidth="1"/>
    <col min="3589" max="3589" width="0" style="6" hidden="1" customWidth="1"/>
    <col min="3590" max="3590" width="14.375" style="6" customWidth="1"/>
    <col min="3591" max="3591" width="11.625" style="6" customWidth="1"/>
    <col min="3592" max="3592" width="12.375" style="6" customWidth="1"/>
    <col min="3593" max="3593" width="14.375" style="6" bestFit="1" customWidth="1"/>
    <col min="3594" max="3594" width="13.5" style="6" customWidth="1"/>
    <col min="3595" max="3595" width="8.875" style="6" customWidth="1"/>
    <col min="3596" max="3596" width="14.375" style="6" bestFit="1" customWidth="1"/>
    <col min="3597" max="3840" width="9" style="6"/>
    <col min="3841" max="3841" width="4.25" style="6" customWidth="1"/>
    <col min="3842" max="3842" width="9.375" style="6" customWidth="1"/>
    <col min="3843" max="3843" width="19.375" style="6" customWidth="1"/>
    <col min="3844" max="3844" width="21.375" style="6" customWidth="1"/>
    <col min="3845" max="3845" width="0" style="6" hidden="1" customWidth="1"/>
    <col min="3846" max="3846" width="14.375" style="6" customWidth="1"/>
    <col min="3847" max="3847" width="11.625" style="6" customWidth="1"/>
    <col min="3848" max="3848" width="12.375" style="6" customWidth="1"/>
    <col min="3849" max="3849" width="14.375" style="6" bestFit="1" customWidth="1"/>
    <col min="3850" max="3850" width="13.5" style="6" customWidth="1"/>
    <col min="3851" max="3851" width="8.875" style="6" customWidth="1"/>
    <col min="3852" max="3852" width="14.375" style="6" bestFit="1" customWidth="1"/>
    <col min="3853" max="4096" width="9" style="6"/>
    <col min="4097" max="4097" width="4.25" style="6" customWidth="1"/>
    <col min="4098" max="4098" width="9.375" style="6" customWidth="1"/>
    <col min="4099" max="4099" width="19.375" style="6" customWidth="1"/>
    <col min="4100" max="4100" width="21.375" style="6" customWidth="1"/>
    <col min="4101" max="4101" width="0" style="6" hidden="1" customWidth="1"/>
    <col min="4102" max="4102" width="14.375" style="6" customWidth="1"/>
    <col min="4103" max="4103" width="11.625" style="6" customWidth="1"/>
    <col min="4104" max="4104" width="12.375" style="6" customWidth="1"/>
    <col min="4105" max="4105" width="14.375" style="6" bestFit="1" customWidth="1"/>
    <col min="4106" max="4106" width="13.5" style="6" customWidth="1"/>
    <col min="4107" max="4107" width="8.875" style="6" customWidth="1"/>
    <col min="4108" max="4108" width="14.375" style="6" bestFit="1" customWidth="1"/>
    <col min="4109" max="4352" width="9" style="6"/>
    <col min="4353" max="4353" width="4.25" style="6" customWidth="1"/>
    <col min="4354" max="4354" width="9.375" style="6" customWidth="1"/>
    <col min="4355" max="4355" width="19.375" style="6" customWidth="1"/>
    <col min="4356" max="4356" width="21.375" style="6" customWidth="1"/>
    <col min="4357" max="4357" width="0" style="6" hidden="1" customWidth="1"/>
    <col min="4358" max="4358" width="14.375" style="6" customWidth="1"/>
    <col min="4359" max="4359" width="11.625" style="6" customWidth="1"/>
    <col min="4360" max="4360" width="12.375" style="6" customWidth="1"/>
    <col min="4361" max="4361" width="14.375" style="6" bestFit="1" customWidth="1"/>
    <col min="4362" max="4362" width="13.5" style="6" customWidth="1"/>
    <col min="4363" max="4363" width="8.875" style="6" customWidth="1"/>
    <col min="4364" max="4364" width="14.375" style="6" bestFit="1" customWidth="1"/>
    <col min="4365" max="4608" width="9" style="6"/>
    <col min="4609" max="4609" width="4.25" style="6" customWidth="1"/>
    <col min="4610" max="4610" width="9.375" style="6" customWidth="1"/>
    <col min="4611" max="4611" width="19.375" style="6" customWidth="1"/>
    <col min="4612" max="4612" width="21.375" style="6" customWidth="1"/>
    <col min="4613" max="4613" width="0" style="6" hidden="1" customWidth="1"/>
    <col min="4614" max="4614" width="14.375" style="6" customWidth="1"/>
    <col min="4615" max="4615" width="11.625" style="6" customWidth="1"/>
    <col min="4616" max="4616" width="12.375" style="6" customWidth="1"/>
    <col min="4617" max="4617" width="14.375" style="6" bestFit="1" customWidth="1"/>
    <col min="4618" max="4618" width="13.5" style="6" customWidth="1"/>
    <col min="4619" max="4619" width="8.875" style="6" customWidth="1"/>
    <col min="4620" max="4620" width="14.375" style="6" bestFit="1" customWidth="1"/>
    <col min="4621" max="4864" width="9" style="6"/>
    <col min="4865" max="4865" width="4.25" style="6" customWidth="1"/>
    <col min="4866" max="4866" width="9.375" style="6" customWidth="1"/>
    <col min="4867" max="4867" width="19.375" style="6" customWidth="1"/>
    <col min="4868" max="4868" width="21.375" style="6" customWidth="1"/>
    <col min="4869" max="4869" width="0" style="6" hidden="1" customWidth="1"/>
    <col min="4870" max="4870" width="14.375" style="6" customWidth="1"/>
    <col min="4871" max="4871" width="11.625" style="6" customWidth="1"/>
    <col min="4872" max="4872" width="12.375" style="6" customWidth="1"/>
    <col min="4873" max="4873" width="14.375" style="6" bestFit="1" customWidth="1"/>
    <col min="4874" max="4874" width="13.5" style="6" customWidth="1"/>
    <col min="4875" max="4875" width="8.875" style="6" customWidth="1"/>
    <col min="4876" max="4876" width="14.375" style="6" bestFit="1" customWidth="1"/>
    <col min="4877" max="5120" width="9" style="6"/>
    <col min="5121" max="5121" width="4.25" style="6" customWidth="1"/>
    <col min="5122" max="5122" width="9.375" style="6" customWidth="1"/>
    <col min="5123" max="5123" width="19.375" style="6" customWidth="1"/>
    <col min="5124" max="5124" width="21.375" style="6" customWidth="1"/>
    <col min="5125" max="5125" width="0" style="6" hidden="1" customWidth="1"/>
    <col min="5126" max="5126" width="14.375" style="6" customWidth="1"/>
    <col min="5127" max="5127" width="11.625" style="6" customWidth="1"/>
    <col min="5128" max="5128" width="12.375" style="6" customWidth="1"/>
    <col min="5129" max="5129" width="14.375" style="6" bestFit="1" customWidth="1"/>
    <col min="5130" max="5130" width="13.5" style="6" customWidth="1"/>
    <col min="5131" max="5131" width="8.875" style="6" customWidth="1"/>
    <col min="5132" max="5132" width="14.375" style="6" bestFit="1" customWidth="1"/>
    <col min="5133" max="5376" width="9" style="6"/>
    <col min="5377" max="5377" width="4.25" style="6" customWidth="1"/>
    <col min="5378" max="5378" width="9.375" style="6" customWidth="1"/>
    <col min="5379" max="5379" width="19.375" style="6" customWidth="1"/>
    <col min="5380" max="5380" width="21.375" style="6" customWidth="1"/>
    <col min="5381" max="5381" width="0" style="6" hidden="1" customWidth="1"/>
    <col min="5382" max="5382" width="14.375" style="6" customWidth="1"/>
    <col min="5383" max="5383" width="11.625" style="6" customWidth="1"/>
    <col min="5384" max="5384" width="12.375" style="6" customWidth="1"/>
    <col min="5385" max="5385" width="14.375" style="6" bestFit="1" customWidth="1"/>
    <col min="5386" max="5386" width="13.5" style="6" customWidth="1"/>
    <col min="5387" max="5387" width="8.875" style="6" customWidth="1"/>
    <col min="5388" max="5388" width="14.375" style="6" bestFit="1" customWidth="1"/>
    <col min="5389" max="5632" width="9" style="6"/>
    <col min="5633" max="5633" width="4.25" style="6" customWidth="1"/>
    <col min="5634" max="5634" width="9.375" style="6" customWidth="1"/>
    <col min="5635" max="5635" width="19.375" style="6" customWidth="1"/>
    <col min="5636" max="5636" width="21.375" style="6" customWidth="1"/>
    <col min="5637" max="5637" width="0" style="6" hidden="1" customWidth="1"/>
    <col min="5638" max="5638" width="14.375" style="6" customWidth="1"/>
    <col min="5639" max="5639" width="11.625" style="6" customWidth="1"/>
    <col min="5640" max="5640" width="12.375" style="6" customWidth="1"/>
    <col min="5641" max="5641" width="14.375" style="6" bestFit="1" customWidth="1"/>
    <col min="5642" max="5642" width="13.5" style="6" customWidth="1"/>
    <col min="5643" max="5643" width="8.875" style="6" customWidth="1"/>
    <col min="5644" max="5644" width="14.375" style="6" bestFit="1" customWidth="1"/>
    <col min="5645" max="5888" width="9" style="6"/>
    <col min="5889" max="5889" width="4.25" style="6" customWidth="1"/>
    <col min="5890" max="5890" width="9.375" style="6" customWidth="1"/>
    <col min="5891" max="5891" width="19.375" style="6" customWidth="1"/>
    <col min="5892" max="5892" width="21.375" style="6" customWidth="1"/>
    <col min="5893" max="5893" width="0" style="6" hidden="1" customWidth="1"/>
    <col min="5894" max="5894" width="14.375" style="6" customWidth="1"/>
    <col min="5895" max="5895" width="11.625" style="6" customWidth="1"/>
    <col min="5896" max="5896" width="12.375" style="6" customWidth="1"/>
    <col min="5897" max="5897" width="14.375" style="6" bestFit="1" customWidth="1"/>
    <col min="5898" max="5898" width="13.5" style="6" customWidth="1"/>
    <col min="5899" max="5899" width="8.875" style="6" customWidth="1"/>
    <col min="5900" max="5900" width="14.375" style="6" bestFit="1" customWidth="1"/>
    <col min="5901" max="6144" width="9" style="6"/>
    <col min="6145" max="6145" width="4.25" style="6" customWidth="1"/>
    <col min="6146" max="6146" width="9.375" style="6" customWidth="1"/>
    <col min="6147" max="6147" width="19.375" style="6" customWidth="1"/>
    <col min="6148" max="6148" width="21.375" style="6" customWidth="1"/>
    <col min="6149" max="6149" width="0" style="6" hidden="1" customWidth="1"/>
    <col min="6150" max="6150" width="14.375" style="6" customWidth="1"/>
    <col min="6151" max="6151" width="11.625" style="6" customWidth="1"/>
    <col min="6152" max="6152" width="12.375" style="6" customWidth="1"/>
    <col min="6153" max="6153" width="14.375" style="6" bestFit="1" customWidth="1"/>
    <col min="6154" max="6154" width="13.5" style="6" customWidth="1"/>
    <col min="6155" max="6155" width="8.875" style="6" customWidth="1"/>
    <col min="6156" max="6156" width="14.375" style="6" bestFit="1" customWidth="1"/>
    <col min="6157" max="6400" width="9" style="6"/>
    <col min="6401" max="6401" width="4.25" style="6" customWidth="1"/>
    <col min="6402" max="6402" width="9.375" style="6" customWidth="1"/>
    <col min="6403" max="6403" width="19.375" style="6" customWidth="1"/>
    <col min="6404" max="6404" width="21.375" style="6" customWidth="1"/>
    <col min="6405" max="6405" width="0" style="6" hidden="1" customWidth="1"/>
    <col min="6406" max="6406" width="14.375" style="6" customWidth="1"/>
    <col min="6407" max="6407" width="11.625" style="6" customWidth="1"/>
    <col min="6408" max="6408" width="12.375" style="6" customWidth="1"/>
    <col min="6409" max="6409" width="14.375" style="6" bestFit="1" customWidth="1"/>
    <col min="6410" max="6410" width="13.5" style="6" customWidth="1"/>
    <col min="6411" max="6411" width="8.875" style="6" customWidth="1"/>
    <col min="6412" max="6412" width="14.375" style="6" bestFit="1" customWidth="1"/>
    <col min="6413" max="6656" width="9" style="6"/>
    <col min="6657" max="6657" width="4.25" style="6" customWidth="1"/>
    <col min="6658" max="6658" width="9.375" style="6" customWidth="1"/>
    <col min="6659" max="6659" width="19.375" style="6" customWidth="1"/>
    <col min="6660" max="6660" width="21.375" style="6" customWidth="1"/>
    <col min="6661" max="6661" width="0" style="6" hidden="1" customWidth="1"/>
    <col min="6662" max="6662" width="14.375" style="6" customWidth="1"/>
    <col min="6663" max="6663" width="11.625" style="6" customWidth="1"/>
    <col min="6664" max="6664" width="12.375" style="6" customWidth="1"/>
    <col min="6665" max="6665" width="14.375" style="6" bestFit="1" customWidth="1"/>
    <col min="6666" max="6666" width="13.5" style="6" customWidth="1"/>
    <col min="6667" max="6667" width="8.875" style="6" customWidth="1"/>
    <col min="6668" max="6668" width="14.375" style="6" bestFit="1" customWidth="1"/>
    <col min="6669" max="6912" width="9" style="6"/>
    <col min="6913" max="6913" width="4.25" style="6" customWidth="1"/>
    <col min="6914" max="6914" width="9.375" style="6" customWidth="1"/>
    <col min="6915" max="6915" width="19.375" style="6" customWidth="1"/>
    <col min="6916" max="6916" width="21.375" style="6" customWidth="1"/>
    <col min="6917" max="6917" width="0" style="6" hidden="1" customWidth="1"/>
    <col min="6918" max="6918" width="14.375" style="6" customWidth="1"/>
    <col min="6919" max="6919" width="11.625" style="6" customWidth="1"/>
    <col min="6920" max="6920" width="12.375" style="6" customWidth="1"/>
    <col min="6921" max="6921" width="14.375" style="6" bestFit="1" customWidth="1"/>
    <col min="6922" max="6922" width="13.5" style="6" customWidth="1"/>
    <col min="6923" max="6923" width="8.875" style="6" customWidth="1"/>
    <col min="6924" max="6924" width="14.375" style="6" bestFit="1" customWidth="1"/>
    <col min="6925" max="7168" width="9" style="6"/>
    <col min="7169" max="7169" width="4.25" style="6" customWidth="1"/>
    <col min="7170" max="7170" width="9.375" style="6" customWidth="1"/>
    <col min="7171" max="7171" width="19.375" style="6" customWidth="1"/>
    <col min="7172" max="7172" width="21.375" style="6" customWidth="1"/>
    <col min="7173" max="7173" width="0" style="6" hidden="1" customWidth="1"/>
    <col min="7174" max="7174" width="14.375" style="6" customWidth="1"/>
    <col min="7175" max="7175" width="11.625" style="6" customWidth="1"/>
    <col min="7176" max="7176" width="12.375" style="6" customWidth="1"/>
    <col min="7177" max="7177" width="14.375" style="6" bestFit="1" customWidth="1"/>
    <col min="7178" max="7178" width="13.5" style="6" customWidth="1"/>
    <col min="7179" max="7179" width="8.875" style="6" customWidth="1"/>
    <col min="7180" max="7180" width="14.375" style="6" bestFit="1" customWidth="1"/>
    <col min="7181" max="7424" width="9" style="6"/>
    <col min="7425" max="7425" width="4.25" style="6" customWidth="1"/>
    <col min="7426" max="7426" width="9.375" style="6" customWidth="1"/>
    <col min="7427" max="7427" width="19.375" style="6" customWidth="1"/>
    <col min="7428" max="7428" width="21.375" style="6" customWidth="1"/>
    <col min="7429" max="7429" width="0" style="6" hidden="1" customWidth="1"/>
    <col min="7430" max="7430" width="14.375" style="6" customWidth="1"/>
    <col min="7431" max="7431" width="11.625" style="6" customWidth="1"/>
    <col min="7432" max="7432" width="12.375" style="6" customWidth="1"/>
    <col min="7433" max="7433" width="14.375" style="6" bestFit="1" customWidth="1"/>
    <col min="7434" max="7434" width="13.5" style="6" customWidth="1"/>
    <col min="7435" max="7435" width="8.875" style="6" customWidth="1"/>
    <col min="7436" max="7436" width="14.375" style="6" bestFit="1" customWidth="1"/>
    <col min="7437" max="7680" width="9" style="6"/>
    <col min="7681" max="7681" width="4.25" style="6" customWidth="1"/>
    <col min="7682" max="7682" width="9.375" style="6" customWidth="1"/>
    <col min="7683" max="7683" width="19.375" style="6" customWidth="1"/>
    <col min="7684" max="7684" width="21.375" style="6" customWidth="1"/>
    <col min="7685" max="7685" width="0" style="6" hidden="1" customWidth="1"/>
    <col min="7686" max="7686" width="14.375" style="6" customWidth="1"/>
    <col min="7687" max="7687" width="11.625" style="6" customWidth="1"/>
    <col min="7688" max="7688" width="12.375" style="6" customWidth="1"/>
    <col min="7689" max="7689" width="14.375" style="6" bestFit="1" customWidth="1"/>
    <col min="7690" max="7690" width="13.5" style="6" customWidth="1"/>
    <col min="7691" max="7691" width="8.875" style="6" customWidth="1"/>
    <col min="7692" max="7692" width="14.375" style="6" bestFit="1" customWidth="1"/>
    <col min="7693" max="7936" width="9" style="6"/>
    <col min="7937" max="7937" width="4.25" style="6" customWidth="1"/>
    <col min="7938" max="7938" width="9.375" style="6" customWidth="1"/>
    <col min="7939" max="7939" width="19.375" style="6" customWidth="1"/>
    <col min="7940" max="7940" width="21.375" style="6" customWidth="1"/>
    <col min="7941" max="7941" width="0" style="6" hidden="1" customWidth="1"/>
    <col min="7942" max="7942" width="14.375" style="6" customWidth="1"/>
    <col min="7943" max="7943" width="11.625" style="6" customWidth="1"/>
    <col min="7944" max="7944" width="12.375" style="6" customWidth="1"/>
    <col min="7945" max="7945" width="14.375" style="6" bestFit="1" customWidth="1"/>
    <col min="7946" max="7946" width="13.5" style="6" customWidth="1"/>
    <col min="7947" max="7947" width="8.875" style="6" customWidth="1"/>
    <col min="7948" max="7948" width="14.375" style="6" bestFit="1" customWidth="1"/>
    <col min="7949" max="8192" width="9" style="6"/>
    <col min="8193" max="8193" width="4.25" style="6" customWidth="1"/>
    <col min="8194" max="8194" width="9.375" style="6" customWidth="1"/>
    <col min="8195" max="8195" width="19.375" style="6" customWidth="1"/>
    <col min="8196" max="8196" width="21.375" style="6" customWidth="1"/>
    <col min="8197" max="8197" width="0" style="6" hidden="1" customWidth="1"/>
    <col min="8198" max="8198" width="14.375" style="6" customWidth="1"/>
    <col min="8199" max="8199" width="11.625" style="6" customWidth="1"/>
    <col min="8200" max="8200" width="12.375" style="6" customWidth="1"/>
    <col min="8201" max="8201" width="14.375" style="6" bestFit="1" customWidth="1"/>
    <col min="8202" max="8202" width="13.5" style="6" customWidth="1"/>
    <col min="8203" max="8203" width="8.875" style="6" customWidth="1"/>
    <col min="8204" max="8204" width="14.375" style="6" bestFit="1" customWidth="1"/>
    <col min="8205" max="8448" width="9" style="6"/>
    <col min="8449" max="8449" width="4.25" style="6" customWidth="1"/>
    <col min="8450" max="8450" width="9.375" style="6" customWidth="1"/>
    <col min="8451" max="8451" width="19.375" style="6" customWidth="1"/>
    <col min="8452" max="8452" width="21.375" style="6" customWidth="1"/>
    <col min="8453" max="8453" width="0" style="6" hidden="1" customWidth="1"/>
    <col min="8454" max="8454" width="14.375" style="6" customWidth="1"/>
    <col min="8455" max="8455" width="11.625" style="6" customWidth="1"/>
    <col min="8456" max="8456" width="12.375" style="6" customWidth="1"/>
    <col min="8457" max="8457" width="14.375" style="6" bestFit="1" customWidth="1"/>
    <col min="8458" max="8458" width="13.5" style="6" customWidth="1"/>
    <col min="8459" max="8459" width="8.875" style="6" customWidth="1"/>
    <col min="8460" max="8460" width="14.375" style="6" bestFit="1" customWidth="1"/>
    <col min="8461" max="8704" width="9" style="6"/>
    <col min="8705" max="8705" width="4.25" style="6" customWidth="1"/>
    <col min="8706" max="8706" width="9.375" style="6" customWidth="1"/>
    <col min="8707" max="8707" width="19.375" style="6" customWidth="1"/>
    <col min="8708" max="8708" width="21.375" style="6" customWidth="1"/>
    <col min="8709" max="8709" width="0" style="6" hidden="1" customWidth="1"/>
    <col min="8710" max="8710" width="14.375" style="6" customWidth="1"/>
    <col min="8711" max="8711" width="11.625" style="6" customWidth="1"/>
    <col min="8712" max="8712" width="12.375" style="6" customWidth="1"/>
    <col min="8713" max="8713" width="14.375" style="6" bestFit="1" customWidth="1"/>
    <col min="8714" max="8714" width="13.5" style="6" customWidth="1"/>
    <col min="8715" max="8715" width="8.875" style="6" customWidth="1"/>
    <col min="8716" max="8716" width="14.375" style="6" bestFit="1" customWidth="1"/>
    <col min="8717" max="8960" width="9" style="6"/>
    <col min="8961" max="8961" width="4.25" style="6" customWidth="1"/>
    <col min="8962" max="8962" width="9.375" style="6" customWidth="1"/>
    <col min="8963" max="8963" width="19.375" style="6" customWidth="1"/>
    <col min="8964" max="8964" width="21.375" style="6" customWidth="1"/>
    <col min="8965" max="8965" width="0" style="6" hidden="1" customWidth="1"/>
    <col min="8966" max="8966" width="14.375" style="6" customWidth="1"/>
    <col min="8967" max="8967" width="11.625" style="6" customWidth="1"/>
    <col min="8968" max="8968" width="12.375" style="6" customWidth="1"/>
    <col min="8969" max="8969" width="14.375" style="6" bestFit="1" customWidth="1"/>
    <col min="8970" max="8970" width="13.5" style="6" customWidth="1"/>
    <col min="8971" max="8971" width="8.875" style="6" customWidth="1"/>
    <col min="8972" max="8972" width="14.375" style="6" bestFit="1" customWidth="1"/>
    <col min="8973" max="9216" width="9" style="6"/>
    <col min="9217" max="9217" width="4.25" style="6" customWidth="1"/>
    <col min="9218" max="9218" width="9.375" style="6" customWidth="1"/>
    <col min="9219" max="9219" width="19.375" style="6" customWidth="1"/>
    <col min="9220" max="9220" width="21.375" style="6" customWidth="1"/>
    <col min="9221" max="9221" width="0" style="6" hidden="1" customWidth="1"/>
    <col min="9222" max="9222" width="14.375" style="6" customWidth="1"/>
    <col min="9223" max="9223" width="11.625" style="6" customWidth="1"/>
    <col min="9224" max="9224" width="12.375" style="6" customWidth="1"/>
    <col min="9225" max="9225" width="14.375" style="6" bestFit="1" customWidth="1"/>
    <col min="9226" max="9226" width="13.5" style="6" customWidth="1"/>
    <col min="9227" max="9227" width="8.875" style="6" customWidth="1"/>
    <col min="9228" max="9228" width="14.375" style="6" bestFit="1" customWidth="1"/>
    <col min="9229" max="9472" width="9" style="6"/>
    <col min="9473" max="9473" width="4.25" style="6" customWidth="1"/>
    <col min="9474" max="9474" width="9.375" style="6" customWidth="1"/>
    <col min="9475" max="9475" width="19.375" style="6" customWidth="1"/>
    <col min="9476" max="9476" width="21.375" style="6" customWidth="1"/>
    <col min="9477" max="9477" width="0" style="6" hidden="1" customWidth="1"/>
    <col min="9478" max="9478" width="14.375" style="6" customWidth="1"/>
    <col min="9479" max="9479" width="11.625" style="6" customWidth="1"/>
    <col min="9480" max="9480" width="12.375" style="6" customWidth="1"/>
    <col min="9481" max="9481" width="14.375" style="6" bestFit="1" customWidth="1"/>
    <col min="9482" max="9482" width="13.5" style="6" customWidth="1"/>
    <col min="9483" max="9483" width="8.875" style="6" customWidth="1"/>
    <col min="9484" max="9484" width="14.375" style="6" bestFit="1" customWidth="1"/>
    <col min="9485" max="9728" width="9" style="6"/>
    <col min="9729" max="9729" width="4.25" style="6" customWidth="1"/>
    <col min="9730" max="9730" width="9.375" style="6" customWidth="1"/>
    <col min="9731" max="9731" width="19.375" style="6" customWidth="1"/>
    <col min="9732" max="9732" width="21.375" style="6" customWidth="1"/>
    <col min="9733" max="9733" width="0" style="6" hidden="1" customWidth="1"/>
    <col min="9734" max="9734" width="14.375" style="6" customWidth="1"/>
    <col min="9735" max="9735" width="11.625" style="6" customWidth="1"/>
    <col min="9736" max="9736" width="12.375" style="6" customWidth="1"/>
    <col min="9737" max="9737" width="14.375" style="6" bestFit="1" customWidth="1"/>
    <col min="9738" max="9738" width="13.5" style="6" customWidth="1"/>
    <col min="9739" max="9739" width="8.875" style="6" customWidth="1"/>
    <col min="9740" max="9740" width="14.375" style="6" bestFit="1" customWidth="1"/>
    <col min="9741" max="9984" width="9" style="6"/>
    <col min="9985" max="9985" width="4.25" style="6" customWidth="1"/>
    <col min="9986" max="9986" width="9.375" style="6" customWidth="1"/>
    <col min="9987" max="9987" width="19.375" style="6" customWidth="1"/>
    <col min="9988" max="9988" width="21.375" style="6" customWidth="1"/>
    <col min="9989" max="9989" width="0" style="6" hidden="1" customWidth="1"/>
    <col min="9990" max="9990" width="14.375" style="6" customWidth="1"/>
    <col min="9991" max="9991" width="11.625" style="6" customWidth="1"/>
    <col min="9992" max="9992" width="12.375" style="6" customWidth="1"/>
    <col min="9993" max="9993" width="14.375" style="6" bestFit="1" customWidth="1"/>
    <col min="9994" max="9994" width="13.5" style="6" customWidth="1"/>
    <col min="9995" max="9995" width="8.875" style="6" customWidth="1"/>
    <col min="9996" max="9996" width="14.375" style="6" bestFit="1" customWidth="1"/>
    <col min="9997" max="10240" width="9" style="6"/>
    <col min="10241" max="10241" width="4.25" style="6" customWidth="1"/>
    <col min="10242" max="10242" width="9.375" style="6" customWidth="1"/>
    <col min="10243" max="10243" width="19.375" style="6" customWidth="1"/>
    <col min="10244" max="10244" width="21.375" style="6" customWidth="1"/>
    <col min="10245" max="10245" width="0" style="6" hidden="1" customWidth="1"/>
    <col min="10246" max="10246" width="14.375" style="6" customWidth="1"/>
    <col min="10247" max="10247" width="11.625" style="6" customWidth="1"/>
    <col min="10248" max="10248" width="12.375" style="6" customWidth="1"/>
    <col min="10249" max="10249" width="14.375" style="6" bestFit="1" customWidth="1"/>
    <col min="10250" max="10250" width="13.5" style="6" customWidth="1"/>
    <col min="10251" max="10251" width="8.875" style="6" customWidth="1"/>
    <col min="10252" max="10252" width="14.375" style="6" bestFit="1" customWidth="1"/>
    <col min="10253" max="10496" width="9" style="6"/>
    <col min="10497" max="10497" width="4.25" style="6" customWidth="1"/>
    <col min="10498" max="10498" width="9.375" style="6" customWidth="1"/>
    <col min="10499" max="10499" width="19.375" style="6" customWidth="1"/>
    <col min="10500" max="10500" width="21.375" style="6" customWidth="1"/>
    <col min="10501" max="10501" width="0" style="6" hidden="1" customWidth="1"/>
    <col min="10502" max="10502" width="14.375" style="6" customWidth="1"/>
    <col min="10503" max="10503" width="11.625" style="6" customWidth="1"/>
    <col min="10504" max="10504" width="12.375" style="6" customWidth="1"/>
    <col min="10505" max="10505" width="14.375" style="6" bestFit="1" customWidth="1"/>
    <col min="10506" max="10506" width="13.5" style="6" customWidth="1"/>
    <col min="10507" max="10507" width="8.875" style="6" customWidth="1"/>
    <col min="10508" max="10508" width="14.375" style="6" bestFit="1" customWidth="1"/>
    <col min="10509" max="10752" width="9" style="6"/>
    <col min="10753" max="10753" width="4.25" style="6" customWidth="1"/>
    <col min="10754" max="10754" width="9.375" style="6" customWidth="1"/>
    <col min="10755" max="10755" width="19.375" style="6" customWidth="1"/>
    <col min="10756" max="10756" width="21.375" style="6" customWidth="1"/>
    <col min="10757" max="10757" width="0" style="6" hidden="1" customWidth="1"/>
    <col min="10758" max="10758" width="14.375" style="6" customWidth="1"/>
    <col min="10759" max="10759" width="11.625" style="6" customWidth="1"/>
    <col min="10760" max="10760" width="12.375" style="6" customWidth="1"/>
    <col min="10761" max="10761" width="14.375" style="6" bestFit="1" customWidth="1"/>
    <col min="10762" max="10762" width="13.5" style="6" customWidth="1"/>
    <col min="10763" max="10763" width="8.875" style="6" customWidth="1"/>
    <col min="10764" max="10764" width="14.375" style="6" bestFit="1" customWidth="1"/>
    <col min="10765" max="11008" width="9" style="6"/>
    <col min="11009" max="11009" width="4.25" style="6" customWidth="1"/>
    <col min="11010" max="11010" width="9.375" style="6" customWidth="1"/>
    <col min="11011" max="11011" width="19.375" style="6" customWidth="1"/>
    <col min="11012" max="11012" width="21.375" style="6" customWidth="1"/>
    <col min="11013" max="11013" width="0" style="6" hidden="1" customWidth="1"/>
    <col min="11014" max="11014" width="14.375" style="6" customWidth="1"/>
    <col min="11015" max="11015" width="11.625" style="6" customWidth="1"/>
    <col min="11016" max="11016" width="12.375" style="6" customWidth="1"/>
    <col min="11017" max="11017" width="14.375" style="6" bestFit="1" customWidth="1"/>
    <col min="11018" max="11018" width="13.5" style="6" customWidth="1"/>
    <col min="11019" max="11019" width="8.875" style="6" customWidth="1"/>
    <col min="11020" max="11020" width="14.375" style="6" bestFit="1" customWidth="1"/>
    <col min="11021" max="11264" width="9" style="6"/>
    <col min="11265" max="11265" width="4.25" style="6" customWidth="1"/>
    <col min="11266" max="11266" width="9.375" style="6" customWidth="1"/>
    <col min="11267" max="11267" width="19.375" style="6" customWidth="1"/>
    <col min="11268" max="11268" width="21.375" style="6" customWidth="1"/>
    <col min="11269" max="11269" width="0" style="6" hidden="1" customWidth="1"/>
    <col min="11270" max="11270" width="14.375" style="6" customWidth="1"/>
    <col min="11271" max="11271" width="11.625" style="6" customWidth="1"/>
    <col min="11272" max="11272" width="12.375" style="6" customWidth="1"/>
    <col min="11273" max="11273" width="14.375" style="6" bestFit="1" customWidth="1"/>
    <col min="11274" max="11274" width="13.5" style="6" customWidth="1"/>
    <col min="11275" max="11275" width="8.875" style="6" customWidth="1"/>
    <col min="11276" max="11276" width="14.375" style="6" bestFit="1" customWidth="1"/>
    <col min="11277" max="11520" width="9" style="6"/>
    <col min="11521" max="11521" width="4.25" style="6" customWidth="1"/>
    <col min="11522" max="11522" width="9.375" style="6" customWidth="1"/>
    <col min="11523" max="11523" width="19.375" style="6" customWidth="1"/>
    <col min="11524" max="11524" width="21.375" style="6" customWidth="1"/>
    <col min="11525" max="11525" width="0" style="6" hidden="1" customWidth="1"/>
    <col min="11526" max="11526" width="14.375" style="6" customWidth="1"/>
    <col min="11527" max="11527" width="11.625" style="6" customWidth="1"/>
    <col min="11528" max="11528" width="12.375" style="6" customWidth="1"/>
    <col min="11529" max="11529" width="14.375" style="6" bestFit="1" customWidth="1"/>
    <col min="11530" max="11530" width="13.5" style="6" customWidth="1"/>
    <col min="11531" max="11531" width="8.875" style="6" customWidth="1"/>
    <col min="11532" max="11532" width="14.375" style="6" bestFit="1" customWidth="1"/>
    <col min="11533" max="11776" width="9" style="6"/>
    <col min="11777" max="11777" width="4.25" style="6" customWidth="1"/>
    <col min="11778" max="11778" width="9.375" style="6" customWidth="1"/>
    <col min="11779" max="11779" width="19.375" style="6" customWidth="1"/>
    <col min="11780" max="11780" width="21.375" style="6" customWidth="1"/>
    <col min="11781" max="11781" width="0" style="6" hidden="1" customWidth="1"/>
    <col min="11782" max="11782" width="14.375" style="6" customWidth="1"/>
    <col min="11783" max="11783" width="11.625" style="6" customWidth="1"/>
    <col min="11784" max="11784" width="12.375" style="6" customWidth="1"/>
    <col min="11785" max="11785" width="14.375" style="6" bestFit="1" customWidth="1"/>
    <col min="11786" max="11786" width="13.5" style="6" customWidth="1"/>
    <col min="11787" max="11787" width="8.875" style="6" customWidth="1"/>
    <col min="11788" max="11788" width="14.375" style="6" bestFit="1" customWidth="1"/>
    <col min="11789" max="12032" width="9" style="6"/>
    <col min="12033" max="12033" width="4.25" style="6" customWidth="1"/>
    <col min="12034" max="12034" width="9.375" style="6" customWidth="1"/>
    <col min="12035" max="12035" width="19.375" style="6" customWidth="1"/>
    <col min="12036" max="12036" width="21.375" style="6" customWidth="1"/>
    <col min="12037" max="12037" width="0" style="6" hidden="1" customWidth="1"/>
    <col min="12038" max="12038" width="14.375" style="6" customWidth="1"/>
    <col min="12039" max="12039" width="11.625" style="6" customWidth="1"/>
    <col min="12040" max="12040" width="12.375" style="6" customWidth="1"/>
    <col min="12041" max="12041" width="14.375" style="6" bestFit="1" customWidth="1"/>
    <col min="12042" max="12042" width="13.5" style="6" customWidth="1"/>
    <col min="12043" max="12043" width="8.875" style="6" customWidth="1"/>
    <col min="12044" max="12044" width="14.375" style="6" bestFit="1" customWidth="1"/>
    <col min="12045" max="12288" width="9" style="6"/>
    <col min="12289" max="12289" width="4.25" style="6" customWidth="1"/>
    <col min="12290" max="12290" width="9.375" style="6" customWidth="1"/>
    <col min="12291" max="12291" width="19.375" style="6" customWidth="1"/>
    <col min="12292" max="12292" width="21.375" style="6" customWidth="1"/>
    <col min="12293" max="12293" width="0" style="6" hidden="1" customWidth="1"/>
    <col min="12294" max="12294" width="14.375" style="6" customWidth="1"/>
    <col min="12295" max="12295" width="11.625" style="6" customWidth="1"/>
    <col min="12296" max="12296" width="12.375" style="6" customWidth="1"/>
    <col min="12297" max="12297" width="14.375" style="6" bestFit="1" customWidth="1"/>
    <col min="12298" max="12298" width="13.5" style="6" customWidth="1"/>
    <col min="12299" max="12299" width="8.875" style="6" customWidth="1"/>
    <col min="12300" max="12300" width="14.375" style="6" bestFit="1" customWidth="1"/>
    <col min="12301" max="12544" width="9" style="6"/>
    <col min="12545" max="12545" width="4.25" style="6" customWidth="1"/>
    <col min="12546" max="12546" width="9.375" style="6" customWidth="1"/>
    <col min="12547" max="12547" width="19.375" style="6" customWidth="1"/>
    <col min="12548" max="12548" width="21.375" style="6" customWidth="1"/>
    <col min="12549" max="12549" width="0" style="6" hidden="1" customWidth="1"/>
    <col min="12550" max="12550" width="14.375" style="6" customWidth="1"/>
    <col min="12551" max="12551" width="11.625" style="6" customWidth="1"/>
    <col min="12552" max="12552" width="12.375" style="6" customWidth="1"/>
    <col min="12553" max="12553" width="14.375" style="6" bestFit="1" customWidth="1"/>
    <col min="12554" max="12554" width="13.5" style="6" customWidth="1"/>
    <col min="12555" max="12555" width="8.875" style="6" customWidth="1"/>
    <col min="12556" max="12556" width="14.375" style="6" bestFit="1" customWidth="1"/>
    <col min="12557" max="12800" width="9" style="6"/>
    <col min="12801" max="12801" width="4.25" style="6" customWidth="1"/>
    <col min="12802" max="12802" width="9.375" style="6" customWidth="1"/>
    <col min="12803" max="12803" width="19.375" style="6" customWidth="1"/>
    <col min="12804" max="12804" width="21.375" style="6" customWidth="1"/>
    <col min="12805" max="12805" width="0" style="6" hidden="1" customWidth="1"/>
    <col min="12806" max="12806" width="14.375" style="6" customWidth="1"/>
    <col min="12807" max="12807" width="11.625" style="6" customWidth="1"/>
    <col min="12808" max="12808" width="12.375" style="6" customWidth="1"/>
    <col min="12809" max="12809" width="14.375" style="6" bestFit="1" customWidth="1"/>
    <col min="12810" max="12810" width="13.5" style="6" customWidth="1"/>
    <col min="12811" max="12811" width="8.875" style="6" customWidth="1"/>
    <col min="12812" max="12812" width="14.375" style="6" bestFit="1" customWidth="1"/>
    <col min="12813" max="13056" width="9" style="6"/>
    <col min="13057" max="13057" width="4.25" style="6" customWidth="1"/>
    <col min="13058" max="13058" width="9.375" style="6" customWidth="1"/>
    <col min="13059" max="13059" width="19.375" style="6" customWidth="1"/>
    <col min="13060" max="13060" width="21.375" style="6" customWidth="1"/>
    <col min="13061" max="13061" width="0" style="6" hidden="1" customWidth="1"/>
    <col min="13062" max="13062" width="14.375" style="6" customWidth="1"/>
    <col min="13063" max="13063" width="11.625" style="6" customWidth="1"/>
    <col min="13064" max="13064" width="12.375" style="6" customWidth="1"/>
    <col min="13065" max="13065" width="14.375" style="6" bestFit="1" customWidth="1"/>
    <col min="13066" max="13066" width="13.5" style="6" customWidth="1"/>
    <col min="13067" max="13067" width="8.875" style="6" customWidth="1"/>
    <col min="13068" max="13068" width="14.375" style="6" bestFit="1" customWidth="1"/>
    <col min="13069" max="13312" width="9" style="6"/>
    <col min="13313" max="13313" width="4.25" style="6" customWidth="1"/>
    <col min="13314" max="13314" width="9.375" style="6" customWidth="1"/>
    <col min="13315" max="13315" width="19.375" style="6" customWidth="1"/>
    <col min="13316" max="13316" width="21.375" style="6" customWidth="1"/>
    <col min="13317" max="13317" width="0" style="6" hidden="1" customWidth="1"/>
    <col min="13318" max="13318" width="14.375" style="6" customWidth="1"/>
    <col min="13319" max="13319" width="11.625" style="6" customWidth="1"/>
    <col min="13320" max="13320" width="12.375" style="6" customWidth="1"/>
    <col min="13321" max="13321" width="14.375" style="6" bestFit="1" customWidth="1"/>
    <col min="13322" max="13322" width="13.5" style="6" customWidth="1"/>
    <col min="13323" max="13323" width="8.875" style="6" customWidth="1"/>
    <col min="13324" max="13324" width="14.375" style="6" bestFit="1" customWidth="1"/>
    <col min="13325" max="13568" width="9" style="6"/>
    <col min="13569" max="13569" width="4.25" style="6" customWidth="1"/>
    <col min="13570" max="13570" width="9.375" style="6" customWidth="1"/>
    <col min="13571" max="13571" width="19.375" style="6" customWidth="1"/>
    <col min="13572" max="13572" width="21.375" style="6" customWidth="1"/>
    <col min="13573" max="13573" width="0" style="6" hidden="1" customWidth="1"/>
    <col min="13574" max="13574" width="14.375" style="6" customWidth="1"/>
    <col min="13575" max="13575" width="11.625" style="6" customWidth="1"/>
    <col min="13576" max="13576" width="12.375" style="6" customWidth="1"/>
    <col min="13577" max="13577" width="14.375" style="6" bestFit="1" customWidth="1"/>
    <col min="13578" max="13578" width="13.5" style="6" customWidth="1"/>
    <col min="13579" max="13579" width="8.875" style="6" customWidth="1"/>
    <col min="13580" max="13580" width="14.375" style="6" bestFit="1" customWidth="1"/>
    <col min="13581" max="13824" width="9" style="6"/>
    <col min="13825" max="13825" width="4.25" style="6" customWidth="1"/>
    <col min="13826" max="13826" width="9.375" style="6" customWidth="1"/>
    <col min="13827" max="13827" width="19.375" style="6" customWidth="1"/>
    <col min="13828" max="13828" width="21.375" style="6" customWidth="1"/>
    <col min="13829" max="13829" width="0" style="6" hidden="1" customWidth="1"/>
    <col min="13830" max="13830" width="14.375" style="6" customWidth="1"/>
    <col min="13831" max="13831" width="11.625" style="6" customWidth="1"/>
    <col min="13832" max="13832" width="12.375" style="6" customWidth="1"/>
    <col min="13833" max="13833" width="14.375" style="6" bestFit="1" customWidth="1"/>
    <col min="13834" max="13834" width="13.5" style="6" customWidth="1"/>
    <col min="13835" max="13835" width="8.875" style="6" customWidth="1"/>
    <col min="13836" max="13836" width="14.375" style="6" bestFit="1" customWidth="1"/>
    <col min="13837" max="14080" width="9" style="6"/>
    <col min="14081" max="14081" width="4.25" style="6" customWidth="1"/>
    <col min="14082" max="14082" width="9.375" style="6" customWidth="1"/>
    <col min="14083" max="14083" width="19.375" style="6" customWidth="1"/>
    <col min="14084" max="14084" width="21.375" style="6" customWidth="1"/>
    <col min="14085" max="14085" width="0" style="6" hidden="1" customWidth="1"/>
    <col min="14086" max="14086" width="14.375" style="6" customWidth="1"/>
    <col min="14087" max="14087" width="11.625" style="6" customWidth="1"/>
    <col min="14088" max="14088" width="12.375" style="6" customWidth="1"/>
    <col min="14089" max="14089" width="14.375" style="6" bestFit="1" customWidth="1"/>
    <col min="14090" max="14090" width="13.5" style="6" customWidth="1"/>
    <col min="14091" max="14091" width="8.875" style="6" customWidth="1"/>
    <col min="14092" max="14092" width="14.375" style="6" bestFit="1" customWidth="1"/>
    <col min="14093" max="14336" width="9" style="6"/>
    <col min="14337" max="14337" width="4.25" style="6" customWidth="1"/>
    <col min="14338" max="14338" width="9.375" style="6" customWidth="1"/>
    <col min="14339" max="14339" width="19.375" style="6" customWidth="1"/>
    <col min="14340" max="14340" width="21.375" style="6" customWidth="1"/>
    <col min="14341" max="14341" width="0" style="6" hidden="1" customWidth="1"/>
    <col min="14342" max="14342" width="14.375" style="6" customWidth="1"/>
    <col min="14343" max="14343" width="11.625" style="6" customWidth="1"/>
    <col min="14344" max="14344" width="12.375" style="6" customWidth="1"/>
    <col min="14345" max="14345" width="14.375" style="6" bestFit="1" customWidth="1"/>
    <col min="14346" max="14346" width="13.5" style="6" customWidth="1"/>
    <col min="14347" max="14347" width="8.875" style="6" customWidth="1"/>
    <col min="14348" max="14348" width="14.375" style="6" bestFit="1" customWidth="1"/>
    <col min="14349" max="14592" width="9" style="6"/>
    <col min="14593" max="14593" width="4.25" style="6" customWidth="1"/>
    <col min="14594" max="14594" width="9.375" style="6" customWidth="1"/>
    <col min="14595" max="14595" width="19.375" style="6" customWidth="1"/>
    <col min="14596" max="14596" width="21.375" style="6" customWidth="1"/>
    <col min="14597" max="14597" width="0" style="6" hidden="1" customWidth="1"/>
    <col min="14598" max="14598" width="14.375" style="6" customWidth="1"/>
    <col min="14599" max="14599" width="11.625" style="6" customWidth="1"/>
    <col min="14600" max="14600" width="12.375" style="6" customWidth="1"/>
    <col min="14601" max="14601" width="14.375" style="6" bestFit="1" customWidth="1"/>
    <col min="14602" max="14602" width="13.5" style="6" customWidth="1"/>
    <col min="14603" max="14603" width="8.875" style="6" customWidth="1"/>
    <col min="14604" max="14604" width="14.375" style="6" bestFit="1" customWidth="1"/>
    <col min="14605" max="14848" width="9" style="6"/>
    <col min="14849" max="14849" width="4.25" style="6" customWidth="1"/>
    <col min="14850" max="14850" width="9.375" style="6" customWidth="1"/>
    <col min="14851" max="14851" width="19.375" style="6" customWidth="1"/>
    <col min="14852" max="14852" width="21.375" style="6" customWidth="1"/>
    <col min="14853" max="14853" width="0" style="6" hidden="1" customWidth="1"/>
    <col min="14854" max="14854" width="14.375" style="6" customWidth="1"/>
    <col min="14855" max="14855" width="11.625" style="6" customWidth="1"/>
    <col min="14856" max="14856" width="12.375" style="6" customWidth="1"/>
    <col min="14857" max="14857" width="14.375" style="6" bestFit="1" customWidth="1"/>
    <col min="14858" max="14858" width="13.5" style="6" customWidth="1"/>
    <col min="14859" max="14859" width="8.875" style="6" customWidth="1"/>
    <col min="14860" max="14860" width="14.375" style="6" bestFit="1" customWidth="1"/>
    <col min="14861" max="15104" width="9" style="6"/>
    <col min="15105" max="15105" width="4.25" style="6" customWidth="1"/>
    <col min="15106" max="15106" width="9.375" style="6" customWidth="1"/>
    <col min="15107" max="15107" width="19.375" style="6" customWidth="1"/>
    <col min="15108" max="15108" width="21.375" style="6" customWidth="1"/>
    <col min="15109" max="15109" width="0" style="6" hidden="1" customWidth="1"/>
    <col min="15110" max="15110" width="14.375" style="6" customWidth="1"/>
    <col min="15111" max="15111" width="11.625" style="6" customWidth="1"/>
    <col min="15112" max="15112" width="12.375" style="6" customWidth="1"/>
    <col min="15113" max="15113" width="14.375" style="6" bestFit="1" customWidth="1"/>
    <col min="15114" max="15114" width="13.5" style="6" customWidth="1"/>
    <col min="15115" max="15115" width="8.875" style="6" customWidth="1"/>
    <col min="15116" max="15116" width="14.375" style="6" bestFit="1" customWidth="1"/>
    <col min="15117" max="15360" width="9" style="6"/>
    <col min="15361" max="15361" width="4.25" style="6" customWidth="1"/>
    <col min="15362" max="15362" width="9.375" style="6" customWidth="1"/>
    <col min="15363" max="15363" width="19.375" style="6" customWidth="1"/>
    <col min="15364" max="15364" width="21.375" style="6" customWidth="1"/>
    <col min="15365" max="15365" width="0" style="6" hidden="1" customWidth="1"/>
    <col min="15366" max="15366" width="14.375" style="6" customWidth="1"/>
    <col min="15367" max="15367" width="11.625" style="6" customWidth="1"/>
    <col min="15368" max="15368" width="12.375" style="6" customWidth="1"/>
    <col min="15369" max="15369" width="14.375" style="6" bestFit="1" customWidth="1"/>
    <col min="15370" max="15370" width="13.5" style="6" customWidth="1"/>
    <col min="15371" max="15371" width="8.875" style="6" customWidth="1"/>
    <col min="15372" max="15372" width="14.375" style="6" bestFit="1" customWidth="1"/>
    <col min="15373" max="15616" width="9" style="6"/>
    <col min="15617" max="15617" width="4.25" style="6" customWidth="1"/>
    <col min="15618" max="15618" width="9.375" style="6" customWidth="1"/>
    <col min="15619" max="15619" width="19.375" style="6" customWidth="1"/>
    <col min="15620" max="15620" width="21.375" style="6" customWidth="1"/>
    <col min="15621" max="15621" width="0" style="6" hidden="1" customWidth="1"/>
    <col min="15622" max="15622" width="14.375" style="6" customWidth="1"/>
    <col min="15623" max="15623" width="11.625" style="6" customWidth="1"/>
    <col min="15624" max="15624" width="12.375" style="6" customWidth="1"/>
    <col min="15625" max="15625" width="14.375" style="6" bestFit="1" customWidth="1"/>
    <col min="15626" max="15626" width="13.5" style="6" customWidth="1"/>
    <col min="15627" max="15627" width="8.875" style="6" customWidth="1"/>
    <col min="15628" max="15628" width="14.375" style="6" bestFit="1" customWidth="1"/>
    <col min="15629" max="15872" width="9" style="6"/>
    <col min="15873" max="15873" width="4.25" style="6" customWidth="1"/>
    <col min="15874" max="15874" width="9.375" style="6" customWidth="1"/>
    <col min="15875" max="15875" width="19.375" style="6" customWidth="1"/>
    <col min="15876" max="15876" width="21.375" style="6" customWidth="1"/>
    <col min="15877" max="15877" width="0" style="6" hidden="1" customWidth="1"/>
    <col min="15878" max="15878" width="14.375" style="6" customWidth="1"/>
    <col min="15879" max="15879" width="11.625" style="6" customWidth="1"/>
    <col min="15880" max="15880" width="12.375" style="6" customWidth="1"/>
    <col min="15881" max="15881" width="14.375" style="6" bestFit="1" customWidth="1"/>
    <col min="15882" max="15882" width="13.5" style="6" customWidth="1"/>
    <col min="15883" max="15883" width="8.875" style="6" customWidth="1"/>
    <col min="15884" max="15884" width="14.375" style="6" bestFit="1" customWidth="1"/>
    <col min="15885" max="16128" width="9" style="6"/>
    <col min="16129" max="16129" width="4.25" style="6" customWidth="1"/>
    <col min="16130" max="16130" width="9.375" style="6" customWidth="1"/>
    <col min="16131" max="16131" width="19.375" style="6" customWidth="1"/>
    <col min="16132" max="16132" width="21.375" style="6" customWidth="1"/>
    <col min="16133" max="16133" width="0" style="6" hidden="1" customWidth="1"/>
    <col min="16134" max="16134" width="14.375" style="6" customWidth="1"/>
    <col min="16135" max="16135" width="11.625" style="6" customWidth="1"/>
    <col min="16136" max="16136" width="12.375" style="6" customWidth="1"/>
    <col min="16137" max="16137" width="14.375" style="6" bestFit="1" customWidth="1"/>
    <col min="16138" max="16138" width="13.5" style="6" customWidth="1"/>
    <col min="16139" max="16139" width="8.875" style="6" customWidth="1"/>
    <col min="16140" max="16140" width="14.375" style="6" bestFit="1" customWidth="1"/>
    <col min="16141" max="16384" width="9" style="6"/>
  </cols>
  <sheetData>
    <row r="1" spans="1:12" ht="18.75" customHeight="1">
      <c r="A1" s="56" t="s">
        <v>0</v>
      </c>
      <c r="B1" s="56"/>
      <c r="C1" s="56"/>
      <c r="D1" s="1"/>
      <c r="E1" s="1"/>
      <c r="F1" s="2"/>
      <c r="G1" s="1"/>
      <c r="H1" s="3"/>
      <c r="I1" s="4"/>
      <c r="J1" s="5" t="s">
        <v>1</v>
      </c>
      <c r="K1" s="1" t="s">
        <v>2</v>
      </c>
    </row>
    <row r="2" spans="1:12" ht="7.5" customHeight="1">
      <c r="A2" s="7"/>
      <c r="B2" s="8"/>
      <c r="C2" s="7"/>
      <c r="D2" s="1"/>
      <c r="E2" s="1"/>
      <c r="F2" s="2"/>
      <c r="G2" s="1"/>
      <c r="H2" s="3"/>
      <c r="I2" s="4"/>
      <c r="J2" s="5"/>
      <c r="K2" s="1"/>
    </row>
    <row r="3" spans="1:12" ht="24.75" customHeight="1">
      <c r="A3" s="57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2" ht="8.25" customHeight="1">
      <c r="A4" s="9"/>
      <c r="B4" s="10"/>
      <c r="C4" s="9"/>
      <c r="D4" s="11"/>
      <c r="E4" s="11"/>
      <c r="F4" s="9"/>
      <c r="G4" s="11"/>
      <c r="H4" s="12"/>
      <c r="I4" s="13"/>
      <c r="J4" s="14"/>
      <c r="K4" s="15"/>
    </row>
    <row r="5" spans="1:12" ht="22.5" customHeight="1">
      <c r="A5" s="58" t="s">
        <v>4</v>
      </c>
      <c r="B5" s="60" t="s">
        <v>5</v>
      </c>
      <c r="C5" s="62" t="s">
        <v>6</v>
      </c>
      <c r="D5" s="63"/>
      <c r="E5" s="63"/>
      <c r="F5" s="64" t="s">
        <v>7</v>
      </c>
      <c r="G5" s="66" t="s">
        <v>8</v>
      </c>
      <c r="H5" s="68" t="s">
        <v>9</v>
      </c>
      <c r="I5" s="70" t="s">
        <v>10</v>
      </c>
      <c r="J5" s="72" t="s">
        <v>11</v>
      </c>
      <c r="K5" s="48" t="s">
        <v>12</v>
      </c>
    </row>
    <row r="6" spans="1:12" ht="21" customHeight="1">
      <c r="A6" s="59"/>
      <c r="B6" s="61"/>
      <c r="C6" s="16" t="s">
        <v>13</v>
      </c>
      <c r="D6" s="17" t="s">
        <v>14</v>
      </c>
      <c r="E6" s="18" t="s">
        <v>15</v>
      </c>
      <c r="F6" s="65"/>
      <c r="G6" s="67"/>
      <c r="H6" s="69"/>
      <c r="I6" s="71"/>
      <c r="J6" s="73"/>
      <c r="K6" s="49"/>
    </row>
    <row r="7" spans="1:12" s="25" customFormat="1" ht="21" customHeight="1">
      <c r="A7" s="19">
        <f t="shared" ref="A7:A19" si="0">ROW()-6</f>
        <v>1</v>
      </c>
      <c r="B7" s="20">
        <v>42417</v>
      </c>
      <c r="C7" s="21" t="s">
        <v>16</v>
      </c>
      <c r="D7" s="21" t="str">
        <f>VLOOKUP(C7,[24]Vine!$A$5:$E$168,3,0)</f>
        <v>Rạch Giá - Kiên Giang</v>
      </c>
      <c r="E7" s="19">
        <f>VLOOKUP(C7,[25]Times!$B$5:$C$70,2,0)</f>
        <v>370511387</v>
      </c>
      <c r="F7" s="22" t="s">
        <v>17</v>
      </c>
      <c r="G7" s="23">
        <v>6892</v>
      </c>
      <c r="H7" s="22">
        <v>29500</v>
      </c>
      <c r="I7" s="24">
        <f t="shared" ref="I7:I19" si="1">H7*G7</f>
        <v>203314000</v>
      </c>
      <c r="J7" s="19" t="str">
        <f>VLOOKUP(C7,[24]Vine!$A$5:$E$168,4,0)</f>
        <v>Kiên Giang</v>
      </c>
      <c r="K7" s="19"/>
    </row>
    <row r="8" spans="1:12" s="25" customFormat="1" ht="21" customHeight="1">
      <c r="A8" s="19">
        <f t="shared" si="0"/>
        <v>2</v>
      </c>
      <c r="B8" s="20">
        <v>42417</v>
      </c>
      <c r="C8" s="21" t="s">
        <v>18</v>
      </c>
      <c r="D8" s="21" t="str">
        <f>VLOOKUP(C8,[24]Vine!$A$5:$E$168,3,0)</f>
        <v>Rạch Giá - Kiên Giang</v>
      </c>
      <c r="E8" s="19">
        <f>VLOOKUP(C8,[25]Times!$B$5:$C$70,2,0)</f>
        <v>370782417</v>
      </c>
      <c r="F8" s="22" t="s">
        <v>17</v>
      </c>
      <c r="G8" s="23">
        <v>6730</v>
      </c>
      <c r="H8" s="22">
        <v>29500</v>
      </c>
      <c r="I8" s="24">
        <f t="shared" si="1"/>
        <v>198535000</v>
      </c>
      <c r="J8" s="19" t="str">
        <f>VLOOKUP(C8,[24]Vine!$A$5:$E$168,4,0)</f>
        <v>Kiên Giang</v>
      </c>
      <c r="K8" s="19"/>
    </row>
    <row r="9" spans="1:12" s="25" customFormat="1" ht="21" customHeight="1">
      <c r="A9" s="19">
        <f t="shared" si="0"/>
        <v>3</v>
      </c>
      <c r="B9" s="20">
        <v>42417</v>
      </c>
      <c r="C9" s="26" t="s">
        <v>19</v>
      </c>
      <c r="D9" s="21" t="str">
        <f>VLOOKUP(C9,[24]Vine!$A$5:$E$168,3,0)</f>
        <v>Rạch Giá - Kiên Giang</v>
      </c>
      <c r="E9" s="19">
        <f>VLOOKUP(C9,[25]Times!$B$5:$C$70,2,0)</f>
        <v>370324838</v>
      </c>
      <c r="F9" s="22" t="s">
        <v>17</v>
      </c>
      <c r="G9" s="27">
        <v>6930</v>
      </c>
      <c r="H9" s="22">
        <v>29500</v>
      </c>
      <c r="I9" s="24">
        <f t="shared" si="1"/>
        <v>204435000</v>
      </c>
      <c r="J9" s="19" t="str">
        <f>VLOOKUP(C9,[24]Vine!$A$5:$E$168,4,0)</f>
        <v>Kiên Giang</v>
      </c>
      <c r="K9" s="19"/>
      <c r="L9" s="28"/>
    </row>
    <row r="10" spans="1:12" s="25" customFormat="1" ht="21" customHeight="1">
      <c r="A10" s="19">
        <f t="shared" si="0"/>
        <v>4</v>
      </c>
      <c r="B10" s="20">
        <v>42420</v>
      </c>
      <c r="C10" s="21" t="s">
        <v>20</v>
      </c>
      <c r="D10" s="21" t="str">
        <f>VLOOKUP(C10,[24]Vine!$A$5:$E$168,3,0)</f>
        <v>Phan Thiết - Bình Thuận</v>
      </c>
      <c r="E10" s="19">
        <f>VLOOKUP(C10,[25]Times!$B$5:$C$70,2,0)</f>
        <v>260178873</v>
      </c>
      <c r="F10" s="22" t="s">
        <v>21</v>
      </c>
      <c r="G10" s="23">
        <v>6375</v>
      </c>
      <c r="H10" s="22">
        <v>25500</v>
      </c>
      <c r="I10" s="24">
        <f t="shared" si="1"/>
        <v>162562500</v>
      </c>
      <c r="J10" s="19" t="str">
        <f>VLOOKUP(C10,[24]Vine!$A$5:$E$168,4,0)</f>
        <v>Bình Thuận</v>
      </c>
      <c r="K10" s="19"/>
    </row>
    <row r="11" spans="1:12" s="25" customFormat="1" ht="21" customHeight="1">
      <c r="A11" s="19">
        <f t="shared" si="0"/>
        <v>5</v>
      </c>
      <c r="B11" s="20">
        <v>42420</v>
      </c>
      <c r="C11" s="21" t="s">
        <v>22</v>
      </c>
      <c r="D11" s="21" t="str">
        <f>VLOOKUP(C11,[24]Vine!$A$5:$E$168,3,0)</f>
        <v>Phan Thiết - Bình Thuận</v>
      </c>
      <c r="E11" s="19">
        <f>VLOOKUP(C11,[25]Times!$B$5:$C$70,2,0)</f>
        <v>260850613</v>
      </c>
      <c r="F11" s="22" t="s">
        <v>21</v>
      </c>
      <c r="G11" s="23">
        <f>13163-G10</f>
        <v>6788</v>
      </c>
      <c r="H11" s="22">
        <v>25500</v>
      </c>
      <c r="I11" s="24">
        <f t="shared" si="1"/>
        <v>173094000</v>
      </c>
      <c r="J11" s="19" t="str">
        <f>VLOOKUP(C11,[24]Vine!$A$5:$E$168,4,0)</f>
        <v>Bình Thuận</v>
      </c>
      <c r="K11" s="19"/>
    </row>
    <row r="12" spans="1:12" s="25" customFormat="1" ht="21" customHeight="1">
      <c r="A12" s="19">
        <f t="shared" si="0"/>
        <v>6</v>
      </c>
      <c r="B12" s="20">
        <v>42425</v>
      </c>
      <c r="C12" s="21" t="s">
        <v>23</v>
      </c>
      <c r="D12" s="21" t="str">
        <f>VLOOKUP(C12,[24]Vine!$A$5:$E$168,3,0)</f>
        <v>Giồng Trôm - Bến Tre</v>
      </c>
      <c r="E12" s="19" t="e">
        <f>VLOOKUP(C12,[25]Times!$B$5:$C$70,2,0)</f>
        <v>#N/A</v>
      </c>
      <c r="F12" s="22" t="s">
        <v>17</v>
      </c>
      <c r="G12" s="23">
        <v>6589</v>
      </c>
      <c r="H12" s="22">
        <v>29500</v>
      </c>
      <c r="I12" s="24">
        <f t="shared" si="1"/>
        <v>194375500</v>
      </c>
      <c r="J12" s="19" t="str">
        <f>VLOOKUP(C12,[24]Vine!$A$5:$E$168,4,0)</f>
        <v>Bến Tre</v>
      </c>
      <c r="K12" s="19"/>
    </row>
    <row r="13" spans="1:12" s="25" customFormat="1" ht="21" customHeight="1">
      <c r="A13" s="19">
        <f t="shared" si="0"/>
        <v>7</v>
      </c>
      <c r="B13" s="20">
        <v>42425</v>
      </c>
      <c r="C13" s="21" t="s">
        <v>24</v>
      </c>
      <c r="D13" s="21" t="str">
        <f>VLOOKUP(C13,[24]Vine!$A$5:$E$168,3,0)</f>
        <v>Giồng Trôm - Bến Tre</v>
      </c>
      <c r="E13" s="19">
        <f>VLOOKUP(C13,[25]Times!$B$5:$C$70,2,0)</f>
        <v>320878272</v>
      </c>
      <c r="F13" s="22" t="s">
        <v>17</v>
      </c>
      <c r="G13" s="23">
        <v>6971</v>
      </c>
      <c r="H13" s="22">
        <v>29500</v>
      </c>
      <c r="I13" s="24">
        <f t="shared" si="1"/>
        <v>205644500</v>
      </c>
      <c r="J13" s="19" t="str">
        <f>VLOOKUP(C13,[24]Vine!$A$5:$E$168,4,0)</f>
        <v>Bến Tre</v>
      </c>
      <c r="K13" s="19"/>
    </row>
    <row r="14" spans="1:12" s="25" customFormat="1" ht="21" customHeight="1">
      <c r="A14" s="19">
        <f t="shared" si="0"/>
        <v>8</v>
      </c>
      <c r="B14" s="20">
        <v>42425</v>
      </c>
      <c r="C14" s="21" t="s">
        <v>25</v>
      </c>
      <c r="D14" s="21" t="str">
        <f>VLOOKUP(C14,[24]Vine!$A$5:$E$168,3,0)</f>
        <v>Giồng Trôm - Bến Tre</v>
      </c>
      <c r="E14" s="19" t="e">
        <f>VLOOKUP(C14,[25]Times!$B$5:$C$70,2,0)</f>
        <v>#N/A</v>
      </c>
      <c r="F14" s="22" t="s">
        <v>17</v>
      </c>
      <c r="G14" s="23">
        <v>6953</v>
      </c>
      <c r="H14" s="22">
        <v>29500</v>
      </c>
      <c r="I14" s="24">
        <f t="shared" si="1"/>
        <v>205113500</v>
      </c>
      <c r="J14" s="19" t="str">
        <f>VLOOKUP(C14,[24]Vine!$A$5:$E$168,4,0)</f>
        <v>Bến Tre</v>
      </c>
      <c r="K14" s="19"/>
    </row>
    <row r="15" spans="1:12" s="25" customFormat="1" ht="21" customHeight="1">
      <c r="A15" s="19">
        <f t="shared" si="0"/>
        <v>9</v>
      </c>
      <c r="B15" s="20">
        <v>42428</v>
      </c>
      <c r="C15" s="21" t="s">
        <v>18</v>
      </c>
      <c r="D15" s="21" t="str">
        <f>VLOOKUP(C15,[24]Vine!$A$5:$E$168,3,0)</f>
        <v>Rạch Giá - Kiên Giang</v>
      </c>
      <c r="E15" s="19">
        <f>VLOOKUP(C15,[25]Times!$B$5:$C$70,2,0)</f>
        <v>370782417</v>
      </c>
      <c r="F15" s="22" t="s">
        <v>17</v>
      </c>
      <c r="G15" s="27">
        <v>6730</v>
      </c>
      <c r="H15" s="22">
        <v>29500</v>
      </c>
      <c r="I15" s="24">
        <f t="shared" si="1"/>
        <v>198535000</v>
      </c>
      <c r="J15" s="19" t="str">
        <f>VLOOKUP(C15,[24]Vine!$A$5:$E$168,4,0)</f>
        <v>Kiên Giang</v>
      </c>
      <c r="K15" s="19"/>
    </row>
    <row r="16" spans="1:12" s="25" customFormat="1" ht="21" customHeight="1">
      <c r="A16" s="19">
        <f t="shared" si="0"/>
        <v>10</v>
      </c>
      <c r="B16" s="20">
        <v>42428</v>
      </c>
      <c r="C16" s="26" t="s">
        <v>19</v>
      </c>
      <c r="D16" s="21" t="str">
        <f>VLOOKUP(C16,[24]Vine!$A$5:$E$168,3,0)</f>
        <v>Rạch Giá - Kiên Giang</v>
      </c>
      <c r="E16" s="19">
        <f>VLOOKUP(C16,[25]Times!$B$5:$C$70,2,0)</f>
        <v>370324838</v>
      </c>
      <c r="F16" s="22" t="s">
        <v>17</v>
      </c>
      <c r="G16" s="23">
        <v>6430</v>
      </c>
      <c r="H16" s="22">
        <v>29500</v>
      </c>
      <c r="I16" s="24">
        <f t="shared" si="1"/>
        <v>189685000</v>
      </c>
      <c r="J16" s="19" t="str">
        <f>VLOOKUP(C16,[24]Vine!$A$5:$E$168,4,0)</f>
        <v>Kiên Giang</v>
      </c>
      <c r="K16" s="19"/>
    </row>
    <row r="17" spans="1:11" s="25" customFormat="1" ht="21" customHeight="1">
      <c r="A17" s="19">
        <f t="shared" si="0"/>
        <v>11</v>
      </c>
      <c r="B17" s="20">
        <v>42428</v>
      </c>
      <c r="C17" s="21" t="s">
        <v>26</v>
      </c>
      <c r="D17" s="21" t="str">
        <f>VLOOKUP(C17,[24]Vine!$A$5:$E$168,3,0)</f>
        <v xml:space="preserve">Gò Công Tây - Tiền Giang </v>
      </c>
      <c r="E17" s="19">
        <f>VLOOKUP(C17,[25]Times!$B$5:$C$70,2,0)</f>
        <v>310882158</v>
      </c>
      <c r="F17" s="22" t="s">
        <v>17</v>
      </c>
      <c r="G17" s="23">
        <v>6702</v>
      </c>
      <c r="H17" s="22">
        <v>29500</v>
      </c>
      <c r="I17" s="24">
        <f t="shared" si="1"/>
        <v>197709000</v>
      </c>
      <c r="J17" s="19" t="str">
        <f>VLOOKUP(C17,[24]Vine!$A$5:$E$168,4,0)</f>
        <v>Tiền Giang</v>
      </c>
      <c r="K17" s="19"/>
    </row>
    <row r="18" spans="1:11" s="25" customFormat="1" ht="21" customHeight="1">
      <c r="A18" s="19">
        <f t="shared" si="0"/>
        <v>12</v>
      </c>
      <c r="B18" s="20">
        <v>42430</v>
      </c>
      <c r="C18" s="21" t="s">
        <v>27</v>
      </c>
      <c r="D18" s="21" t="str">
        <f>VLOOKUP(C18,[24]Vine!$A$5:$E$168,3,0)</f>
        <v>Gò Công Đông - Tiền Giang</v>
      </c>
      <c r="E18" s="19">
        <f>VLOOKUP(C18,[25]Times!$B$5:$C$70,2,0)</f>
        <v>311318331</v>
      </c>
      <c r="F18" s="22" t="s">
        <v>17</v>
      </c>
      <c r="G18" s="23">
        <v>6983</v>
      </c>
      <c r="H18" s="22">
        <v>29500</v>
      </c>
      <c r="I18" s="24">
        <f t="shared" si="1"/>
        <v>205998500</v>
      </c>
      <c r="J18" s="19" t="str">
        <f>VLOOKUP(C18,[24]Vine!$A$5:$E$168,4,0)</f>
        <v>Tiền Giang</v>
      </c>
      <c r="K18" s="19"/>
    </row>
    <row r="19" spans="1:11" s="25" customFormat="1" ht="21" customHeight="1">
      <c r="A19" s="19">
        <f t="shared" si="0"/>
        <v>13</v>
      </c>
      <c r="B19" s="20">
        <v>42430</v>
      </c>
      <c r="C19" s="21" t="s">
        <v>28</v>
      </c>
      <c r="D19" s="21" t="str">
        <f>VLOOKUP(C19,[24]Vine!$A$5:$E$168,3,0)</f>
        <v>Gò Công Tây - Tiền Giang</v>
      </c>
      <c r="E19" s="19">
        <f>VLOOKUP(C19,[25]Times!$B$5:$C$70,2,0)</f>
        <v>310882191</v>
      </c>
      <c r="F19" s="22" t="s">
        <v>17</v>
      </c>
      <c r="G19" s="23">
        <v>6340</v>
      </c>
      <c r="H19" s="22">
        <v>29500</v>
      </c>
      <c r="I19" s="24">
        <f t="shared" si="1"/>
        <v>187030000</v>
      </c>
      <c r="J19" s="19" t="str">
        <f>VLOOKUP(C19,[24]Vine!$A$5:$E$168,4,0)</f>
        <v>Tiền Giang</v>
      </c>
      <c r="K19" s="19"/>
    </row>
    <row r="20" spans="1:11" s="25" customFormat="1" ht="10.5" customHeight="1">
      <c r="A20" s="19"/>
      <c r="B20" s="20"/>
      <c r="C20" s="21"/>
      <c r="D20" s="21"/>
      <c r="E20" s="19"/>
      <c r="F20" s="22"/>
      <c r="G20" s="23"/>
      <c r="H20" s="22"/>
      <c r="I20" s="24"/>
      <c r="J20" s="19"/>
      <c r="K20" s="19"/>
    </row>
    <row r="21" spans="1:11" s="34" customFormat="1" ht="21" customHeight="1">
      <c r="A21" s="50" t="s">
        <v>29</v>
      </c>
      <c r="B21" s="51"/>
      <c r="C21" s="51"/>
      <c r="D21" s="51"/>
      <c r="E21" s="51"/>
      <c r="F21" s="52"/>
      <c r="G21" s="29">
        <f>SUM(G7:G20)</f>
        <v>87413</v>
      </c>
      <c r="H21" s="30"/>
      <c r="I21" s="31">
        <f>SUM(I7:I20)</f>
        <v>2526031500</v>
      </c>
      <c r="J21" s="32"/>
      <c r="K21" s="33"/>
    </row>
    <row r="22" spans="1:11" ht="7.5" customHeight="1">
      <c r="G22" s="37"/>
    </row>
    <row r="23" spans="1:11">
      <c r="A23" s="41"/>
      <c r="C23" s="42"/>
      <c r="F23" s="43"/>
      <c r="G23" s="44"/>
      <c r="H23" s="53" t="s">
        <v>30</v>
      </c>
      <c r="I23" s="53"/>
      <c r="J23" s="53"/>
      <c r="K23" s="53"/>
    </row>
    <row r="24" spans="1:11">
      <c r="B24" s="54" t="s">
        <v>31</v>
      </c>
      <c r="C24" s="54"/>
      <c r="D24" s="6"/>
      <c r="F24" s="39"/>
      <c r="G24" s="37"/>
      <c r="H24" s="53" t="s">
        <v>32</v>
      </c>
      <c r="I24" s="53"/>
      <c r="J24" s="53"/>
      <c r="K24" s="53"/>
    </row>
    <row r="25" spans="1:11">
      <c r="G25" s="37"/>
    </row>
    <row r="26" spans="1:11">
      <c r="G26" s="46"/>
    </row>
    <row r="30" spans="1:11">
      <c r="B30" s="55" t="s">
        <v>33</v>
      </c>
      <c r="C30" s="55"/>
    </row>
    <row r="31" spans="1:11">
      <c r="B31" s="47"/>
      <c r="C31" s="47"/>
    </row>
    <row r="32" spans="1:11">
      <c r="B32" s="47"/>
      <c r="C32" s="47"/>
    </row>
    <row r="33" spans="2:3" s="6" customFormat="1">
      <c r="B33" s="47"/>
      <c r="C33" s="47"/>
    </row>
    <row r="34" spans="2:3" s="6" customFormat="1">
      <c r="B34" s="47"/>
      <c r="C34" s="47"/>
    </row>
    <row r="35" spans="2:3" s="6" customFormat="1">
      <c r="B35" s="47"/>
      <c r="C35" s="47"/>
    </row>
    <row r="36" spans="2:3" s="6" customFormat="1">
      <c r="B36" s="47"/>
      <c r="C36" s="47"/>
    </row>
    <row r="37" spans="2:3" s="6" customFormat="1">
      <c r="B37" s="47"/>
      <c r="C37" s="47"/>
    </row>
    <row r="38" spans="2:3" s="6" customFormat="1">
      <c r="B38" s="47"/>
      <c r="C38" s="47"/>
    </row>
  </sheetData>
  <autoFilter ref="A6:L19"/>
  <mergeCells count="24">
    <mergeCell ref="B30:C30"/>
    <mergeCell ref="A1:C1"/>
    <mergeCell ref="A3:K3"/>
    <mergeCell ref="A5:A6"/>
    <mergeCell ref="B5:B6"/>
    <mergeCell ref="C5:E5"/>
    <mergeCell ref="F5:F6"/>
    <mergeCell ref="G5:G6"/>
    <mergeCell ref="H5:H6"/>
    <mergeCell ref="I5:I6"/>
    <mergeCell ref="J5:J6"/>
    <mergeCell ref="K5:K6"/>
    <mergeCell ref="A21:F21"/>
    <mergeCell ref="H23:K23"/>
    <mergeCell ref="B24:C24"/>
    <mergeCell ref="H24:K24"/>
    <mergeCell ref="B37:C37"/>
    <mergeCell ref="B38:C38"/>
    <mergeCell ref="B31:C31"/>
    <mergeCell ref="B32:C32"/>
    <mergeCell ref="B33:C33"/>
    <mergeCell ref="B34:C34"/>
    <mergeCell ref="B35:C35"/>
    <mergeCell ref="B36:C36"/>
  </mergeCells>
  <conditionalFormatting sqref="C5:D6 E6">
    <cfRule type="cellIs" dxfId="1" priority="1" stopIfTrue="1" operator="equal">
      <formula>"Döõ lieäu sai"</formula>
    </cfRule>
  </conditionalFormatting>
  <pageMargins left="0.45" right="0.19" top="0.32" bottom="0.2" header="0.25" footer="0.16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D25" sqref="D25"/>
    </sheetView>
  </sheetViews>
  <sheetFormatPr defaultRowHeight="15.75"/>
  <cols>
    <col min="1" max="1" width="4.25" style="6" customWidth="1"/>
    <col min="2" max="2" width="9.375" style="35" customWidth="1"/>
    <col min="3" max="3" width="22.5" style="6" customWidth="1"/>
    <col min="4" max="4" width="16.5" style="45" customWidth="1"/>
    <col min="5" max="5" width="13.625" style="45" hidden="1" customWidth="1"/>
    <col min="6" max="6" width="13" style="6" customWidth="1"/>
    <col min="7" max="7" width="11.5" style="45" customWidth="1"/>
    <col min="8" max="8" width="10.25" style="38" customWidth="1"/>
    <col min="9" max="9" width="14.375" style="39" bestFit="1" customWidth="1"/>
    <col min="10" max="10" width="14.625" style="40" customWidth="1"/>
    <col min="11" max="11" width="8.875" style="45" customWidth="1"/>
    <col min="12" max="12" width="14.375" style="6" bestFit="1" customWidth="1"/>
    <col min="13" max="256" width="9" style="6"/>
    <col min="257" max="257" width="4.25" style="6" customWidth="1"/>
    <col min="258" max="258" width="9.375" style="6" customWidth="1"/>
    <col min="259" max="259" width="19.375" style="6" customWidth="1"/>
    <col min="260" max="260" width="21.375" style="6" customWidth="1"/>
    <col min="261" max="261" width="0" style="6" hidden="1" customWidth="1"/>
    <col min="262" max="262" width="14.375" style="6" customWidth="1"/>
    <col min="263" max="263" width="11.625" style="6" customWidth="1"/>
    <col min="264" max="264" width="12.375" style="6" customWidth="1"/>
    <col min="265" max="265" width="14.375" style="6" bestFit="1" customWidth="1"/>
    <col min="266" max="266" width="13.5" style="6" customWidth="1"/>
    <col min="267" max="267" width="8.875" style="6" customWidth="1"/>
    <col min="268" max="268" width="14.375" style="6" bestFit="1" customWidth="1"/>
    <col min="269" max="512" width="9" style="6"/>
    <col min="513" max="513" width="4.25" style="6" customWidth="1"/>
    <col min="514" max="514" width="9.375" style="6" customWidth="1"/>
    <col min="515" max="515" width="19.375" style="6" customWidth="1"/>
    <col min="516" max="516" width="21.375" style="6" customWidth="1"/>
    <col min="517" max="517" width="0" style="6" hidden="1" customWidth="1"/>
    <col min="518" max="518" width="14.375" style="6" customWidth="1"/>
    <col min="519" max="519" width="11.625" style="6" customWidth="1"/>
    <col min="520" max="520" width="12.375" style="6" customWidth="1"/>
    <col min="521" max="521" width="14.375" style="6" bestFit="1" customWidth="1"/>
    <col min="522" max="522" width="13.5" style="6" customWidth="1"/>
    <col min="523" max="523" width="8.875" style="6" customWidth="1"/>
    <col min="524" max="524" width="14.375" style="6" bestFit="1" customWidth="1"/>
    <col min="525" max="768" width="9" style="6"/>
    <col min="769" max="769" width="4.25" style="6" customWidth="1"/>
    <col min="770" max="770" width="9.375" style="6" customWidth="1"/>
    <col min="771" max="771" width="19.375" style="6" customWidth="1"/>
    <col min="772" max="772" width="21.375" style="6" customWidth="1"/>
    <col min="773" max="773" width="0" style="6" hidden="1" customWidth="1"/>
    <col min="774" max="774" width="14.375" style="6" customWidth="1"/>
    <col min="775" max="775" width="11.625" style="6" customWidth="1"/>
    <col min="776" max="776" width="12.375" style="6" customWidth="1"/>
    <col min="777" max="777" width="14.375" style="6" bestFit="1" customWidth="1"/>
    <col min="778" max="778" width="13.5" style="6" customWidth="1"/>
    <col min="779" max="779" width="8.875" style="6" customWidth="1"/>
    <col min="780" max="780" width="14.375" style="6" bestFit="1" customWidth="1"/>
    <col min="781" max="1024" width="9" style="6"/>
    <col min="1025" max="1025" width="4.25" style="6" customWidth="1"/>
    <col min="1026" max="1026" width="9.375" style="6" customWidth="1"/>
    <col min="1027" max="1027" width="19.375" style="6" customWidth="1"/>
    <col min="1028" max="1028" width="21.375" style="6" customWidth="1"/>
    <col min="1029" max="1029" width="0" style="6" hidden="1" customWidth="1"/>
    <col min="1030" max="1030" width="14.375" style="6" customWidth="1"/>
    <col min="1031" max="1031" width="11.625" style="6" customWidth="1"/>
    <col min="1032" max="1032" width="12.375" style="6" customWidth="1"/>
    <col min="1033" max="1033" width="14.375" style="6" bestFit="1" customWidth="1"/>
    <col min="1034" max="1034" width="13.5" style="6" customWidth="1"/>
    <col min="1035" max="1035" width="8.875" style="6" customWidth="1"/>
    <col min="1036" max="1036" width="14.375" style="6" bestFit="1" customWidth="1"/>
    <col min="1037" max="1280" width="9" style="6"/>
    <col min="1281" max="1281" width="4.25" style="6" customWidth="1"/>
    <col min="1282" max="1282" width="9.375" style="6" customWidth="1"/>
    <col min="1283" max="1283" width="19.375" style="6" customWidth="1"/>
    <col min="1284" max="1284" width="21.375" style="6" customWidth="1"/>
    <col min="1285" max="1285" width="0" style="6" hidden="1" customWidth="1"/>
    <col min="1286" max="1286" width="14.375" style="6" customWidth="1"/>
    <col min="1287" max="1287" width="11.625" style="6" customWidth="1"/>
    <col min="1288" max="1288" width="12.375" style="6" customWidth="1"/>
    <col min="1289" max="1289" width="14.375" style="6" bestFit="1" customWidth="1"/>
    <col min="1290" max="1290" width="13.5" style="6" customWidth="1"/>
    <col min="1291" max="1291" width="8.875" style="6" customWidth="1"/>
    <col min="1292" max="1292" width="14.375" style="6" bestFit="1" customWidth="1"/>
    <col min="1293" max="1536" width="9" style="6"/>
    <col min="1537" max="1537" width="4.25" style="6" customWidth="1"/>
    <col min="1538" max="1538" width="9.375" style="6" customWidth="1"/>
    <col min="1539" max="1539" width="19.375" style="6" customWidth="1"/>
    <col min="1540" max="1540" width="21.375" style="6" customWidth="1"/>
    <col min="1541" max="1541" width="0" style="6" hidden="1" customWidth="1"/>
    <col min="1542" max="1542" width="14.375" style="6" customWidth="1"/>
    <col min="1543" max="1543" width="11.625" style="6" customWidth="1"/>
    <col min="1544" max="1544" width="12.375" style="6" customWidth="1"/>
    <col min="1545" max="1545" width="14.375" style="6" bestFit="1" customWidth="1"/>
    <col min="1546" max="1546" width="13.5" style="6" customWidth="1"/>
    <col min="1547" max="1547" width="8.875" style="6" customWidth="1"/>
    <col min="1548" max="1548" width="14.375" style="6" bestFit="1" customWidth="1"/>
    <col min="1549" max="1792" width="9" style="6"/>
    <col min="1793" max="1793" width="4.25" style="6" customWidth="1"/>
    <col min="1794" max="1794" width="9.375" style="6" customWidth="1"/>
    <col min="1795" max="1795" width="19.375" style="6" customWidth="1"/>
    <col min="1796" max="1796" width="21.375" style="6" customWidth="1"/>
    <col min="1797" max="1797" width="0" style="6" hidden="1" customWidth="1"/>
    <col min="1798" max="1798" width="14.375" style="6" customWidth="1"/>
    <col min="1799" max="1799" width="11.625" style="6" customWidth="1"/>
    <col min="1800" max="1800" width="12.375" style="6" customWidth="1"/>
    <col min="1801" max="1801" width="14.375" style="6" bestFit="1" customWidth="1"/>
    <col min="1802" max="1802" width="13.5" style="6" customWidth="1"/>
    <col min="1803" max="1803" width="8.875" style="6" customWidth="1"/>
    <col min="1804" max="1804" width="14.375" style="6" bestFit="1" customWidth="1"/>
    <col min="1805" max="2048" width="9" style="6"/>
    <col min="2049" max="2049" width="4.25" style="6" customWidth="1"/>
    <col min="2050" max="2050" width="9.375" style="6" customWidth="1"/>
    <col min="2051" max="2051" width="19.375" style="6" customWidth="1"/>
    <col min="2052" max="2052" width="21.375" style="6" customWidth="1"/>
    <col min="2053" max="2053" width="0" style="6" hidden="1" customWidth="1"/>
    <col min="2054" max="2054" width="14.375" style="6" customWidth="1"/>
    <col min="2055" max="2055" width="11.625" style="6" customWidth="1"/>
    <col min="2056" max="2056" width="12.375" style="6" customWidth="1"/>
    <col min="2057" max="2057" width="14.375" style="6" bestFit="1" customWidth="1"/>
    <col min="2058" max="2058" width="13.5" style="6" customWidth="1"/>
    <col min="2059" max="2059" width="8.875" style="6" customWidth="1"/>
    <col min="2060" max="2060" width="14.375" style="6" bestFit="1" customWidth="1"/>
    <col min="2061" max="2304" width="9" style="6"/>
    <col min="2305" max="2305" width="4.25" style="6" customWidth="1"/>
    <col min="2306" max="2306" width="9.375" style="6" customWidth="1"/>
    <col min="2307" max="2307" width="19.375" style="6" customWidth="1"/>
    <col min="2308" max="2308" width="21.375" style="6" customWidth="1"/>
    <col min="2309" max="2309" width="0" style="6" hidden="1" customWidth="1"/>
    <col min="2310" max="2310" width="14.375" style="6" customWidth="1"/>
    <col min="2311" max="2311" width="11.625" style="6" customWidth="1"/>
    <col min="2312" max="2312" width="12.375" style="6" customWidth="1"/>
    <col min="2313" max="2313" width="14.375" style="6" bestFit="1" customWidth="1"/>
    <col min="2314" max="2314" width="13.5" style="6" customWidth="1"/>
    <col min="2315" max="2315" width="8.875" style="6" customWidth="1"/>
    <col min="2316" max="2316" width="14.375" style="6" bestFit="1" customWidth="1"/>
    <col min="2317" max="2560" width="9" style="6"/>
    <col min="2561" max="2561" width="4.25" style="6" customWidth="1"/>
    <col min="2562" max="2562" width="9.375" style="6" customWidth="1"/>
    <col min="2563" max="2563" width="19.375" style="6" customWidth="1"/>
    <col min="2564" max="2564" width="21.375" style="6" customWidth="1"/>
    <col min="2565" max="2565" width="0" style="6" hidden="1" customWidth="1"/>
    <col min="2566" max="2566" width="14.375" style="6" customWidth="1"/>
    <col min="2567" max="2567" width="11.625" style="6" customWidth="1"/>
    <col min="2568" max="2568" width="12.375" style="6" customWidth="1"/>
    <col min="2569" max="2569" width="14.375" style="6" bestFit="1" customWidth="1"/>
    <col min="2570" max="2570" width="13.5" style="6" customWidth="1"/>
    <col min="2571" max="2571" width="8.875" style="6" customWidth="1"/>
    <col min="2572" max="2572" width="14.375" style="6" bestFit="1" customWidth="1"/>
    <col min="2573" max="2816" width="9" style="6"/>
    <col min="2817" max="2817" width="4.25" style="6" customWidth="1"/>
    <col min="2818" max="2818" width="9.375" style="6" customWidth="1"/>
    <col min="2819" max="2819" width="19.375" style="6" customWidth="1"/>
    <col min="2820" max="2820" width="21.375" style="6" customWidth="1"/>
    <col min="2821" max="2821" width="0" style="6" hidden="1" customWidth="1"/>
    <col min="2822" max="2822" width="14.375" style="6" customWidth="1"/>
    <col min="2823" max="2823" width="11.625" style="6" customWidth="1"/>
    <col min="2824" max="2824" width="12.375" style="6" customWidth="1"/>
    <col min="2825" max="2825" width="14.375" style="6" bestFit="1" customWidth="1"/>
    <col min="2826" max="2826" width="13.5" style="6" customWidth="1"/>
    <col min="2827" max="2827" width="8.875" style="6" customWidth="1"/>
    <col min="2828" max="2828" width="14.375" style="6" bestFit="1" customWidth="1"/>
    <col min="2829" max="3072" width="9" style="6"/>
    <col min="3073" max="3073" width="4.25" style="6" customWidth="1"/>
    <col min="3074" max="3074" width="9.375" style="6" customWidth="1"/>
    <col min="3075" max="3075" width="19.375" style="6" customWidth="1"/>
    <col min="3076" max="3076" width="21.375" style="6" customWidth="1"/>
    <col min="3077" max="3077" width="0" style="6" hidden="1" customWidth="1"/>
    <col min="3078" max="3078" width="14.375" style="6" customWidth="1"/>
    <col min="3079" max="3079" width="11.625" style="6" customWidth="1"/>
    <col min="3080" max="3080" width="12.375" style="6" customWidth="1"/>
    <col min="3081" max="3081" width="14.375" style="6" bestFit="1" customWidth="1"/>
    <col min="3082" max="3082" width="13.5" style="6" customWidth="1"/>
    <col min="3083" max="3083" width="8.875" style="6" customWidth="1"/>
    <col min="3084" max="3084" width="14.375" style="6" bestFit="1" customWidth="1"/>
    <col min="3085" max="3328" width="9" style="6"/>
    <col min="3329" max="3329" width="4.25" style="6" customWidth="1"/>
    <col min="3330" max="3330" width="9.375" style="6" customWidth="1"/>
    <col min="3331" max="3331" width="19.375" style="6" customWidth="1"/>
    <col min="3332" max="3332" width="21.375" style="6" customWidth="1"/>
    <col min="3333" max="3333" width="0" style="6" hidden="1" customWidth="1"/>
    <col min="3334" max="3334" width="14.375" style="6" customWidth="1"/>
    <col min="3335" max="3335" width="11.625" style="6" customWidth="1"/>
    <col min="3336" max="3336" width="12.375" style="6" customWidth="1"/>
    <col min="3337" max="3337" width="14.375" style="6" bestFit="1" customWidth="1"/>
    <col min="3338" max="3338" width="13.5" style="6" customWidth="1"/>
    <col min="3339" max="3339" width="8.875" style="6" customWidth="1"/>
    <col min="3340" max="3340" width="14.375" style="6" bestFit="1" customWidth="1"/>
    <col min="3341" max="3584" width="9" style="6"/>
    <col min="3585" max="3585" width="4.25" style="6" customWidth="1"/>
    <col min="3586" max="3586" width="9.375" style="6" customWidth="1"/>
    <col min="3587" max="3587" width="19.375" style="6" customWidth="1"/>
    <col min="3588" max="3588" width="21.375" style="6" customWidth="1"/>
    <col min="3589" max="3589" width="0" style="6" hidden="1" customWidth="1"/>
    <col min="3590" max="3590" width="14.375" style="6" customWidth="1"/>
    <col min="3591" max="3591" width="11.625" style="6" customWidth="1"/>
    <col min="3592" max="3592" width="12.375" style="6" customWidth="1"/>
    <col min="3593" max="3593" width="14.375" style="6" bestFit="1" customWidth="1"/>
    <col min="3594" max="3594" width="13.5" style="6" customWidth="1"/>
    <col min="3595" max="3595" width="8.875" style="6" customWidth="1"/>
    <col min="3596" max="3596" width="14.375" style="6" bestFit="1" customWidth="1"/>
    <col min="3597" max="3840" width="9" style="6"/>
    <col min="3841" max="3841" width="4.25" style="6" customWidth="1"/>
    <col min="3842" max="3842" width="9.375" style="6" customWidth="1"/>
    <col min="3843" max="3843" width="19.375" style="6" customWidth="1"/>
    <col min="3844" max="3844" width="21.375" style="6" customWidth="1"/>
    <col min="3845" max="3845" width="0" style="6" hidden="1" customWidth="1"/>
    <col min="3846" max="3846" width="14.375" style="6" customWidth="1"/>
    <col min="3847" max="3847" width="11.625" style="6" customWidth="1"/>
    <col min="3848" max="3848" width="12.375" style="6" customWidth="1"/>
    <col min="3849" max="3849" width="14.375" style="6" bestFit="1" customWidth="1"/>
    <col min="3850" max="3850" width="13.5" style="6" customWidth="1"/>
    <col min="3851" max="3851" width="8.875" style="6" customWidth="1"/>
    <col min="3852" max="3852" width="14.375" style="6" bestFit="1" customWidth="1"/>
    <col min="3853" max="4096" width="9" style="6"/>
    <col min="4097" max="4097" width="4.25" style="6" customWidth="1"/>
    <col min="4098" max="4098" width="9.375" style="6" customWidth="1"/>
    <col min="4099" max="4099" width="19.375" style="6" customWidth="1"/>
    <col min="4100" max="4100" width="21.375" style="6" customWidth="1"/>
    <col min="4101" max="4101" width="0" style="6" hidden="1" customWidth="1"/>
    <col min="4102" max="4102" width="14.375" style="6" customWidth="1"/>
    <col min="4103" max="4103" width="11.625" style="6" customWidth="1"/>
    <col min="4104" max="4104" width="12.375" style="6" customWidth="1"/>
    <col min="4105" max="4105" width="14.375" style="6" bestFit="1" customWidth="1"/>
    <col min="4106" max="4106" width="13.5" style="6" customWidth="1"/>
    <col min="4107" max="4107" width="8.875" style="6" customWidth="1"/>
    <col min="4108" max="4108" width="14.375" style="6" bestFit="1" customWidth="1"/>
    <col min="4109" max="4352" width="9" style="6"/>
    <col min="4353" max="4353" width="4.25" style="6" customWidth="1"/>
    <col min="4354" max="4354" width="9.375" style="6" customWidth="1"/>
    <col min="4355" max="4355" width="19.375" style="6" customWidth="1"/>
    <col min="4356" max="4356" width="21.375" style="6" customWidth="1"/>
    <col min="4357" max="4357" width="0" style="6" hidden="1" customWidth="1"/>
    <col min="4358" max="4358" width="14.375" style="6" customWidth="1"/>
    <col min="4359" max="4359" width="11.625" style="6" customWidth="1"/>
    <col min="4360" max="4360" width="12.375" style="6" customWidth="1"/>
    <col min="4361" max="4361" width="14.375" style="6" bestFit="1" customWidth="1"/>
    <col min="4362" max="4362" width="13.5" style="6" customWidth="1"/>
    <col min="4363" max="4363" width="8.875" style="6" customWidth="1"/>
    <col min="4364" max="4364" width="14.375" style="6" bestFit="1" customWidth="1"/>
    <col min="4365" max="4608" width="9" style="6"/>
    <col min="4609" max="4609" width="4.25" style="6" customWidth="1"/>
    <col min="4610" max="4610" width="9.375" style="6" customWidth="1"/>
    <col min="4611" max="4611" width="19.375" style="6" customWidth="1"/>
    <col min="4612" max="4612" width="21.375" style="6" customWidth="1"/>
    <col min="4613" max="4613" width="0" style="6" hidden="1" customWidth="1"/>
    <col min="4614" max="4614" width="14.375" style="6" customWidth="1"/>
    <col min="4615" max="4615" width="11.625" style="6" customWidth="1"/>
    <col min="4616" max="4616" width="12.375" style="6" customWidth="1"/>
    <col min="4617" max="4617" width="14.375" style="6" bestFit="1" customWidth="1"/>
    <col min="4618" max="4618" width="13.5" style="6" customWidth="1"/>
    <col min="4619" max="4619" width="8.875" style="6" customWidth="1"/>
    <col min="4620" max="4620" width="14.375" style="6" bestFit="1" customWidth="1"/>
    <col min="4621" max="4864" width="9" style="6"/>
    <col min="4865" max="4865" width="4.25" style="6" customWidth="1"/>
    <col min="4866" max="4866" width="9.375" style="6" customWidth="1"/>
    <col min="4867" max="4867" width="19.375" style="6" customWidth="1"/>
    <col min="4868" max="4868" width="21.375" style="6" customWidth="1"/>
    <col min="4869" max="4869" width="0" style="6" hidden="1" customWidth="1"/>
    <col min="4870" max="4870" width="14.375" style="6" customWidth="1"/>
    <col min="4871" max="4871" width="11.625" style="6" customWidth="1"/>
    <col min="4872" max="4872" width="12.375" style="6" customWidth="1"/>
    <col min="4873" max="4873" width="14.375" style="6" bestFit="1" customWidth="1"/>
    <col min="4874" max="4874" width="13.5" style="6" customWidth="1"/>
    <col min="4875" max="4875" width="8.875" style="6" customWidth="1"/>
    <col min="4876" max="4876" width="14.375" style="6" bestFit="1" customWidth="1"/>
    <col min="4877" max="5120" width="9" style="6"/>
    <col min="5121" max="5121" width="4.25" style="6" customWidth="1"/>
    <col min="5122" max="5122" width="9.375" style="6" customWidth="1"/>
    <col min="5123" max="5123" width="19.375" style="6" customWidth="1"/>
    <col min="5124" max="5124" width="21.375" style="6" customWidth="1"/>
    <col min="5125" max="5125" width="0" style="6" hidden="1" customWidth="1"/>
    <col min="5126" max="5126" width="14.375" style="6" customWidth="1"/>
    <col min="5127" max="5127" width="11.625" style="6" customWidth="1"/>
    <col min="5128" max="5128" width="12.375" style="6" customWidth="1"/>
    <col min="5129" max="5129" width="14.375" style="6" bestFit="1" customWidth="1"/>
    <col min="5130" max="5130" width="13.5" style="6" customWidth="1"/>
    <col min="5131" max="5131" width="8.875" style="6" customWidth="1"/>
    <col min="5132" max="5132" width="14.375" style="6" bestFit="1" customWidth="1"/>
    <col min="5133" max="5376" width="9" style="6"/>
    <col min="5377" max="5377" width="4.25" style="6" customWidth="1"/>
    <col min="5378" max="5378" width="9.375" style="6" customWidth="1"/>
    <col min="5379" max="5379" width="19.375" style="6" customWidth="1"/>
    <col min="5380" max="5380" width="21.375" style="6" customWidth="1"/>
    <col min="5381" max="5381" width="0" style="6" hidden="1" customWidth="1"/>
    <col min="5382" max="5382" width="14.375" style="6" customWidth="1"/>
    <col min="5383" max="5383" width="11.625" style="6" customWidth="1"/>
    <col min="5384" max="5384" width="12.375" style="6" customWidth="1"/>
    <col min="5385" max="5385" width="14.375" style="6" bestFit="1" customWidth="1"/>
    <col min="5386" max="5386" width="13.5" style="6" customWidth="1"/>
    <col min="5387" max="5387" width="8.875" style="6" customWidth="1"/>
    <col min="5388" max="5388" width="14.375" style="6" bestFit="1" customWidth="1"/>
    <col min="5389" max="5632" width="9" style="6"/>
    <col min="5633" max="5633" width="4.25" style="6" customWidth="1"/>
    <col min="5634" max="5634" width="9.375" style="6" customWidth="1"/>
    <col min="5635" max="5635" width="19.375" style="6" customWidth="1"/>
    <col min="5636" max="5636" width="21.375" style="6" customWidth="1"/>
    <col min="5637" max="5637" width="0" style="6" hidden="1" customWidth="1"/>
    <col min="5638" max="5638" width="14.375" style="6" customWidth="1"/>
    <col min="5639" max="5639" width="11.625" style="6" customWidth="1"/>
    <col min="5640" max="5640" width="12.375" style="6" customWidth="1"/>
    <col min="5641" max="5641" width="14.375" style="6" bestFit="1" customWidth="1"/>
    <col min="5642" max="5642" width="13.5" style="6" customWidth="1"/>
    <col min="5643" max="5643" width="8.875" style="6" customWidth="1"/>
    <col min="5644" max="5644" width="14.375" style="6" bestFit="1" customWidth="1"/>
    <col min="5645" max="5888" width="9" style="6"/>
    <col min="5889" max="5889" width="4.25" style="6" customWidth="1"/>
    <col min="5890" max="5890" width="9.375" style="6" customWidth="1"/>
    <col min="5891" max="5891" width="19.375" style="6" customWidth="1"/>
    <col min="5892" max="5892" width="21.375" style="6" customWidth="1"/>
    <col min="5893" max="5893" width="0" style="6" hidden="1" customWidth="1"/>
    <col min="5894" max="5894" width="14.375" style="6" customWidth="1"/>
    <col min="5895" max="5895" width="11.625" style="6" customWidth="1"/>
    <col min="5896" max="5896" width="12.375" style="6" customWidth="1"/>
    <col min="5897" max="5897" width="14.375" style="6" bestFit="1" customWidth="1"/>
    <col min="5898" max="5898" width="13.5" style="6" customWidth="1"/>
    <col min="5899" max="5899" width="8.875" style="6" customWidth="1"/>
    <col min="5900" max="5900" width="14.375" style="6" bestFit="1" customWidth="1"/>
    <col min="5901" max="6144" width="9" style="6"/>
    <col min="6145" max="6145" width="4.25" style="6" customWidth="1"/>
    <col min="6146" max="6146" width="9.375" style="6" customWidth="1"/>
    <col min="6147" max="6147" width="19.375" style="6" customWidth="1"/>
    <col min="6148" max="6148" width="21.375" style="6" customWidth="1"/>
    <col min="6149" max="6149" width="0" style="6" hidden="1" customWidth="1"/>
    <col min="6150" max="6150" width="14.375" style="6" customWidth="1"/>
    <col min="6151" max="6151" width="11.625" style="6" customWidth="1"/>
    <col min="6152" max="6152" width="12.375" style="6" customWidth="1"/>
    <col min="6153" max="6153" width="14.375" style="6" bestFit="1" customWidth="1"/>
    <col min="6154" max="6154" width="13.5" style="6" customWidth="1"/>
    <col min="6155" max="6155" width="8.875" style="6" customWidth="1"/>
    <col min="6156" max="6156" width="14.375" style="6" bestFit="1" customWidth="1"/>
    <col min="6157" max="6400" width="9" style="6"/>
    <col min="6401" max="6401" width="4.25" style="6" customWidth="1"/>
    <col min="6402" max="6402" width="9.375" style="6" customWidth="1"/>
    <col min="6403" max="6403" width="19.375" style="6" customWidth="1"/>
    <col min="6404" max="6404" width="21.375" style="6" customWidth="1"/>
    <col min="6405" max="6405" width="0" style="6" hidden="1" customWidth="1"/>
    <col min="6406" max="6406" width="14.375" style="6" customWidth="1"/>
    <col min="6407" max="6407" width="11.625" style="6" customWidth="1"/>
    <col min="6408" max="6408" width="12.375" style="6" customWidth="1"/>
    <col min="6409" max="6409" width="14.375" style="6" bestFit="1" customWidth="1"/>
    <col min="6410" max="6410" width="13.5" style="6" customWidth="1"/>
    <col min="6411" max="6411" width="8.875" style="6" customWidth="1"/>
    <col min="6412" max="6412" width="14.375" style="6" bestFit="1" customWidth="1"/>
    <col min="6413" max="6656" width="9" style="6"/>
    <col min="6657" max="6657" width="4.25" style="6" customWidth="1"/>
    <col min="6658" max="6658" width="9.375" style="6" customWidth="1"/>
    <col min="6659" max="6659" width="19.375" style="6" customWidth="1"/>
    <col min="6660" max="6660" width="21.375" style="6" customWidth="1"/>
    <col min="6661" max="6661" width="0" style="6" hidden="1" customWidth="1"/>
    <col min="6662" max="6662" width="14.375" style="6" customWidth="1"/>
    <col min="6663" max="6663" width="11.625" style="6" customWidth="1"/>
    <col min="6664" max="6664" width="12.375" style="6" customWidth="1"/>
    <col min="6665" max="6665" width="14.375" style="6" bestFit="1" customWidth="1"/>
    <col min="6666" max="6666" width="13.5" style="6" customWidth="1"/>
    <col min="6667" max="6667" width="8.875" style="6" customWidth="1"/>
    <col min="6668" max="6668" width="14.375" style="6" bestFit="1" customWidth="1"/>
    <col min="6669" max="6912" width="9" style="6"/>
    <col min="6913" max="6913" width="4.25" style="6" customWidth="1"/>
    <col min="6914" max="6914" width="9.375" style="6" customWidth="1"/>
    <col min="6915" max="6915" width="19.375" style="6" customWidth="1"/>
    <col min="6916" max="6916" width="21.375" style="6" customWidth="1"/>
    <col min="6917" max="6917" width="0" style="6" hidden="1" customWidth="1"/>
    <col min="6918" max="6918" width="14.375" style="6" customWidth="1"/>
    <col min="6919" max="6919" width="11.625" style="6" customWidth="1"/>
    <col min="6920" max="6920" width="12.375" style="6" customWidth="1"/>
    <col min="6921" max="6921" width="14.375" style="6" bestFit="1" customWidth="1"/>
    <col min="6922" max="6922" width="13.5" style="6" customWidth="1"/>
    <col min="6923" max="6923" width="8.875" style="6" customWidth="1"/>
    <col min="6924" max="6924" width="14.375" style="6" bestFit="1" customWidth="1"/>
    <col min="6925" max="7168" width="9" style="6"/>
    <col min="7169" max="7169" width="4.25" style="6" customWidth="1"/>
    <col min="7170" max="7170" width="9.375" style="6" customWidth="1"/>
    <col min="7171" max="7171" width="19.375" style="6" customWidth="1"/>
    <col min="7172" max="7172" width="21.375" style="6" customWidth="1"/>
    <col min="7173" max="7173" width="0" style="6" hidden="1" customWidth="1"/>
    <col min="7174" max="7174" width="14.375" style="6" customWidth="1"/>
    <col min="7175" max="7175" width="11.625" style="6" customWidth="1"/>
    <col min="7176" max="7176" width="12.375" style="6" customWidth="1"/>
    <col min="7177" max="7177" width="14.375" style="6" bestFit="1" customWidth="1"/>
    <col min="7178" max="7178" width="13.5" style="6" customWidth="1"/>
    <col min="7179" max="7179" width="8.875" style="6" customWidth="1"/>
    <col min="7180" max="7180" width="14.375" style="6" bestFit="1" customWidth="1"/>
    <col min="7181" max="7424" width="9" style="6"/>
    <col min="7425" max="7425" width="4.25" style="6" customWidth="1"/>
    <col min="7426" max="7426" width="9.375" style="6" customWidth="1"/>
    <col min="7427" max="7427" width="19.375" style="6" customWidth="1"/>
    <col min="7428" max="7428" width="21.375" style="6" customWidth="1"/>
    <col min="7429" max="7429" width="0" style="6" hidden="1" customWidth="1"/>
    <col min="7430" max="7430" width="14.375" style="6" customWidth="1"/>
    <col min="7431" max="7431" width="11.625" style="6" customWidth="1"/>
    <col min="7432" max="7432" width="12.375" style="6" customWidth="1"/>
    <col min="7433" max="7433" width="14.375" style="6" bestFit="1" customWidth="1"/>
    <col min="7434" max="7434" width="13.5" style="6" customWidth="1"/>
    <col min="7435" max="7435" width="8.875" style="6" customWidth="1"/>
    <col min="7436" max="7436" width="14.375" style="6" bestFit="1" customWidth="1"/>
    <col min="7437" max="7680" width="9" style="6"/>
    <col min="7681" max="7681" width="4.25" style="6" customWidth="1"/>
    <col min="7682" max="7682" width="9.375" style="6" customWidth="1"/>
    <col min="7683" max="7683" width="19.375" style="6" customWidth="1"/>
    <col min="7684" max="7684" width="21.375" style="6" customWidth="1"/>
    <col min="7685" max="7685" width="0" style="6" hidden="1" customWidth="1"/>
    <col min="7686" max="7686" width="14.375" style="6" customWidth="1"/>
    <col min="7687" max="7687" width="11.625" style="6" customWidth="1"/>
    <col min="7688" max="7688" width="12.375" style="6" customWidth="1"/>
    <col min="7689" max="7689" width="14.375" style="6" bestFit="1" customWidth="1"/>
    <col min="7690" max="7690" width="13.5" style="6" customWidth="1"/>
    <col min="7691" max="7691" width="8.875" style="6" customWidth="1"/>
    <col min="7692" max="7692" width="14.375" style="6" bestFit="1" customWidth="1"/>
    <col min="7693" max="7936" width="9" style="6"/>
    <col min="7937" max="7937" width="4.25" style="6" customWidth="1"/>
    <col min="7938" max="7938" width="9.375" style="6" customWidth="1"/>
    <col min="7939" max="7939" width="19.375" style="6" customWidth="1"/>
    <col min="7940" max="7940" width="21.375" style="6" customWidth="1"/>
    <col min="7941" max="7941" width="0" style="6" hidden="1" customWidth="1"/>
    <col min="7942" max="7942" width="14.375" style="6" customWidth="1"/>
    <col min="7943" max="7943" width="11.625" style="6" customWidth="1"/>
    <col min="7944" max="7944" width="12.375" style="6" customWidth="1"/>
    <col min="7945" max="7945" width="14.375" style="6" bestFit="1" customWidth="1"/>
    <col min="7946" max="7946" width="13.5" style="6" customWidth="1"/>
    <col min="7947" max="7947" width="8.875" style="6" customWidth="1"/>
    <col min="7948" max="7948" width="14.375" style="6" bestFit="1" customWidth="1"/>
    <col min="7949" max="8192" width="9" style="6"/>
    <col min="8193" max="8193" width="4.25" style="6" customWidth="1"/>
    <col min="8194" max="8194" width="9.375" style="6" customWidth="1"/>
    <col min="8195" max="8195" width="19.375" style="6" customWidth="1"/>
    <col min="8196" max="8196" width="21.375" style="6" customWidth="1"/>
    <col min="8197" max="8197" width="0" style="6" hidden="1" customWidth="1"/>
    <col min="8198" max="8198" width="14.375" style="6" customWidth="1"/>
    <col min="8199" max="8199" width="11.625" style="6" customWidth="1"/>
    <col min="8200" max="8200" width="12.375" style="6" customWidth="1"/>
    <col min="8201" max="8201" width="14.375" style="6" bestFit="1" customWidth="1"/>
    <col min="8202" max="8202" width="13.5" style="6" customWidth="1"/>
    <col min="8203" max="8203" width="8.875" style="6" customWidth="1"/>
    <col min="8204" max="8204" width="14.375" style="6" bestFit="1" customWidth="1"/>
    <col min="8205" max="8448" width="9" style="6"/>
    <col min="8449" max="8449" width="4.25" style="6" customWidth="1"/>
    <col min="8450" max="8450" width="9.375" style="6" customWidth="1"/>
    <col min="8451" max="8451" width="19.375" style="6" customWidth="1"/>
    <col min="8452" max="8452" width="21.375" style="6" customWidth="1"/>
    <col min="8453" max="8453" width="0" style="6" hidden="1" customWidth="1"/>
    <col min="8454" max="8454" width="14.375" style="6" customWidth="1"/>
    <col min="8455" max="8455" width="11.625" style="6" customWidth="1"/>
    <col min="8456" max="8456" width="12.375" style="6" customWidth="1"/>
    <col min="8457" max="8457" width="14.375" style="6" bestFit="1" customWidth="1"/>
    <col min="8458" max="8458" width="13.5" style="6" customWidth="1"/>
    <col min="8459" max="8459" width="8.875" style="6" customWidth="1"/>
    <col min="8460" max="8460" width="14.375" style="6" bestFit="1" customWidth="1"/>
    <col min="8461" max="8704" width="9" style="6"/>
    <col min="8705" max="8705" width="4.25" style="6" customWidth="1"/>
    <col min="8706" max="8706" width="9.375" style="6" customWidth="1"/>
    <col min="8707" max="8707" width="19.375" style="6" customWidth="1"/>
    <col min="8708" max="8708" width="21.375" style="6" customWidth="1"/>
    <col min="8709" max="8709" width="0" style="6" hidden="1" customWidth="1"/>
    <col min="8710" max="8710" width="14.375" style="6" customWidth="1"/>
    <col min="8711" max="8711" width="11.625" style="6" customWidth="1"/>
    <col min="8712" max="8712" width="12.375" style="6" customWidth="1"/>
    <col min="8713" max="8713" width="14.375" style="6" bestFit="1" customWidth="1"/>
    <col min="8714" max="8714" width="13.5" style="6" customWidth="1"/>
    <col min="8715" max="8715" width="8.875" style="6" customWidth="1"/>
    <col min="8716" max="8716" width="14.375" style="6" bestFit="1" customWidth="1"/>
    <col min="8717" max="8960" width="9" style="6"/>
    <col min="8961" max="8961" width="4.25" style="6" customWidth="1"/>
    <col min="8962" max="8962" width="9.375" style="6" customWidth="1"/>
    <col min="8963" max="8963" width="19.375" style="6" customWidth="1"/>
    <col min="8964" max="8964" width="21.375" style="6" customWidth="1"/>
    <col min="8965" max="8965" width="0" style="6" hidden="1" customWidth="1"/>
    <col min="8966" max="8966" width="14.375" style="6" customWidth="1"/>
    <col min="8967" max="8967" width="11.625" style="6" customWidth="1"/>
    <col min="8968" max="8968" width="12.375" style="6" customWidth="1"/>
    <col min="8969" max="8969" width="14.375" style="6" bestFit="1" customWidth="1"/>
    <col min="8970" max="8970" width="13.5" style="6" customWidth="1"/>
    <col min="8971" max="8971" width="8.875" style="6" customWidth="1"/>
    <col min="8972" max="8972" width="14.375" style="6" bestFit="1" customWidth="1"/>
    <col min="8973" max="9216" width="9" style="6"/>
    <col min="9217" max="9217" width="4.25" style="6" customWidth="1"/>
    <col min="9218" max="9218" width="9.375" style="6" customWidth="1"/>
    <col min="9219" max="9219" width="19.375" style="6" customWidth="1"/>
    <col min="9220" max="9220" width="21.375" style="6" customWidth="1"/>
    <col min="9221" max="9221" width="0" style="6" hidden="1" customWidth="1"/>
    <col min="9222" max="9222" width="14.375" style="6" customWidth="1"/>
    <col min="9223" max="9223" width="11.625" style="6" customWidth="1"/>
    <col min="9224" max="9224" width="12.375" style="6" customWidth="1"/>
    <col min="9225" max="9225" width="14.375" style="6" bestFit="1" customWidth="1"/>
    <col min="9226" max="9226" width="13.5" style="6" customWidth="1"/>
    <col min="9227" max="9227" width="8.875" style="6" customWidth="1"/>
    <col min="9228" max="9228" width="14.375" style="6" bestFit="1" customWidth="1"/>
    <col min="9229" max="9472" width="9" style="6"/>
    <col min="9473" max="9473" width="4.25" style="6" customWidth="1"/>
    <col min="9474" max="9474" width="9.375" style="6" customWidth="1"/>
    <col min="9475" max="9475" width="19.375" style="6" customWidth="1"/>
    <col min="9476" max="9476" width="21.375" style="6" customWidth="1"/>
    <col min="9477" max="9477" width="0" style="6" hidden="1" customWidth="1"/>
    <col min="9478" max="9478" width="14.375" style="6" customWidth="1"/>
    <col min="9479" max="9479" width="11.625" style="6" customWidth="1"/>
    <col min="9480" max="9480" width="12.375" style="6" customWidth="1"/>
    <col min="9481" max="9481" width="14.375" style="6" bestFit="1" customWidth="1"/>
    <col min="9482" max="9482" width="13.5" style="6" customWidth="1"/>
    <col min="9483" max="9483" width="8.875" style="6" customWidth="1"/>
    <col min="9484" max="9484" width="14.375" style="6" bestFit="1" customWidth="1"/>
    <col min="9485" max="9728" width="9" style="6"/>
    <col min="9729" max="9729" width="4.25" style="6" customWidth="1"/>
    <col min="9730" max="9730" width="9.375" style="6" customWidth="1"/>
    <col min="9731" max="9731" width="19.375" style="6" customWidth="1"/>
    <col min="9732" max="9732" width="21.375" style="6" customWidth="1"/>
    <col min="9733" max="9733" width="0" style="6" hidden="1" customWidth="1"/>
    <col min="9734" max="9734" width="14.375" style="6" customWidth="1"/>
    <col min="9735" max="9735" width="11.625" style="6" customWidth="1"/>
    <col min="9736" max="9736" width="12.375" style="6" customWidth="1"/>
    <col min="9737" max="9737" width="14.375" style="6" bestFit="1" customWidth="1"/>
    <col min="9738" max="9738" width="13.5" style="6" customWidth="1"/>
    <col min="9739" max="9739" width="8.875" style="6" customWidth="1"/>
    <col min="9740" max="9740" width="14.375" style="6" bestFit="1" customWidth="1"/>
    <col min="9741" max="9984" width="9" style="6"/>
    <col min="9985" max="9985" width="4.25" style="6" customWidth="1"/>
    <col min="9986" max="9986" width="9.375" style="6" customWidth="1"/>
    <col min="9987" max="9987" width="19.375" style="6" customWidth="1"/>
    <col min="9988" max="9988" width="21.375" style="6" customWidth="1"/>
    <col min="9989" max="9989" width="0" style="6" hidden="1" customWidth="1"/>
    <col min="9990" max="9990" width="14.375" style="6" customWidth="1"/>
    <col min="9991" max="9991" width="11.625" style="6" customWidth="1"/>
    <col min="9992" max="9992" width="12.375" style="6" customWidth="1"/>
    <col min="9993" max="9993" width="14.375" style="6" bestFit="1" customWidth="1"/>
    <col min="9994" max="9994" width="13.5" style="6" customWidth="1"/>
    <col min="9995" max="9995" width="8.875" style="6" customWidth="1"/>
    <col min="9996" max="9996" width="14.375" style="6" bestFit="1" customWidth="1"/>
    <col min="9997" max="10240" width="9" style="6"/>
    <col min="10241" max="10241" width="4.25" style="6" customWidth="1"/>
    <col min="10242" max="10242" width="9.375" style="6" customWidth="1"/>
    <col min="10243" max="10243" width="19.375" style="6" customWidth="1"/>
    <col min="10244" max="10244" width="21.375" style="6" customWidth="1"/>
    <col min="10245" max="10245" width="0" style="6" hidden="1" customWidth="1"/>
    <col min="10246" max="10246" width="14.375" style="6" customWidth="1"/>
    <col min="10247" max="10247" width="11.625" style="6" customWidth="1"/>
    <col min="10248" max="10248" width="12.375" style="6" customWidth="1"/>
    <col min="10249" max="10249" width="14.375" style="6" bestFit="1" customWidth="1"/>
    <col min="10250" max="10250" width="13.5" style="6" customWidth="1"/>
    <col min="10251" max="10251" width="8.875" style="6" customWidth="1"/>
    <col min="10252" max="10252" width="14.375" style="6" bestFit="1" customWidth="1"/>
    <col min="10253" max="10496" width="9" style="6"/>
    <col min="10497" max="10497" width="4.25" style="6" customWidth="1"/>
    <col min="10498" max="10498" width="9.375" style="6" customWidth="1"/>
    <col min="10499" max="10499" width="19.375" style="6" customWidth="1"/>
    <col min="10500" max="10500" width="21.375" style="6" customWidth="1"/>
    <col min="10501" max="10501" width="0" style="6" hidden="1" customWidth="1"/>
    <col min="10502" max="10502" width="14.375" style="6" customWidth="1"/>
    <col min="10503" max="10503" width="11.625" style="6" customWidth="1"/>
    <col min="10504" max="10504" width="12.375" style="6" customWidth="1"/>
    <col min="10505" max="10505" width="14.375" style="6" bestFit="1" customWidth="1"/>
    <col min="10506" max="10506" width="13.5" style="6" customWidth="1"/>
    <col min="10507" max="10507" width="8.875" style="6" customWidth="1"/>
    <col min="10508" max="10508" width="14.375" style="6" bestFit="1" customWidth="1"/>
    <col min="10509" max="10752" width="9" style="6"/>
    <col min="10753" max="10753" width="4.25" style="6" customWidth="1"/>
    <col min="10754" max="10754" width="9.375" style="6" customWidth="1"/>
    <col min="10755" max="10755" width="19.375" style="6" customWidth="1"/>
    <col min="10756" max="10756" width="21.375" style="6" customWidth="1"/>
    <col min="10757" max="10757" width="0" style="6" hidden="1" customWidth="1"/>
    <col min="10758" max="10758" width="14.375" style="6" customWidth="1"/>
    <col min="10759" max="10759" width="11.625" style="6" customWidth="1"/>
    <col min="10760" max="10760" width="12.375" style="6" customWidth="1"/>
    <col min="10761" max="10761" width="14.375" style="6" bestFit="1" customWidth="1"/>
    <col min="10762" max="10762" width="13.5" style="6" customWidth="1"/>
    <col min="10763" max="10763" width="8.875" style="6" customWidth="1"/>
    <col min="10764" max="10764" width="14.375" style="6" bestFit="1" customWidth="1"/>
    <col min="10765" max="11008" width="9" style="6"/>
    <col min="11009" max="11009" width="4.25" style="6" customWidth="1"/>
    <col min="11010" max="11010" width="9.375" style="6" customWidth="1"/>
    <col min="11011" max="11011" width="19.375" style="6" customWidth="1"/>
    <col min="11012" max="11012" width="21.375" style="6" customWidth="1"/>
    <col min="11013" max="11013" width="0" style="6" hidden="1" customWidth="1"/>
    <col min="11014" max="11014" width="14.375" style="6" customWidth="1"/>
    <col min="11015" max="11015" width="11.625" style="6" customWidth="1"/>
    <col min="11016" max="11016" width="12.375" style="6" customWidth="1"/>
    <col min="11017" max="11017" width="14.375" style="6" bestFit="1" customWidth="1"/>
    <col min="11018" max="11018" width="13.5" style="6" customWidth="1"/>
    <col min="11019" max="11019" width="8.875" style="6" customWidth="1"/>
    <col min="11020" max="11020" width="14.375" style="6" bestFit="1" customWidth="1"/>
    <col min="11021" max="11264" width="9" style="6"/>
    <col min="11265" max="11265" width="4.25" style="6" customWidth="1"/>
    <col min="11266" max="11266" width="9.375" style="6" customWidth="1"/>
    <col min="11267" max="11267" width="19.375" style="6" customWidth="1"/>
    <col min="11268" max="11268" width="21.375" style="6" customWidth="1"/>
    <col min="11269" max="11269" width="0" style="6" hidden="1" customWidth="1"/>
    <col min="11270" max="11270" width="14.375" style="6" customWidth="1"/>
    <col min="11271" max="11271" width="11.625" style="6" customWidth="1"/>
    <col min="11272" max="11272" width="12.375" style="6" customWidth="1"/>
    <col min="11273" max="11273" width="14.375" style="6" bestFit="1" customWidth="1"/>
    <col min="11274" max="11274" width="13.5" style="6" customWidth="1"/>
    <col min="11275" max="11275" width="8.875" style="6" customWidth="1"/>
    <col min="11276" max="11276" width="14.375" style="6" bestFit="1" customWidth="1"/>
    <col min="11277" max="11520" width="9" style="6"/>
    <col min="11521" max="11521" width="4.25" style="6" customWidth="1"/>
    <col min="11522" max="11522" width="9.375" style="6" customWidth="1"/>
    <col min="11523" max="11523" width="19.375" style="6" customWidth="1"/>
    <col min="11524" max="11524" width="21.375" style="6" customWidth="1"/>
    <col min="11525" max="11525" width="0" style="6" hidden="1" customWidth="1"/>
    <col min="11526" max="11526" width="14.375" style="6" customWidth="1"/>
    <col min="11527" max="11527" width="11.625" style="6" customWidth="1"/>
    <col min="11528" max="11528" width="12.375" style="6" customWidth="1"/>
    <col min="11529" max="11529" width="14.375" style="6" bestFit="1" customWidth="1"/>
    <col min="11530" max="11530" width="13.5" style="6" customWidth="1"/>
    <col min="11531" max="11531" width="8.875" style="6" customWidth="1"/>
    <col min="11532" max="11532" width="14.375" style="6" bestFit="1" customWidth="1"/>
    <col min="11533" max="11776" width="9" style="6"/>
    <col min="11777" max="11777" width="4.25" style="6" customWidth="1"/>
    <col min="11778" max="11778" width="9.375" style="6" customWidth="1"/>
    <col min="11779" max="11779" width="19.375" style="6" customWidth="1"/>
    <col min="11780" max="11780" width="21.375" style="6" customWidth="1"/>
    <col min="11781" max="11781" width="0" style="6" hidden="1" customWidth="1"/>
    <col min="11782" max="11782" width="14.375" style="6" customWidth="1"/>
    <col min="11783" max="11783" width="11.625" style="6" customWidth="1"/>
    <col min="11784" max="11784" width="12.375" style="6" customWidth="1"/>
    <col min="11785" max="11785" width="14.375" style="6" bestFit="1" customWidth="1"/>
    <col min="11786" max="11786" width="13.5" style="6" customWidth="1"/>
    <col min="11787" max="11787" width="8.875" style="6" customWidth="1"/>
    <col min="11788" max="11788" width="14.375" style="6" bestFit="1" customWidth="1"/>
    <col min="11789" max="12032" width="9" style="6"/>
    <col min="12033" max="12033" width="4.25" style="6" customWidth="1"/>
    <col min="12034" max="12034" width="9.375" style="6" customWidth="1"/>
    <col min="12035" max="12035" width="19.375" style="6" customWidth="1"/>
    <col min="12036" max="12036" width="21.375" style="6" customWidth="1"/>
    <col min="12037" max="12037" width="0" style="6" hidden="1" customWidth="1"/>
    <col min="12038" max="12038" width="14.375" style="6" customWidth="1"/>
    <col min="12039" max="12039" width="11.625" style="6" customWidth="1"/>
    <col min="12040" max="12040" width="12.375" style="6" customWidth="1"/>
    <col min="12041" max="12041" width="14.375" style="6" bestFit="1" customWidth="1"/>
    <col min="12042" max="12042" width="13.5" style="6" customWidth="1"/>
    <col min="12043" max="12043" width="8.875" style="6" customWidth="1"/>
    <col min="12044" max="12044" width="14.375" style="6" bestFit="1" customWidth="1"/>
    <col min="12045" max="12288" width="9" style="6"/>
    <col min="12289" max="12289" width="4.25" style="6" customWidth="1"/>
    <col min="12290" max="12290" width="9.375" style="6" customWidth="1"/>
    <col min="12291" max="12291" width="19.375" style="6" customWidth="1"/>
    <col min="12292" max="12292" width="21.375" style="6" customWidth="1"/>
    <col min="12293" max="12293" width="0" style="6" hidden="1" customWidth="1"/>
    <col min="12294" max="12294" width="14.375" style="6" customWidth="1"/>
    <col min="12295" max="12295" width="11.625" style="6" customWidth="1"/>
    <col min="12296" max="12296" width="12.375" style="6" customWidth="1"/>
    <col min="12297" max="12297" width="14.375" style="6" bestFit="1" customWidth="1"/>
    <col min="12298" max="12298" width="13.5" style="6" customWidth="1"/>
    <col min="12299" max="12299" width="8.875" style="6" customWidth="1"/>
    <col min="12300" max="12300" width="14.375" style="6" bestFit="1" customWidth="1"/>
    <col min="12301" max="12544" width="9" style="6"/>
    <col min="12545" max="12545" width="4.25" style="6" customWidth="1"/>
    <col min="12546" max="12546" width="9.375" style="6" customWidth="1"/>
    <col min="12547" max="12547" width="19.375" style="6" customWidth="1"/>
    <col min="12548" max="12548" width="21.375" style="6" customWidth="1"/>
    <col min="12549" max="12549" width="0" style="6" hidden="1" customWidth="1"/>
    <col min="12550" max="12550" width="14.375" style="6" customWidth="1"/>
    <col min="12551" max="12551" width="11.625" style="6" customWidth="1"/>
    <col min="12552" max="12552" width="12.375" style="6" customWidth="1"/>
    <col min="12553" max="12553" width="14.375" style="6" bestFit="1" customWidth="1"/>
    <col min="12554" max="12554" width="13.5" style="6" customWidth="1"/>
    <col min="12555" max="12555" width="8.875" style="6" customWidth="1"/>
    <col min="12556" max="12556" width="14.375" style="6" bestFit="1" customWidth="1"/>
    <col min="12557" max="12800" width="9" style="6"/>
    <col min="12801" max="12801" width="4.25" style="6" customWidth="1"/>
    <col min="12802" max="12802" width="9.375" style="6" customWidth="1"/>
    <col min="12803" max="12803" width="19.375" style="6" customWidth="1"/>
    <col min="12804" max="12804" width="21.375" style="6" customWidth="1"/>
    <col min="12805" max="12805" width="0" style="6" hidden="1" customWidth="1"/>
    <col min="12806" max="12806" width="14.375" style="6" customWidth="1"/>
    <col min="12807" max="12807" width="11.625" style="6" customWidth="1"/>
    <col min="12808" max="12808" width="12.375" style="6" customWidth="1"/>
    <col min="12809" max="12809" width="14.375" style="6" bestFit="1" customWidth="1"/>
    <col min="12810" max="12810" width="13.5" style="6" customWidth="1"/>
    <col min="12811" max="12811" width="8.875" style="6" customWidth="1"/>
    <col min="12812" max="12812" width="14.375" style="6" bestFit="1" customWidth="1"/>
    <col min="12813" max="13056" width="9" style="6"/>
    <col min="13057" max="13057" width="4.25" style="6" customWidth="1"/>
    <col min="13058" max="13058" width="9.375" style="6" customWidth="1"/>
    <col min="13059" max="13059" width="19.375" style="6" customWidth="1"/>
    <col min="13060" max="13060" width="21.375" style="6" customWidth="1"/>
    <col min="13061" max="13061" width="0" style="6" hidden="1" customWidth="1"/>
    <col min="13062" max="13062" width="14.375" style="6" customWidth="1"/>
    <col min="13063" max="13063" width="11.625" style="6" customWidth="1"/>
    <col min="13064" max="13064" width="12.375" style="6" customWidth="1"/>
    <col min="13065" max="13065" width="14.375" style="6" bestFit="1" customWidth="1"/>
    <col min="13066" max="13066" width="13.5" style="6" customWidth="1"/>
    <col min="13067" max="13067" width="8.875" style="6" customWidth="1"/>
    <col min="13068" max="13068" width="14.375" style="6" bestFit="1" customWidth="1"/>
    <col min="13069" max="13312" width="9" style="6"/>
    <col min="13313" max="13313" width="4.25" style="6" customWidth="1"/>
    <col min="13314" max="13314" width="9.375" style="6" customWidth="1"/>
    <col min="13315" max="13315" width="19.375" style="6" customWidth="1"/>
    <col min="13316" max="13316" width="21.375" style="6" customWidth="1"/>
    <col min="13317" max="13317" width="0" style="6" hidden="1" customWidth="1"/>
    <col min="13318" max="13318" width="14.375" style="6" customWidth="1"/>
    <col min="13319" max="13319" width="11.625" style="6" customWidth="1"/>
    <col min="13320" max="13320" width="12.375" style="6" customWidth="1"/>
    <col min="13321" max="13321" width="14.375" style="6" bestFit="1" customWidth="1"/>
    <col min="13322" max="13322" width="13.5" style="6" customWidth="1"/>
    <col min="13323" max="13323" width="8.875" style="6" customWidth="1"/>
    <col min="13324" max="13324" width="14.375" style="6" bestFit="1" customWidth="1"/>
    <col min="13325" max="13568" width="9" style="6"/>
    <col min="13569" max="13569" width="4.25" style="6" customWidth="1"/>
    <col min="13570" max="13570" width="9.375" style="6" customWidth="1"/>
    <col min="13571" max="13571" width="19.375" style="6" customWidth="1"/>
    <col min="13572" max="13572" width="21.375" style="6" customWidth="1"/>
    <col min="13573" max="13573" width="0" style="6" hidden="1" customWidth="1"/>
    <col min="13574" max="13574" width="14.375" style="6" customWidth="1"/>
    <col min="13575" max="13575" width="11.625" style="6" customWidth="1"/>
    <col min="13576" max="13576" width="12.375" style="6" customWidth="1"/>
    <col min="13577" max="13577" width="14.375" style="6" bestFit="1" customWidth="1"/>
    <col min="13578" max="13578" width="13.5" style="6" customWidth="1"/>
    <col min="13579" max="13579" width="8.875" style="6" customWidth="1"/>
    <col min="13580" max="13580" width="14.375" style="6" bestFit="1" customWidth="1"/>
    <col min="13581" max="13824" width="9" style="6"/>
    <col min="13825" max="13825" width="4.25" style="6" customWidth="1"/>
    <col min="13826" max="13826" width="9.375" style="6" customWidth="1"/>
    <col min="13827" max="13827" width="19.375" style="6" customWidth="1"/>
    <col min="13828" max="13828" width="21.375" style="6" customWidth="1"/>
    <col min="13829" max="13829" width="0" style="6" hidden="1" customWidth="1"/>
    <col min="13830" max="13830" width="14.375" style="6" customWidth="1"/>
    <col min="13831" max="13831" width="11.625" style="6" customWidth="1"/>
    <col min="13832" max="13832" width="12.375" style="6" customWidth="1"/>
    <col min="13833" max="13833" width="14.375" style="6" bestFit="1" customWidth="1"/>
    <col min="13834" max="13834" width="13.5" style="6" customWidth="1"/>
    <col min="13835" max="13835" width="8.875" style="6" customWidth="1"/>
    <col min="13836" max="13836" width="14.375" style="6" bestFit="1" customWidth="1"/>
    <col min="13837" max="14080" width="9" style="6"/>
    <col min="14081" max="14081" width="4.25" style="6" customWidth="1"/>
    <col min="14082" max="14082" width="9.375" style="6" customWidth="1"/>
    <col min="14083" max="14083" width="19.375" style="6" customWidth="1"/>
    <col min="14084" max="14084" width="21.375" style="6" customWidth="1"/>
    <col min="14085" max="14085" width="0" style="6" hidden="1" customWidth="1"/>
    <col min="14086" max="14086" width="14.375" style="6" customWidth="1"/>
    <col min="14087" max="14087" width="11.625" style="6" customWidth="1"/>
    <col min="14088" max="14088" width="12.375" style="6" customWidth="1"/>
    <col min="14089" max="14089" width="14.375" style="6" bestFit="1" customWidth="1"/>
    <col min="14090" max="14090" width="13.5" style="6" customWidth="1"/>
    <col min="14091" max="14091" width="8.875" style="6" customWidth="1"/>
    <col min="14092" max="14092" width="14.375" style="6" bestFit="1" customWidth="1"/>
    <col min="14093" max="14336" width="9" style="6"/>
    <col min="14337" max="14337" width="4.25" style="6" customWidth="1"/>
    <col min="14338" max="14338" width="9.375" style="6" customWidth="1"/>
    <col min="14339" max="14339" width="19.375" style="6" customWidth="1"/>
    <col min="14340" max="14340" width="21.375" style="6" customWidth="1"/>
    <col min="14341" max="14341" width="0" style="6" hidden="1" customWidth="1"/>
    <col min="14342" max="14342" width="14.375" style="6" customWidth="1"/>
    <col min="14343" max="14343" width="11.625" style="6" customWidth="1"/>
    <col min="14344" max="14344" width="12.375" style="6" customWidth="1"/>
    <col min="14345" max="14345" width="14.375" style="6" bestFit="1" customWidth="1"/>
    <col min="14346" max="14346" width="13.5" style="6" customWidth="1"/>
    <col min="14347" max="14347" width="8.875" style="6" customWidth="1"/>
    <col min="14348" max="14348" width="14.375" style="6" bestFit="1" customWidth="1"/>
    <col min="14349" max="14592" width="9" style="6"/>
    <col min="14593" max="14593" width="4.25" style="6" customWidth="1"/>
    <col min="14594" max="14594" width="9.375" style="6" customWidth="1"/>
    <col min="14595" max="14595" width="19.375" style="6" customWidth="1"/>
    <col min="14596" max="14596" width="21.375" style="6" customWidth="1"/>
    <col min="14597" max="14597" width="0" style="6" hidden="1" customWidth="1"/>
    <col min="14598" max="14598" width="14.375" style="6" customWidth="1"/>
    <col min="14599" max="14599" width="11.625" style="6" customWidth="1"/>
    <col min="14600" max="14600" width="12.375" style="6" customWidth="1"/>
    <col min="14601" max="14601" width="14.375" style="6" bestFit="1" customWidth="1"/>
    <col min="14602" max="14602" width="13.5" style="6" customWidth="1"/>
    <col min="14603" max="14603" width="8.875" style="6" customWidth="1"/>
    <col min="14604" max="14604" width="14.375" style="6" bestFit="1" customWidth="1"/>
    <col min="14605" max="14848" width="9" style="6"/>
    <col min="14849" max="14849" width="4.25" style="6" customWidth="1"/>
    <col min="14850" max="14850" width="9.375" style="6" customWidth="1"/>
    <col min="14851" max="14851" width="19.375" style="6" customWidth="1"/>
    <col min="14852" max="14852" width="21.375" style="6" customWidth="1"/>
    <col min="14853" max="14853" width="0" style="6" hidden="1" customWidth="1"/>
    <col min="14854" max="14854" width="14.375" style="6" customWidth="1"/>
    <col min="14855" max="14855" width="11.625" style="6" customWidth="1"/>
    <col min="14856" max="14856" width="12.375" style="6" customWidth="1"/>
    <col min="14857" max="14857" width="14.375" style="6" bestFit="1" customWidth="1"/>
    <col min="14858" max="14858" width="13.5" style="6" customWidth="1"/>
    <col min="14859" max="14859" width="8.875" style="6" customWidth="1"/>
    <col min="14860" max="14860" width="14.375" style="6" bestFit="1" customWidth="1"/>
    <col min="14861" max="15104" width="9" style="6"/>
    <col min="15105" max="15105" width="4.25" style="6" customWidth="1"/>
    <col min="15106" max="15106" width="9.375" style="6" customWidth="1"/>
    <col min="15107" max="15107" width="19.375" style="6" customWidth="1"/>
    <col min="15108" max="15108" width="21.375" style="6" customWidth="1"/>
    <col min="15109" max="15109" width="0" style="6" hidden="1" customWidth="1"/>
    <col min="15110" max="15110" width="14.375" style="6" customWidth="1"/>
    <col min="15111" max="15111" width="11.625" style="6" customWidth="1"/>
    <col min="15112" max="15112" width="12.375" style="6" customWidth="1"/>
    <col min="15113" max="15113" width="14.375" style="6" bestFit="1" customWidth="1"/>
    <col min="15114" max="15114" width="13.5" style="6" customWidth="1"/>
    <col min="15115" max="15115" width="8.875" style="6" customWidth="1"/>
    <col min="15116" max="15116" width="14.375" style="6" bestFit="1" customWidth="1"/>
    <col min="15117" max="15360" width="9" style="6"/>
    <col min="15361" max="15361" width="4.25" style="6" customWidth="1"/>
    <col min="15362" max="15362" width="9.375" style="6" customWidth="1"/>
    <col min="15363" max="15363" width="19.375" style="6" customWidth="1"/>
    <col min="15364" max="15364" width="21.375" style="6" customWidth="1"/>
    <col min="15365" max="15365" width="0" style="6" hidden="1" customWidth="1"/>
    <col min="15366" max="15366" width="14.375" style="6" customWidth="1"/>
    <col min="15367" max="15367" width="11.625" style="6" customWidth="1"/>
    <col min="15368" max="15368" width="12.375" style="6" customWidth="1"/>
    <col min="15369" max="15369" width="14.375" style="6" bestFit="1" customWidth="1"/>
    <col min="15370" max="15370" width="13.5" style="6" customWidth="1"/>
    <col min="15371" max="15371" width="8.875" style="6" customWidth="1"/>
    <col min="15372" max="15372" width="14.375" style="6" bestFit="1" customWidth="1"/>
    <col min="15373" max="15616" width="9" style="6"/>
    <col min="15617" max="15617" width="4.25" style="6" customWidth="1"/>
    <col min="15618" max="15618" width="9.375" style="6" customWidth="1"/>
    <col min="15619" max="15619" width="19.375" style="6" customWidth="1"/>
    <col min="15620" max="15620" width="21.375" style="6" customWidth="1"/>
    <col min="15621" max="15621" width="0" style="6" hidden="1" customWidth="1"/>
    <col min="15622" max="15622" width="14.375" style="6" customWidth="1"/>
    <col min="15623" max="15623" width="11.625" style="6" customWidth="1"/>
    <col min="15624" max="15624" width="12.375" style="6" customWidth="1"/>
    <col min="15625" max="15625" width="14.375" style="6" bestFit="1" customWidth="1"/>
    <col min="15626" max="15626" width="13.5" style="6" customWidth="1"/>
    <col min="15627" max="15627" width="8.875" style="6" customWidth="1"/>
    <col min="15628" max="15628" width="14.375" style="6" bestFit="1" customWidth="1"/>
    <col min="15629" max="15872" width="9" style="6"/>
    <col min="15873" max="15873" width="4.25" style="6" customWidth="1"/>
    <col min="15874" max="15874" width="9.375" style="6" customWidth="1"/>
    <col min="15875" max="15875" width="19.375" style="6" customWidth="1"/>
    <col min="15876" max="15876" width="21.375" style="6" customWidth="1"/>
    <col min="15877" max="15877" width="0" style="6" hidden="1" customWidth="1"/>
    <col min="15878" max="15878" width="14.375" style="6" customWidth="1"/>
    <col min="15879" max="15879" width="11.625" style="6" customWidth="1"/>
    <col min="15880" max="15880" width="12.375" style="6" customWidth="1"/>
    <col min="15881" max="15881" width="14.375" style="6" bestFit="1" customWidth="1"/>
    <col min="15882" max="15882" width="13.5" style="6" customWidth="1"/>
    <col min="15883" max="15883" width="8.875" style="6" customWidth="1"/>
    <col min="15884" max="15884" width="14.375" style="6" bestFit="1" customWidth="1"/>
    <col min="15885" max="16128" width="9" style="6"/>
    <col min="16129" max="16129" width="4.25" style="6" customWidth="1"/>
    <col min="16130" max="16130" width="9.375" style="6" customWidth="1"/>
    <col min="16131" max="16131" width="19.375" style="6" customWidth="1"/>
    <col min="16132" max="16132" width="21.375" style="6" customWidth="1"/>
    <col min="16133" max="16133" width="0" style="6" hidden="1" customWidth="1"/>
    <col min="16134" max="16134" width="14.375" style="6" customWidth="1"/>
    <col min="16135" max="16135" width="11.625" style="6" customWidth="1"/>
    <col min="16136" max="16136" width="12.375" style="6" customWidth="1"/>
    <col min="16137" max="16137" width="14.375" style="6" bestFit="1" customWidth="1"/>
    <col min="16138" max="16138" width="13.5" style="6" customWidth="1"/>
    <col min="16139" max="16139" width="8.875" style="6" customWidth="1"/>
    <col min="16140" max="16140" width="14.375" style="6" bestFit="1" customWidth="1"/>
    <col min="16141" max="16384" width="9" style="6"/>
  </cols>
  <sheetData>
    <row r="1" spans="1:12">
      <c r="A1" s="56" t="s">
        <v>0</v>
      </c>
      <c r="B1" s="56"/>
      <c r="C1" s="56"/>
      <c r="D1" s="1"/>
      <c r="E1" s="1"/>
      <c r="F1" s="2"/>
      <c r="G1" s="1"/>
      <c r="H1" s="3"/>
      <c r="I1" s="4"/>
      <c r="J1" s="5" t="s">
        <v>1</v>
      </c>
      <c r="K1" s="1" t="s">
        <v>2</v>
      </c>
    </row>
    <row r="2" spans="1:12">
      <c r="A2" s="7"/>
      <c r="B2" s="8"/>
      <c r="C2" s="7"/>
      <c r="D2" s="1"/>
      <c r="E2" s="1"/>
      <c r="F2" s="2"/>
      <c r="G2" s="1"/>
      <c r="H2" s="3"/>
      <c r="I2" s="4"/>
      <c r="J2" s="5"/>
      <c r="K2" s="1"/>
    </row>
    <row r="3" spans="1:12" ht="31.5" customHeight="1">
      <c r="A3" s="57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2">
      <c r="A4" s="9"/>
      <c r="B4" s="10"/>
      <c r="C4" s="9"/>
      <c r="D4" s="11"/>
      <c r="E4" s="11"/>
      <c r="F4" s="9"/>
      <c r="G4" s="11"/>
      <c r="H4" s="12"/>
      <c r="I4" s="13"/>
      <c r="J4" s="14"/>
      <c r="K4" s="15"/>
    </row>
    <row r="5" spans="1:12" ht="21.75" customHeight="1">
      <c r="A5" s="58" t="s">
        <v>4</v>
      </c>
      <c r="B5" s="60" t="s">
        <v>5</v>
      </c>
      <c r="C5" s="62" t="s">
        <v>6</v>
      </c>
      <c r="D5" s="63"/>
      <c r="E5" s="63"/>
      <c r="F5" s="64" t="s">
        <v>7</v>
      </c>
      <c r="G5" s="66" t="s">
        <v>8</v>
      </c>
      <c r="H5" s="68" t="s">
        <v>9</v>
      </c>
      <c r="I5" s="70" t="s">
        <v>10</v>
      </c>
      <c r="J5" s="72" t="s">
        <v>11</v>
      </c>
      <c r="K5" s="48" t="s">
        <v>12</v>
      </c>
    </row>
    <row r="6" spans="1:12" ht="21.75" customHeight="1">
      <c r="A6" s="59"/>
      <c r="B6" s="61"/>
      <c r="C6" s="16" t="s">
        <v>13</v>
      </c>
      <c r="D6" s="17" t="s">
        <v>14</v>
      </c>
      <c r="E6" s="18" t="s">
        <v>15</v>
      </c>
      <c r="F6" s="65"/>
      <c r="G6" s="67"/>
      <c r="H6" s="69"/>
      <c r="I6" s="71"/>
      <c r="J6" s="73"/>
      <c r="K6" s="49"/>
    </row>
    <row r="7" spans="1:12" s="25" customFormat="1" ht="21.75" customHeight="1">
      <c r="A7" s="19">
        <f t="shared" ref="A7:A25" si="0">ROW()-6</f>
        <v>1</v>
      </c>
      <c r="B7" s="20">
        <v>42417</v>
      </c>
      <c r="C7" s="21" t="s">
        <v>34</v>
      </c>
      <c r="D7" s="21" t="str">
        <f>VLOOKUP(C7,[24]Vine!$A$5:$E$168,3,0)</f>
        <v>Vũng Tàu</v>
      </c>
      <c r="E7" s="19">
        <f>VLOOKUP(C7,[25]Times!$B$5:$C$70,2,0)</f>
        <v>260456563</v>
      </c>
      <c r="F7" s="74" t="s">
        <v>43</v>
      </c>
      <c r="G7" s="23">
        <v>7793</v>
      </c>
      <c r="H7" s="22">
        <v>13500</v>
      </c>
      <c r="I7" s="24">
        <f t="shared" ref="I7:I25" si="1">H7*G7</f>
        <v>105205500</v>
      </c>
      <c r="J7" s="19" t="str">
        <f>VLOOKUP(C7,[24]Vine!$A$5:$E$168,4,0)</f>
        <v>Vũng Tàu</v>
      </c>
      <c r="K7" s="19"/>
    </row>
    <row r="8" spans="1:12" s="25" customFormat="1" ht="21.75" customHeight="1">
      <c r="A8" s="19">
        <f t="shared" si="0"/>
        <v>2</v>
      </c>
      <c r="B8" s="20">
        <v>42417</v>
      </c>
      <c r="C8" s="21" t="s">
        <v>35</v>
      </c>
      <c r="D8" s="21" t="str">
        <f>VLOOKUP(C8,[24]Vine!$A$5:$E$168,3,0)</f>
        <v>Vũng Tàu</v>
      </c>
      <c r="E8" s="19">
        <f>VLOOKUP(C8,[25]Times!$B$5:$C$70,2,0)</f>
        <v>261183075</v>
      </c>
      <c r="F8" s="74" t="s">
        <v>43</v>
      </c>
      <c r="G8" s="23">
        <v>7459</v>
      </c>
      <c r="H8" s="22">
        <v>13500</v>
      </c>
      <c r="I8" s="24">
        <f t="shared" si="1"/>
        <v>100696500</v>
      </c>
      <c r="J8" s="19" t="str">
        <f>VLOOKUP(C8,[24]Vine!$A$5:$E$168,4,0)</f>
        <v>Vũng Tàu</v>
      </c>
      <c r="K8" s="19"/>
    </row>
    <row r="9" spans="1:12" s="25" customFormat="1" ht="21.75" customHeight="1">
      <c r="A9" s="19">
        <f t="shared" si="0"/>
        <v>3</v>
      </c>
      <c r="B9" s="20">
        <v>42417</v>
      </c>
      <c r="C9" s="21" t="s">
        <v>36</v>
      </c>
      <c r="D9" s="21" t="str">
        <f>VLOOKUP(C9,[24]Vine!$A$5:$E$168,3,0)</f>
        <v>Vũng Tàu</v>
      </c>
      <c r="E9" s="19" t="e">
        <f>VLOOKUP(C9,[25]Times!$B$5:$C$70,2,0)</f>
        <v>#N/A</v>
      </c>
      <c r="F9" s="74" t="s">
        <v>43</v>
      </c>
      <c r="G9" s="27">
        <v>7786</v>
      </c>
      <c r="H9" s="22">
        <v>13500</v>
      </c>
      <c r="I9" s="24">
        <f t="shared" si="1"/>
        <v>105111000</v>
      </c>
      <c r="J9" s="19" t="str">
        <f>VLOOKUP(C9,[24]Vine!$A$5:$E$168,4,0)</f>
        <v>Vũng Tàu</v>
      </c>
      <c r="K9" s="19"/>
      <c r="L9" s="28"/>
    </row>
    <row r="10" spans="1:12" s="25" customFormat="1" ht="21.75" customHeight="1">
      <c r="A10" s="19">
        <f t="shared" si="0"/>
        <v>4</v>
      </c>
      <c r="B10" s="20">
        <v>42417</v>
      </c>
      <c r="C10" s="21" t="s">
        <v>37</v>
      </c>
      <c r="D10" s="21" t="str">
        <f>VLOOKUP(C10,[24]Vine!$A$5:$E$168,3,0)</f>
        <v>Vũng Tàu</v>
      </c>
      <c r="E10" s="19" t="e">
        <f>VLOOKUP(C10,[25]Times!$B$5:$C$70,2,0)</f>
        <v>#N/A</v>
      </c>
      <c r="F10" s="74" t="s">
        <v>43</v>
      </c>
      <c r="G10" s="23">
        <v>7240</v>
      </c>
      <c r="H10" s="22">
        <v>13500</v>
      </c>
      <c r="I10" s="24">
        <f t="shared" si="1"/>
        <v>97740000</v>
      </c>
      <c r="J10" s="19" t="str">
        <f>VLOOKUP(C10,[24]Vine!$A$5:$E$168,4,0)</f>
        <v>Vũng Tàu</v>
      </c>
      <c r="K10" s="19"/>
    </row>
    <row r="11" spans="1:12" s="25" customFormat="1" ht="21.75" customHeight="1">
      <c r="A11" s="19">
        <f t="shared" si="0"/>
        <v>5</v>
      </c>
      <c r="B11" s="20">
        <v>42417</v>
      </c>
      <c r="C11" s="21" t="s">
        <v>38</v>
      </c>
      <c r="D11" s="21" t="str">
        <f>VLOOKUP(C11,[24]Vine!$A$5:$E$168,3,0)</f>
        <v>Vũng Tàu</v>
      </c>
      <c r="E11" s="19" t="e">
        <f>VLOOKUP(C11,[25]Times!$B$5:$C$70,2,0)</f>
        <v>#N/A</v>
      </c>
      <c r="F11" s="74" t="s">
        <v>43</v>
      </c>
      <c r="G11" s="23">
        <v>7256</v>
      </c>
      <c r="H11" s="22">
        <v>13500</v>
      </c>
      <c r="I11" s="24">
        <f t="shared" si="1"/>
        <v>97956000</v>
      </c>
      <c r="J11" s="19" t="str">
        <f>VLOOKUP(C11,[24]Vine!$A$5:$E$168,4,0)</f>
        <v>Vũng Tàu</v>
      </c>
      <c r="K11" s="19"/>
    </row>
    <row r="12" spans="1:12" s="25" customFormat="1" ht="21.75" customHeight="1">
      <c r="A12" s="19">
        <f t="shared" si="0"/>
        <v>6</v>
      </c>
      <c r="B12" s="20">
        <v>42422</v>
      </c>
      <c r="C12" s="21" t="s">
        <v>38</v>
      </c>
      <c r="D12" s="21" t="str">
        <f>VLOOKUP(C12,[24]Vine!$A$5:$E$168,3,0)</f>
        <v>Vũng Tàu</v>
      </c>
      <c r="E12" s="19" t="e">
        <f>VLOOKUP(C12,[25]Times!$B$5:$C$70,2,0)</f>
        <v>#N/A</v>
      </c>
      <c r="F12" s="74" t="s">
        <v>43</v>
      </c>
      <c r="G12" s="23">
        <v>6979</v>
      </c>
      <c r="H12" s="22">
        <v>13500</v>
      </c>
      <c r="I12" s="24">
        <f t="shared" si="1"/>
        <v>94216500</v>
      </c>
      <c r="J12" s="19" t="str">
        <f>VLOOKUP(C12,[24]Vine!$A$5:$E$168,4,0)</f>
        <v>Vũng Tàu</v>
      </c>
      <c r="K12" s="19"/>
    </row>
    <row r="13" spans="1:12" s="25" customFormat="1" ht="21.75" customHeight="1">
      <c r="A13" s="19">
        <f t="shared" si="0"/>
        <v>7</v>
      </c>
      <c r="B13" s="20">
        <v>42422</v>
      </c>
      <c r="C13" s="21" t="s">
        <v>39</v>
      </c>
      <c r="D13" s="21" t="str">
        <f>VLOOKUP(C13,[24]Vine!$A$5:$E$168,3,0)</f>
        <v>Vũng Tàu</v>
      </c>
      <c r="E13" s="19">
        <f>VLOOKUP(C13,[25]Times!$B$5:$C$70,2,0)</f>
        <v>270986506</v>
      </c>
      <c r="F13" s="74" t="s">
        <v>43</v>
      </c>
      <c r="G13" s="23">
        <v>7045</v>
      </c>
      <c r="H13" s="22">
        <v>13500</v>
      </c>
      <c r="I13" s="24">
        <f t="shared" si="1"/>
        <v>95107500</v>
      </c>
      <c r="J13" s="19" t="str">
        <f>VLOOKUP(C13,[24]Vine!$A$5:$E$168,4,0)</f>
        <v>Vũng Tàu</v>
      </c>
      <c r="K13" s="19"/>
    </row>
    <row r="14" spans="1:12" s="25" customFormat="1" ht="21.75" customHeight="1">
      <c r="A14" s="19">
        <f t="shared" si="0"/>
        <v>8</v>
      </c>
      <c r="B14" s="20">
        <v>42422</v>
      </c>
      <c r="C14" s="21" t="s">
        <v>40</v>
      </c>
      <c r="D14" s="21" t="str">
        <f>VLOOKUP(C14,[24]Vine!$A$5:$E$168,3,0)</f>
        <v>Vũng Tàu</v>
      </c>
      <c r="E14" s="19">
        <f>VLOOKUP(C14,[25]Times!$B$5:$C$70,2,0)</f>
        <v>271181056</v>
      </c>
      <c r="F14" s="74" t="s">
        <v>43</v>
      </c>
      <c r="G14" s="23">
        <v>7983</v>
      </c>
      <c r="H14" s="22">
        <v>13500</v>
      </c>
      <c r="I14" s="24">
        <f t="shared" si="1"/>
        <v>107770500</v>
      </c>
      <c r="J14" s="19" t="str">
        <f>VLOOKUP(C14,[24]Vine!$A$5:$E$168,4,0)</f>
        <v>Vũng Tàu</v>
      </c>
      <c r="K14" s="19"/>
    </row>
    <row r="15" spans="1:12" s="25" customFormat="1" ht="21.75" customHeight="1">
      <c r="A15" s="19">
        <f t="shared" si="0"/>
        <v>9</v>
      </c>
      <c r="B15" s="20">
        <v>42422</v>
      </c>
      <c r="C15" s="21" t="s">
        <v>41</v>
      </c>
      <c r="D15" s="21" t="str">
        <f>VLOOKUP(C15,[24]Vine!$A$5:$E$168,3,0)</f>
        <v>Vũng Tàu</v>
      </c>
      <c r="E15" s="19">
        <f>VLOOKUP(C15,[25]Times!$B$5:$C$70,2,0)</f>
        <v>271642418</v>
      </c>
      <c r="F15" s="74" t="s">
        <v>43</v>
      </c>
      <c r="G15" s="27">
        <v>6973</v>
      </c>
      <c r="H15" s="22">
        <v>13500</v>
      </c>
      <c r="I15" s="24">
        <f t="shared" si="1"/>
        <v>94135500</v>
      </c>
      <c r="J15" s="19" t="str">
        <f>VLOOKUP(C15,[24]Vine!$A$5:$E$168,4,0)</f>
        <v>Vũng Tàu</v>
      </c>
      <c r="K15" s="19"/>
    </row>
    <row r="16" spans="1:12" s="25" customFormat="1" ht="21.75" customHeight="1">
      <c r="A16" s="19">
        <f t="shared" si="0"/>
        <v>10</v>
      </c>
      <c r="B16" s="20">
        <v>42422</v>
      </c>
      <c r="C16" s="21" t="s">
        <v>42</v>
      </c>
      <c r="D16" s="21" t="str">
        <f>VLOOKUP(C16,[24]Vine!$A$5:$E$168,3,0)</f>
        <v>Vũng Tàu</v>
      </c>
      <c r="E16" s="19">
        <f>VLOOKUP(C16,[25]Times!$B$5:$C$70,2,0)</f>
        <v>273249576</v>
      </c>
      <c r="F16" s="74" t="s">
        <v>43</v>
      </c>
      <c r="G16" s="23">
        <v>7785</v>
      </c>
      <c r="H16" s="22">
        <v>13500</v>
      </c>
      <c r="I16" s="24">
        <f t="shared" ref="I16:I18" si="2">H16*G16</f>
        <v>105097500</v>
      </c>
      <c r="J16" s="19" t="str">
        <f>VLOOKUP(C16,[24]Vine!$A$5:$E$168,4,0)</f>
        <v>Vũng Tàu</v>
      </c>
      <c r="K16" s="19"/>
    </row>
    <row r="17" spans="1:11" s="25" customFormat="1" ht="21.75" customHeight="1">
      <c r="A17" s="19">
        <f t="shared" si="0"/>
        <v>11</v>
      </c>
      <c r="B17" s="20">
        <v>42422</v>
      </c>
      <c r="C17" s="21" t="s">
        <v>34</v>
      </c>
      <c r="D17" s="21" t="str">
        <f>VLOOKUP(C17,[24]Vine!$A$5:$E$168,3,0)</f>
        <v>Vũng Tàu</v>
      </c>
      <c r="E17" s="19">
        <f>VLOOKUP(C17,[25]Times!$B$5:$C$70,2,0)</f>
        <v>260456563</v>
      </c>
      <c r="F17" s="74" t="s">
        <v>43</v>
      </c>
      <c r="G17" s="23">
        <v>7025</v>
      </c>
      <c r="H17" s="22">
        <v>13500</v>
      </c>
      <c r="I17" s="24">
        <f t="shared" si="2"/>
        <v>94837500</v>
      </c>
      <c r="J17" s="19" t="str">
        <f>VLOOKUP(C17,[24]Vine!$A$5:$E$168,4,0)</f>
        <v>Vũng Tàu</v>
      </c>
      <c r="K17" s="19"/>
    </row>
    <row r="18" spans="1:11" s="25" customFormat="1" ht="21.75" customHeight="1">
      <c r="A18" s="19">
        <f t="shared" si="0"/>
        <v>12</v>
      </c>
      <c r="B18" s="20">
        <v>42425</v>
      </c>
      <c r="C18" s="21" t="s">
        <v>35</v>
      </c>
      <c r="D18" s="21" t="str">
        <f>VLOOKUP(C18,[24]Vine!$A$5:$E$168,3,0)</f>
        <v>Vũng Tàu</v>
      </c>
      <c r="E18" s="19">
        <f>VLOOKUP(C18,[25]Times!$B$5:$C$70,2,0)</f>
        <v>261183075</v>
      </c>
      <c r="F18" s="74" t="s">
        <v>43</v>
      </c>
      <c r="G18" s="23">
        <v>7145</v>
      </c>
      <c r="H18" s="22">
        <v>13500</v>
      </c>
      <c r="I18" s="24">
        <f t="shared" si="2"/>
        <v>96457500</v>
      </c>
      <c r="J18" s="19" t="str">
        <f>VLOOKUP(C18,[24]Vine!$A$5:$E$168,4,0)</f>
        <v>Vũng Tàu</v>
      </c>
      <c r="K18" s="19"/>
    </row>
    <row r="19" spans="1:11" s="25" customFormat="1" ht="21.75" customHeight="1">
      <c r="A19" s="19">
        <f t="shared" si="0"/>
        <v>13</v>
      </c>
      <c r="B19" s="20">
        <v>42425</v>
      </c>
      <c r="C19" s="21" t="s">
        <v>42</v>
      </c>
      <c r="D19" s="21" t="str">
        <f>VLOOKUP(C19,[24]Vine!$A$5:$E$168,3,0)</f>
        <v>Vũng Tàu</v>
      </c>
      <c r="E19" s="19">
        <f>VLOOKUP(C19,[25]Times!$B$5:$C$70,2,0)</f>
        <v>273249576</v>
      </c>
      <c r="F19" s="74" t="s">
        <v>43</v>
      </c>
      <c r="G19" s="23">
        <v>7049</v>
      </c>
      <c r="H19" s="22">
        <v>13500</v>
      </c>
      <c r="I19" s="24">
        <f t="shared" si="1"/>
        <v>95161500</v>
      </c>
      <c r="J19" s="19" t="str">
        <f>VLOOKUP(C19,[24]Vine!$A$5:$E$168,4,0)</f>
        <v>Vũng Tàu</v>
      </c>
      <c r="K19" s="19"/>
    </row>
    <row r="20" spans="1:11" s="25" customFormat="1" ht="21.75" customHeight="1">
      <c r="A20" s="19">
        <f t="shared" si="0"/>
        <v>14</v>
      </c>
      <c r="B20" s="20">
        <v>42425</v>
      </c>
      <c r="C20" s="21" t="s">
        <v>34</v>
      </c>
      <c r="D20" s="21" t="str">
        <f>VLOOKUP(C20,[24]Vine!$A$5:$E$168,3,0)</f>
        <v>Vũng Tàu</v>
      </c>
      <c r="E20" s="19">
        <f>VLOOKUP(C20,[25]Times!$B$5:$C$70,2,0)</f>
        <v>260456563</v>
      </c>
      <c r="F20" s="74" t="s">
        <v>43</v>
      </c>
      <c r="G20" s="23">
        <v>7249</v>
      </c>
      <c r="H20" s="22">
        <v>13500</v>
      </c>
      <c r="I20" s="24">
        <f t="shared" ref="I20:I22" si="3">H20*G20</f>
        <v>97861500</v>
      </c>
      <c r="J20" s="19" t="str">
        <f>VLOOKUP(C20,[24]Vine!$A$5:$E$168,4,0)</f>
        <v>Vũng Tàu</v>
      </c>
      <c r="K20" s="19"/>
    </row>
    <row r="21" spans="1:11" s="25" customFormat="1" ht="21.75" customHeight="1">
      <c r="A21" s="19">
        <f t="shared" si="0"/>
        <v>15</v>
      </c>
      <c r="B21" s="20">
        <v>42429</v>
      </c>
      <c r="C21" s="21" t="s">
        <v>35</v>
      </c>
      <c r="D21" s="21" t="str">
        <f>VLOOKUP(C21,[24]Vine!$A$5:$E$168,3,0)</f>
        <v>Vũng Tàu</v>
      </c>
      <c r="E21" s="19">
        <f>VLOOKUP(C21,[25]Times!$B$5:$C$70,2,0)</f>
        <v>261183075</v>
      </c>
      <c r="F21" s="74" t="s">
        <v>43</v>
      </c>
      <c r="G21" s="23">
        <v>6980</v>
      </c>
      <c r="H21" s="22">
        <v>13500</v>
      </c>
      <c r="I21" s="24">
        <f t="shared" si="3"/>
        <v>94230000</v>
      </c>
      <c r="J21" s="19" t="str">
        <f>VLOOKUP(C21,[24]Vine!$A$5:$E$168,4,0)</f>
        <v>Vũng Tàu</v>
      </c>
      <c r="K21" s="19"/>
    </row>
    <row r="22" spans="1:11" s="25" customFormat="1" ht="21.75" customHeight="1">
      <c r="A22" s="19">
        <f t="shared" si="0"/>
        <v>16</v>
      </c>
      <c r="B22" s="20">
        <v>42429</v>
      </c>
      <c r="C22" s="21" t="s">
        <v>36</v>
      </c>
      <c r="D22" s="21" t="str">
        <f>VLOOKUP(C22,[24]Vine!$A$5:$E$168,3,0)</f>
        <v>Vũng Tàu</v>
      </c>
      <c r="E22" s="19" t="e">
        <f>VLOOKUP(C22,[25]Times!$B$5:$C$70,2,0)</f>
        <v>#N/A</v>
      </c>
      <c r="F22" s="74" t="s">
        <v>43</v>
      </c>
      <c r="G22" s="74">
        <v>6670</v>
      </c>
      <c r="H22" s="22">
        <v>13500</v>
      </c>
      <c r="I22" s="24">
        <f t="shared" si="3"/>
        <v>90045000</v>
      </c>
      <c r="J22" s="19" t="str">
        <f>VLOOKUP(C22,[24]Vine!$A$5:$E$168,4,0)</f>
        <v>Vũng Tàu</v>
      </c>
      <c r="K22" s="19"/>
    </row>
    <row r="23" spans="1:11" s="25" customFormat="1" ht="21.75" customHeight="1">
      <c r="A23" s="19">
        <f t="shared" si="0"/>
        <v>17</v>
      </c>
      <c r="B23" s="20">
        <v>42429</v>
      </c>
      <c r="C23" s="21" t="s">
        <v>34</v>
      </c>
      <c r="D23" s="21" t="str">
        <f>VLOOKUP(C23,[24]Vine!$A$5:$E$168,3,0)</f>
        <v>Vũng Tàu</v>
      </c>
      <c r="E23" s="19">
        <f>VLOOKUP(C23,[25]Times!$B$5:$C$70,2,0)</f>
        <v>260456563</v>
      </c>
      <c r="F23" s="74" t="s">
        <v>43</v>
      </c>
      <c r="G23" s="23">
        <v>6976</v>
      </c>
      <c r="H23" s="22">
        <v>13500</v>
      </c>
      <c r="I23" s="24">
        <f t="shared" si="1"/>
        <v>94176000</v>
      </c>
      <c r="J23" s="19" t="str">
        <f>VLOOKUP(C23,[24]Vine!$A$5:$E$168,4,0)</f>
        <v>Vũng Tàu</v>
      </c>
      <c r="K23" s="19"/>
    </row>
    <row r="24" spans="1:11" s="25" customFormat="1" ht="21.75" customHeight="1">
      <c r="A24" s="19">
        <f t="shared" si="0"/>
        <v>18</v>
      </c>
      <c r="B24" s="20">
        <v>42430</v>
      </c>
      <c r="C24" s="21" t="s">
        <v>35</v>
      </c>
      <c r="D24" s="21" t="str">
        <f>VLOOKUP(C24,[24]Vine!$A$5:$E$168,3,0)</f>
        <v>Vũng Tàu</v>
      </c>
      <c r="E24" s="19">
        <f>VLOOKUP(C24,[25]Times!$B$5:$C$70,2,0)</f>
        <v>261183075</v>
      </c>
      <c r="F24" s="74" t="s">
        <v>43</v>
      </c>
      <c r="G24" s="23">
        <v>7460</v>
      </c>
      <c r="H24" s="22">
        <v>13500</v>
      </c>
      <c r="I24" s="24">
        <f t="shared" si="1"/>
        <v>100710000</v>
      </c>
      <c r="J24" s="19" t="str">
        <f>VLOOKUP(C24,[24]Vine!$A$5:$E$168,4,0)</f>
        <v>Vũng Tàu</v>
      </c>
      <c r="K24" s="19"/>
    </row>
    <row r="25" spans="1:11" s="25" customFormat="1" ht="21.75" customHeight="1">
      <c r="A25" s="19">
        <f t="shared" si="0"/>
        <v>19</v>
      </c>
      <c r="B25" s="20">
        <v>42430</v>
      </c>
      <c r="C25" s="21" t="s">
        <v>36</v>
      </c>
      <c r="D25" s="21" t="str">
        <f>VLOOKUP(C25,[24]Vine!$A$5:$E$168,3,0)</f>
        <v>Vũng Tàu</v>
      </c>
      <c r="E25" s="19" t="e">
        <f>VLOOKUP(C25,[25]Times!$B$5:$C$70,2,0)</f>
        <v>#N/A</v>
      </c>
      <c r="F25" s="74" t="s">
        <v>43</v>
      </c>
      <c r="G25" s="74">
        <f>137500-SUM(G7:G24)</f>
        <v>6647</v>
      </c>
      <c r="H25" s="22">
        <v>13500</v>
      </c>
      <c r="I25" s="24">
        <f t="shared" si="1"/>
        <v>89734500</v>
      </c>
      <c r="J25" s="19" t="str">
        <f>VLOOKUP(C25,[24]Vine!$A$5:$E$168,4,0)</f>
        <v>Vũng Tàu</v>
      </c>
      <c r="K25" s="19"/>
    </row>
    <row r="26" spans="1:11" s="25" customFormat="1" ht="21.75" customHeight="1">
      <c r="A26" s="19"/>
      <c r="B26" s="20"/>
      <c r="C26" s="21"/>
      <c r="D26" s="21"/>
      <c r="E26" s="19"/>
      <c r="F26" s="22"/>
      <c r="G26" s="23"/>
      <c r="H26" s="22"/>
      <c r="I26" s="24"/>
      <c r="J26" s="19"/>
      <c r="K26" s="19"/>
    </row>
    <row r="27" spans="1:11" s="34" customFormat="1" ht="21.75" customHeight="1">
      <c r="A27" s="50" t="s">
        <v>29</v>
      </c>
      <c r="B27" s="51"/>
      <c r="C27" s="51"/>
      <c r="D27" s="51"/>
      <c r="E27" s="51"/>
      <c r="F27" s="52"/>
      <c r="G27" s="29">
        <f>SUM(G7:G26)</f>
        <v>137500</v>
      </c>
      <c r="H27" s="30"/>
      <c r="I27" s="31">
        <f>SUM(I7:I26)</f>
        <v>1856250000</v>
      </c>
      <c r="J27" s="32"/>
      <c r="K27" s="33"/>
    </row>
    <row r="28" spans="1:11">
      <c r="G28" s="37"/>
    </row>
    <row r="29" spans="1:11">
      <c r="A29" s="41"/>
      <c r="C29" s="42"/>
      <c r="F29" s="43"/>
      <c r="G29" s="44"/>
      <c r="H29" s="53" t="s">
        <v>30</v>
      </c>
      <c r="I29" s="53"/>
      <c r="J29" s="53"/>
      <c r="K29" s="53"/>
    </row>
    <row r="30" spans="1:11">
      <c r="B30" s="54" t="s">
        <v>31</v>
      </c>
      <c r="C30" s="54"/>
      <c r="D30" s="6"/>
      <c r="F30" s="39"/>
      <c r="G30" s="37"/>
      <c r="H30" s="53" t="s">
        <v>32</v>
      </c>
      <c r="I30" s="53"/>
      <c r="J30" s="53"/>
      <c r="K30" s="53"/>
    </row>
    <row r="31" spans="1:11">
      <c r="G31" s="37"/>
    </row>
    <row r="32" spans="1:11">
      <c r="G32" s="46"/>
    </row>
    <row r="36" spans="2:11">
      <c r="B36" s="55" t="s">
        <v>33</v>
      </c>
      <c r="C36" s="55"/>
    </row>
    <row r="37" spans="2:11">
      <c r="B37" s="47"/>
      <c r="C37" s="47"/>
    </row>
    <row r="38" spans="2:11">
      <c r="B38" s="47"/>
      <c r="C38" s="47"/>
    </row>
    <row r="39" spans="2:11">
      <c r="B39" s="47"/>
      <c r="C39" s="47"/>
      <c r="D39" s="6"/>
      <c r="E39" s="6"/>
      <c r="G39" s="6"/>
      <c r="H39" s="6"/>
      <c r="I39" s="6"/>
      <c r="J39" s="6"/>
      <c r="K39" s="6"/>
    </row>
    <row r="40" spans="2:11">
      <c r="B40" s="47"/>
      <c r="C40" s="47"/>
      <c r="D40" s="6"/>
      <c r="E40" s="6"/>
      <c r="G40" s="6"/>
      <c r="H40" s="6"/>
      <c r="I40" s="6"/>
      <c r="J40" s="6"/>
      <c r="K40" s="6"/>
    </row>
    <row r="41" spans="2:11">
      <c r="B41" s="47"/>
      <c r="C41" s="47"/>
      <c r="D41" s="6"/>
      <c r="E41" s="6"/>
      <c r="G41" s="6"/>
      <c r="H41" s="6"/>
      <c r="I41" s="6"/>
      <c r="J41" s="6"/>
      <c r="K41" s="6"/>
    </row>
    <row r="42" spans="2:11">
      <c r="B42" s="47"/>
      <c r="C42" s="47"/>
      <c r="D42" s="6"/>
      <c r="E42" s="6"/>
      <c r="G42" s="6"/>
      <c r="H42" s="6"/>
      <c r="I42" s="6"/>
      <c r="J42" s="6"/>
      <c r="K42" s="6"/>
    </row>
    <row r="43" spans="2:11">
      <c r="B43" s="47"/>
      <c r="C43" s="47"/>
      <c r="D43" s="6"/>
      <c r="E43" s="6"/>
      <c r="G43" s="6"/>
      <c r="H43" s="6"/>
      <c r="I43" s="6"/>
      <c r="J43" s="6"/>
      <c r="K43" s="6"/>
    </row>
    <row r="44" spans="2:11">
      <c r="B44" s="47"/>
      <c r="C44" s="47"/>
      <c r="D44" s="6"/>
      <c r="E44" s="6"/>
      <c r="G44" s="6"/>
      <c r="H44" s="6"/>
      <c r="I44" s="6"/>
      <c r="J44" s="6"/>
      <c r="K44" s="6"/>
    </row>
  </sheetData>
  <mergeCells count="24">
    <mergeCell ref="B43:C43"/>
    <mergeCell ref="B44:C44"/>
    <mergeCell ref="B37:C37"/>
    <mergeCell ref="B38:C38"/>
    <mergeCell ref="B39:C39"/>
    <mergeCell ref="B40:C40"/>
    <mergeCell ref="B41:C41"/>
    <mergeCell ref="B42:C42"/>
    <mergeCell ref="K5:K6"/>
    <mergeCell ref="A27:F27"/>
    <mergeCell ref="H29:K29"/>
    <mergeCell ref="B30:C30"/>
    <mergeCell ref="H30:K30"/>
    <mergeCell ref="B36:C36"/>
    <mergeCell ref="A1:C1"/>
    <mergeCell ref="A3:K3"/>
    <mergeCell ref="A5:A6"/>
    <mergeCell ref="B5:B6"/>
    <mergeCell ref="C5:E5"/>
    <mergeCell ref="F5:F6"/>
    <mergeCell ref="G5:G6"/>
    <mergeCell ref="H5:H6"/>
    <mergeCell ref="I5:I6"/>
    <mergeCell ref="J5:J6"/>
  </mergeCells>
  <conditionalFormatting sqref="C5:D6 E6">
    <cfRule type="cellIs" dxfId="0" priority="1" stopIfTrue="1" operator="equal">
      <formula>"Döõ lieäu sai"</formula>
    </cfRule>
  </conditionalFormatting>
  <pageMargins left="0.7" right="0.3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NHQ11 90.000</vt:lpstr>
      <vt:lpstr>NHQ11 82.000</vt:lpstr>
      <vt:lpstr>'NHQ11 82.000'!Print_Titles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2016-03-04T04:25:39Z</cp:lastPrinted>
  <dcterms:created xsi:type="dcterms:W3CDTF">2016-03-04T02:30:36Z</dcterms:created>
  <dcterms:modified xsi:type="dcterms:W3CDTF">2016-03-04T04:30:06Z</dcterms:modified>
</cp:coreProperties>
</file>