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5105" windowHeight="8655" tabRatio="922" activeTab="13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BH- BT" sheetId="60" r:id="rId7"/>
    <sheet name="BH- VĐ" sheetId="66" r:id="rId8"/>
    <sheet name="HEADWAY" sheetId="59" r:id="rId9"/>
    <sheet name="AAAS" sheetId="69" r:id="rId10"/>
    <sheet name="Song Tân" sheetId="61" r:id="rId11"/>
    <sheet name="Keo Cont" sheetId="68" r:id="rId12"/>
    <sheet name="Trung - Tokai" sheetId="64" r:id="rId13"/>
    <sheet name="MINH - Mr.Fish" sheetId="65" r:id="rId14"/>
    <sheet name="GIA GC - Mr.Minh" sheetId="63" r:id="rId15"/>
    <sheet name="GC - TQ" sheetId="70" r:id="rId16"/>
    <sheet name="LAI VAY" sheetId="38" r:id="rId17"/>
    <sheet name="Sheet1" sheetId="54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9" hidden="1">#REF!</definedName>
    <definedName name="_Fill" localSheetId="7" hidden="1">#REF!</definedName>
    <definedName name="_Fill" localSheetId="11" hidden="1">#REF!</definedName>
    <definedName name="_xlnm._FilterDatabase" localSheetId="9" hidden="1">AAAS!$A$7:$J$82</definedName>
    <definedName name="_xlnm._FilterDatabase" localSheetId="8" hidden="1">HEADWAY!$A$11:$J$116</definedName>
    <definedName name="_xlnm._FilterDatabase" localSheetId="11" hidden="1">'Keo Cont'!$A$11:$L$38</definedName>
    <definedName name="_xlnm._FilterDatabase" localSheetId="13" hidden="1">'MINH - Mr.Fish'!$A$11:$K$65</definedName>
    <definedName name="_xlnm._FilterDatabase" localSheetId="10" hidden="1">'Song Tân'!$A$11:$I$235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12">'Trung - Tokai'!$98:$110</definedName>
    <definedName name="_xlnm.Print_Titles" localSheetId="13">'MINH - Mr.Fish'!$11:$11</definedName>
  </definedNames>
  <calcPr calcId="144525"/>
</workbook>
</file>

<file path=xl/calcChain.xml><?xml version="1.0" encoding="utf-8"?>
<calcChain xmlns="http://schemas.openxmlformats.org/spreadsheetml/2006/main">
  <c r="E16" i="74" l="1"/>
  <c r="E19" i="74"/>
  <c r="D4" i="74"/>
  <c r="D19" i="74" s="1"/>
  <c r="I110" i="64" l="1"/>
  <c r="H106" i="64"/>
  <c r="F106" i="64"/>
  <c r="I106" i="64" s="1"/>
  <c r="H105" i="64"/>
  <c r="F105" i="64"/>
  <c r="H104" i="64"/>
  <c r="F104" i="64"/>
  <c r="I104" i="64"/>
  <c r="H103" i="64"/>
  <c r="F103" i="64"/>
  <c r="I105" i="64" l="1"/>
  <c r="H108" i="64"/>
  <c r="F108" i="64"/>
  <c r="I103" i="64"/>
  <c r="I102" i="59"/>
  <c r="E101" i="50"/>
  <c r="F101" i="50"/>
  <c r="I108" i="64" l="1"/>
  <c r="I91" i="59"/>
  <c r="I92" i="59" s="1"/>
  <c r="I93" i="59" s="1"/>
  <c r="I94" i="59" s="1"/>
  <c r="I103" i="59"/>
  <c r="I104" i="59"/>
  <c r="G95" i="59"/>
  <c r="I95" i="59" l="1"/>
  <c r="I96" i="59" s="1"/>
  <c r="I97" i="59" s="1"/>
  <c r="I98" i="59" s="1"/>
  <c r="I99" i="59" s="1"/>
  <c r="I100" i="59" s="1"/>
  <c r="I101" i="59" s="1"/>
  <c r="G101" i="59"/>
  <c r="G99" i="59" l="1"/>
  <c r="G97" i="59"/>
  <c r="I105" i="59"/>
  <c r="I106" i="59"/>
  <c r="I107" i="59"/>
  <c r="I108" i="59"/>
  <c r="I109" i="59"/>
  <c r="C11" i="34" l="1"/>
  <c r="C8" i="34" l="1"/>
  <c r="C6" i="34"/>
  <c r="C7" i="34"/>
  <c r="C5" i="34"/>
  <c r="C3" i="34"/>
  <c r="C4" i="34"/>
  <c r="E1814" i="73" l="1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C21" i="34" l="1"/>
  <c r="G118" i="49" l="1"/>
  <c r="F102" i="50" l="1"/>
  <c r="F103" i="50"/>
  <c r="F104" i="50"/>
  <c r="F105" i="50"/>
  <c r="F106" i="50"/>
  <c r="F107" i="50"/>
  <c r="G119" i="49"/>
  <c r="G120" i="49"/>
  <c r="G123" i="49"/>
  <c r="G124" i="49"/>
  <c r="G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G28" i="68"/>
  <c r="F28" i="68"/>
  <c r="I27" i="68"/>
  <c r="K29" i="68"/>
  <c r="K30" i="68"/>
  <c r="K31" i="68"/>
  <c r="K32" i="68"/>
  <c r="K33" i="68"/>
  <c r="E15" i="70" l="1"/>
  <c r="E17" i="70" s="1"/>
  <c r="H81" i="59"/>
  <c r="I110" i="59"/>
  <c r="I111" i="59"/>
  <c r="I112" i="59"/>
  <c r="I113" i="59"/>
  <c r="I114" i="59"/>
  <c r="I115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 s="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 s="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E43" i="60"/>
  <c r="D58" i="60"/>
  <c r="E41" i="60"/>
  <c r="E40" i="60"/>
  <c r="E42" i="60"/>
  <c r="H116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5" i="38" s="1"/>
  <c r="A16" i="38" a="1"/>
  <c r="A16" i="38" s="1"/>
  <c r="A11" i="38"/>
  <c r="A7" i="38"/>
  <c r="A9" i="38"/>
  <c r="G17" i="38"/>
  <c r="G12" i="60"/>
  <c r="H17" i="64" l="1"/>
  <c r="F44" i="64"/>
  <c r="F54" i="64"/>
  <c r="F61" i="64"/>
  <c r="G139" i="49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F12" i="73" s="1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5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J18" i="68"/>
  <c r="K18" i="68" s="1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C40" i="68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 s="1"/>
  <c r="G16" i="66" s="1"/>
  <c r="E54" i="50" l="1"/>
  <c r="F54" i="50" s="1"/>
  <c r="F55" i="50" s="1"/>
  <c r="E29" i="50"/>
  <c r="F29" i="50" s="1"/>
  <c r="F30" i="50" s="1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G213" i="61"/>
  <c r="H213" i="61" s="1"/>
  <c r="H214" i="61" s="1"/>
  <c r="H215" i="61" s="1"/>
  <c r="H216" i="61" s="1"/>
  <c r="H217" i="61" s="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 s="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E40" i="50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 s="1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H139" i="49"/>
  <c r="I139" i="49" s="1"/>
  <c r="G3" i="34" s="1"/>
  <c r="E29" i="34" a="1"/>
  <c r="E29" i="34" s="1"/>
  <c r="G45" i="34"/>
  <c r="A37" i="34" a="1"/>
  <c r="A37" i="34" s="1"/>
  <c r="F39" i="60" l="1"/>
  <c r="G39" i="60" s="1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F94" i="50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13" i="34" l="1"/>
  <c r="G45" i="60"/>
</calcChain>
</file>

<file path=xl/sharedStrings.xml><?xml version="1.0" encoding="utf-8"?>
<sst xmlns="http://schemas.openxmlformats.org/spreadsheetml/2006/main" count="5523" uniqueCount="1578">
  <si>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</si>
  <si>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</si>
  <si>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</si>
  <si>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</si>
  <si>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</si>
  <si>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</si>
  <si>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</si>
  <si>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</si>
  <si>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</si>
  <si>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</si>
  <si>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</si>
  <si>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</si>
  <si>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</si>
  <si>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</si>
  <si>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</si>
  <si>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</si>
  <si>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</si>
  <si>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</si>
  <si>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</si>
  <si>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</si>
  <si>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</si>
  <si>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</si>
  <si>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</si>
  <si>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</si>
  <si>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</si>
  <si>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</si>
  <si>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</si>
  <si>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</si>
  <si>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</si>
  <si>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</si>
  <si>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</si>
  <si>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</si>
  <si>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</si>
  <si>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</si>
  <si>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</si>
  <si>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</si>
  <si>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</si>
  <si>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</si>
  <si>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</si>
  <si>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</si>
  <si>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</si>
  <si>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</si>
  <si>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</si>
  <si>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</si>
  <si>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</si>
  <si>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</si>
  <si>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</si>
  <si>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</si>
  <si>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</si>
  <si>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</si>
  <si>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</si>
  <si>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</si>
  <si>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</si>
  <si>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</si>
  <si>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</si>
  <si>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</si>
  <si>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</si>
  <si>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</si>
  <si>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</si>
  <si>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</si>
  <si>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</si>
  <si>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</si>
  <si>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</si>
  <si>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</si>
  <si>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</si>
  <si>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</si>
  <si>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</si>
  <si>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</si>
  <si>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</si>
  <si>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</si>
  <si>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</si>
  <si>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</si>
  <si>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</si>
  <si>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</si>
  <si>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</si>
  <si>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</si>
  <si>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</si>
  <si>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</si>
  <si>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</si>
  <si>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</si>
  <si>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</si>
  <si>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</si>
  <si>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</si>
  <si>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</si>
  <si>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</si>
  <si>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</si>
  <si>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</si>
  <si>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</si>
  <si>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</si>
  <si>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</si>
  <si>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</si>
  <si>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</si>
  <si>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</si>
  <si>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</si>
  <si>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</si>
  <si>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</si>
  <si>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</si>
  <si>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</si>
  <si>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</si>
  <si>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</si>
  <si>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</si>
  <si>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</si>
  <si>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</si>
  <si>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</si>
  <si>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</si>
  <si>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</si>
  <si>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</si>
  <si>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</si>
  <si>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</si>
  <si>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</si>
  <si>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</si>
  <si>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</si>
  <si>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</si>
  <si>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</si>
  <si>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</si>
  <si>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</si>
  <si>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</si>
  <si>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</si>
  <si>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</si>
  <si>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</si>
  <si>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</si>
  <si>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</si>
  <si>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</si>
  <si>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</si>
  <si>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</si>
  <si>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</si>
  <si>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</si>
  <si>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</si>
  <si>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</si>
  <si>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</si>
  <si>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</si>
  <si>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</si>
  <si>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</si>
  <si>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</si>
  <si>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</si>
  <si>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</si>
  <si>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</si>
  <si>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</si>
  <si>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</si>
  <si>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</si>
  <si>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</si>
  <si>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</si>
  <si>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</si>
  <si>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</si>
  <si>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</si>
  <si>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</si>
  <si>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</si>
  <si>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</si>
  <si>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</si>
  <si>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</si>
  <si>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</si>
  <si>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</si>
  <si>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</si>
  <si>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</si>
  <si>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</si>
  <si>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</si>
  <si>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</si>
  <si>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</si>
  <si>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</si>
  <si>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</si>
  <si>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</si>
  <si>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</si>
  <si>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</si>
  <si>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</si>
  <si>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</si>
  <si>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</si>
  <si>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</si>
  <si>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</si>
  <si>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</si>
  <si>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</si>
  <si>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</si>
  <si>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</si>
  <si>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</si>
  <si>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</si>
  <si>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</si>
  <si>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</si>
  <si>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</si>
  <si>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</si>
  <si>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</si>
  <si>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</si>
  <si>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</si>
  <si>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</si>
  <si>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</si>
  <si>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</si>
  <si>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</si>
  <si>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</si>
  <si>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</si>
  <si>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</si>
  <si>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</si>
  <si>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</si>
  <si>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</si>
  <si>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</si>
  <si>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</si>
  <si>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</si>
  <si>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</si>
  <si>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</si>
  <si>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</si>
  <si>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</si>
  <si>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</si>
  <si>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</si>
  <si>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</si>
  <si>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</si>
  <si>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</si>
  <si>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</si>
  <si>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</si>
  <si>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</si>
  <si>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</si>
  <si>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</si>
  <si>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</si>
  <si>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</si>
  <si>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</si>
  <si>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</si>
  <si>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</si>
  <si>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</si>
  <si>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</si>
  <si>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</si>
  <si>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</si>
  <si>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</si>
  <si>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</si>
  <si>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</si>
  <si>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</si>
  <si>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</si>
  <si>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</si>
  <si>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</si>
  <si>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</si>
  <si>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</si>
  <si>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</si>
  <si>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</si>
  <si>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</si>
  <si>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</si>
  <si>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</si>
  <si>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</si>
  <si>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</si>
  <si>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</si>
  <si>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</si>
  <si>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</si>
  <si>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</si>
  <si>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</si>
  <si>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</si>
  <si>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</si>
  <si>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</si>
  <si>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</si>
  <si>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</si>
  <si>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</si>
  <si>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</si>
  <si>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</si>
  <si>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</si>
  <si>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</si>
  <si>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</si>
  <si>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</si>
  <si>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</si>
  <si>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</si>
  <si>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</si>
  <si>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</si>
  <si>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</si>
  <si>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</si>
  <si>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</si>
  <si>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</si>
  <si>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</si>
  <si>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</si>
  <si>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</si>
  <si>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</si>
  <si>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</si>
  <si>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</si>
  <si>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</si>
  <si>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</si>
  <si>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</si>
  <si>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</si>
  <si>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</si>
  <si>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</si>
  <si>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</si>
  <si>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</si>
  <si>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</si>
  <si>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</si>
  <si>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</si>
  <si>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</si>
  <si>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</si>
  <si>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</si>
  <si>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</si>
  <si>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</si>
  <si>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</si>
  <si>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</si>
  <si>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</si>
  <si>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</si>
  <si>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</si>
  <si>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</si>
  <si>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</si>
  <si>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</si>
  <si>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</si>
  <si>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</si>
  <si>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</si>
  <si>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</si>
  <si>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</si>
  <si>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</si>
  <si>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</si>
  <si>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</si>
  <si>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</si>
  <si>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</si>
  <si>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</si>
  <si>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</si>
  <si>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</si>
  <si>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</si>
  <si>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</si>
  <si>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</si>
  <si>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</si>
  <si>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</si>
  <si>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</si>
  <si>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</si>
  <si>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</si>
  <si>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</si>
  <si>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</si>
  <si>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</si>
  <si>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</si>
  <si>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</si>
  <si>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</si>
  <si>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</si>
  <si>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</si>
  <si>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</si>
  <si>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</si>
  <si>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</si>
  <si>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</si>
  <si>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</si>
  <si>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</si>
  <si>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</si>
  <si>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</si>
  <si>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</si>
  <si>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</si>
  <si>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</si>
  <si>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</si>
  <si>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</si>
  <si>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</si>
  <si>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</si>
  <si>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</si>
  <si>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</si>
  <si>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</si>
  <si>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</si>
  <si>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</si>
  <si>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</si>
  <si>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</si>
  <si>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</si>
  <si>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</si>
  <si>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</si>
  <si>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</si>
  <si>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</si>
  <si>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</si>
  <si>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</si>
  <si>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</si>
  <si>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</si>
  <si>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</si>
  <si>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</si>
  <si>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</si>
  <si>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</si>
  <si>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</si>
  <si>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</si>
  <si>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</si>
  <si>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</si>
  <si>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</si>
  <si>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</si>
  <si>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</si>
  <si>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</si>
  <si>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</si>
  <si>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</si>
  <si>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</si>
  <si>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</si>
  <si>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</si>
  <si>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</si>
  <si>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</si>
  <si>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</si>
  <si>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</si>
  <si>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</si>
  <si>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</si>
  <si>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</si>
  <si>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</si>
  <si>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</si>
  <si>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</si>
  <si>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</si>
  <si>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</si>
  <si>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</si>
  <si>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</si>
  <si>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</si>
  <si>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</si>
  <si>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</si>
  <si>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</si>
  <si>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</si>
  <si>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</si>
  <si>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</si>
  <si>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</si>
  <si>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</si>
  <si>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</si>
  <si>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</si>
  <si>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</si>
  <si>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</si>
  <si>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</si>
  <si>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</si>
  <si>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</si>
  <si>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</si>
  <si>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</si>
  <si>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</si>
  <si>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</si>
  <si>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</si>
  <si>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</si>
  <si>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</si>
  <si>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</si>
  <si>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</si>
  <si>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</si>
  <si>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</si>
  <si>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</si>
  <si>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</si>
  <si>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</si>
  <si>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</si>
  <si>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</si>
  <si>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</si>
  <si>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</si>
  <si>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</si>
  <si>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</si>
  <si>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</si>
  <si>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</si>
  <si>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</si>
  <si>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</si>
  <si>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</si>
  <si>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</si>
  <si>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</si>
  <si>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</si>
  <si>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</si>
  <si>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</si>
  <si>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</si>
  <si>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</si>
  <si>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</si>
  <si>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</si>
  <si>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</si>
  <si>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</si>
  <si>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</si>
  <si>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</si>
  <si>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</si>
  <si>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</si>
  <si>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</si>
  <si>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</si>
  <si>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</si>
  <si>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</si>
  <si>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</si>
  <si>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</si>
  <si>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</si>
  <si>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</si>
  <si>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</si>
  <si>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</si>
  <si>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</si>
  <si>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</si>
  <si>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</si>
  <si>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</si>
  <si>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</si>
  <si>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</si>
  <si>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</si>
  <si>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</si>
  <si>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</si>
  <si>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</si>
  <si>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</si>
  <si>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</si>
  <si>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</si>
  <si>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</si>
  <si>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</si>
  <si>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</si>
  <si>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</si>
  <si>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</si>
  <si>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</si>
  <si>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</si>
  <si>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</si>
  <si>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</si>
  <si>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</si>
  <si>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</si>
  <si>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</si>
  <si>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</si>
  <si>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</si>
  <si>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</si>
  <si>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</si>
  <si>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</si>
  <si>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</si>
  <si>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</si>
  <si>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</si>
  <si>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</si>
  <si>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</si>
  <si>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</si>
  <si>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</si>
  <si>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</si>
  <si>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</si>
  <si>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</si>
  <si>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</si>
  <si>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</si>
  <si>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</si>
  <si>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</si>
  <si>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</si>
  <si>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</si>
  <si>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</si>
  <si>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</si>
  <si>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</si>
  <si>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</si>
  <si>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</si>
  <si>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</si>
  <si>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</si>
  <si>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</si>
  <si>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</si>
  <si>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</si>
  <si>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</si>
  <si>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</si>
  <si>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</si>
  <si>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</si>
  <si>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</si>
  <si>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</si>
  <si>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</si>
  <si>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</si>
  <si>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</si>
  <si>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</si>
  <si>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</si>
  <si>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</si>
  <si>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</si>
  <si>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</si>
  <si>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</si>
  <si>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</si>
  <si>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</si>
  <si>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</si>
  <si>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</si>
  <si>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</si>
  <si>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</si>
  <si>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</si>
  <si>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</si>
  <si>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</si>
  <si>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</si>
  <si>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</si>
  <si>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</si>
  <si>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</si>
  <si>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</si>
  <si>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</si>
  <si>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</si>
  <si>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</si>
  <si>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</si>
  <si>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</si>
  <si>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</si>
  <si>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</si>
  <si>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</si>
  <si>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</si>
  <si>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</si>
  <si>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</si>
  <si>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</si>
  <si>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</si>
  <si>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</si>
  <si>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</si>
  <si>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</si>
  <si>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</si>
  <si>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</si>
  <si>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</si>
  <si>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</si>
  <si>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</si>
  <si>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</si>
  <si>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</si>
  <si>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</si>
  <si>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</si>
  <si>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</si>
  <si>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</si>
  <si>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</si>
  <si>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</si>
  <si>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</si>
  <si>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</si>
  <si>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</si>
  <si>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</si>
  <si>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</si>
  <si>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</si>
  <si>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</si>
  <si>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</si>
  <si>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</si>
  <si>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</si>
  <si>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</si>
  <si>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</si>
  <si>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</si>
  <si>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</si>
  <si>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</si>
  <si>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</si>
  <si>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</si>
  <si>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</si>
  <si>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</si>
  <si>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</si>
  <si>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</si>
  <si>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</si>
  <si>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</si>
  <si>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</si>
  <si>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</si>
  <si>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</si>
  <si>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</si>
  <si>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</si>
  <si>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</si>
  <si>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</si>
  <si>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</si>
  <si>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</si>
  <si>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</si>
  <si>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</si>
  <si>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</si>
  <si>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</si>
  <si>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</si>
  <si>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</si>
  <si>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</si>
  <si>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</si>
  <si>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</si>
  <si>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</si>
  <si>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</si>
  <si>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</si>
  <si>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</si>
  <si>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</si>
  <si>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</si>
  <si>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</si>
  <si>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</si>
  <si>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</si>
  <si>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</si>
  <si>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</si>
  <si>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</si>
  <si>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</si>
  <si>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</si>
  <si>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</si>
  <si>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</si>
  <si>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</si>
  <si>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</si>
  <si>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</si>
  <si>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</si>
  <si>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</si>
  <si>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</si>
  <si>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</si>
  <si>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</si>
  <si>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</si>
  <si>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</si>
  <si>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</si>
  <si>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</si>
  <si>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</si>
  <si>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</si>
  <si>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</si>
  <si>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</si>
  <si>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</si>
  <si>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</si>
  <si>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</si>
  <si>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</si>
  <si>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</si>
  <si>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</si>
  <si>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</si>
  <si>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</si>
  <si>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</si>
  <si>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</si>
  <si>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</si>
  <si>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</si>
  <si>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</si>
  <si>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</si>
  <si>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</si>
  <si>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</si>
  <si>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</si>
  <si>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</si>
  <si>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</si>
  <si>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</si>
  <si>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</si>
  <si>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</si>
  <si>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</si>
  <si>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</si>
  <si>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</si>
  <si>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</si>
  <si>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</si>
  <si>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</si>
  <si>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</si>
  <si>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</si>
  <si>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</si>
  <si>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</si>
  <si>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</si>
  <si>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</si>
  <si>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</si>
  <si>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</si>
  <si>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</si>
  <si>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</si>
  <si>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</si>
  <si>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</si>
  <si>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</si>
  <si>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</si>
  <si>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</si>
  <si>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</si>
  <si>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</si>
  <si>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</si>
  <si>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</si>
  <si>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</si>
  <si>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</si>
  <si>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</si>
  <si>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</si>
  <si>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</si>
  <si>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</si>
  <si>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</si>
  <si>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</si>
  <si>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</si>
  <si>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</si>
  <si>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</si>
  <si>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</si>
  <si>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</si>
  <si>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</si>
  <si>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</si>
  <si>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</si>
  <si>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</si>
  <si>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</si>
  <si>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</si>
  <si>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</si>
  <si>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</si>
  <si>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</si>
  <si>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</si>
  <si>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</si>
  <si>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</si>
  <si>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</si>
  <si>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</si>
  <si>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</si>
  <si>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</si>
  <si>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</si>
  <si>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</si>
  <si>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</si>
  <si>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</si>
  <si>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</si>
  <si>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</si>
  <si>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</si>
  <si>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</si>
  <si>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</si>
  <si>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</si>
  <si>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</si>
  <si>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</si>
  <si>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</si>
  <si>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</si>
  <si>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</si>
  <si>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</si>
  <si>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</si>
  <si>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</si>
  <si>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</si>
  <si>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</si>
  <si>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</si>
  <si>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</si>
  <si>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</si>
  <si>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</si>
  <si>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</si>
  <si>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</si>
  <si>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</si>
  <si>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</si>
  <si>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</si>
  <si>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</si>
  <si>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</si>
  <si>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</si>
  <si>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</si>
  <si>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</si>
  <si>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</si>
  <si>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</si>
  <si>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</si>
  <si>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</si>
  <si>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</si>
  <si>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</si>
  <si>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</si>
  <si>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</si>
  <si>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</si>
  <si>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</si>
  <si>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</si>
  <si>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</si>
  <si>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</si>
  <si>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</si>
  <si>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</si>
  <si>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</si>
  <si>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</si>
  <si>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</si>
  <si>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</si>
  <si>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</si>
  <si>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</si>
  <si>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</si>
  <si>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</si>
  <si>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</si>
  <si>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</si>
  <si>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</si>
  <si>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</si>
  <si>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</si>
  <si>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</si>
  <si>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</si>
  <si>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</si>
  <si>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</si>
  <si>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</si>
  <si>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</si>
  <si>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</si>
  <si>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</si>
  <si>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</si>
  <si>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</si>
  <si>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</si>
  <si>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</si>
  <si>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</si>
  <si>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</si>
  <si>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</si>
  <si>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</si>
  <si>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</si>
  <si>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</si>
  <si>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</si>
  <si>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</si>
  <si>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</si>
  <si>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</si>
  <si>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</si>
  <si>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</si>
  <si>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</si>
  <si>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</si>
  <si>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</si>
  <si>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</si>
  <si>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</si>
  <si>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</si>
  <si>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</si>
  <si>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</si>
  <si>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</si>
  <si>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</si>
  <si>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</si>
  <si>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</si>
  <si>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</si>
  <si>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</si>
  <si>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</si>
  <si>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</si>
  <si>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</si>
  <si>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</si>
  <si>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</si>
  <si>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</si>
  <si>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</si>
  <si>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</si>
  <si>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</si>
  <si>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</si>
  <si>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</si>
  <si>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</si>
  <si>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</si>
  <si>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</si>
  <si>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</si>
  <si>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</si>
  <si>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</si>
  <si>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</si>
  <si>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</si>
  <si>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</si>
  <si>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</si>
  <si>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</si>
  <si>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</si>
  <si>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</si>
  <si>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</si>
  <si>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</si>
  <si>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</si>
  <si>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</si>
  <si>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</si>
  <si>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</si>
  <si>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</si>
  <si>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</si>
  <si>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</si>
  <si>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</si>
  <si>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</si>
  <si>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</si>
  <si>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</si>
  <si>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</si>
  <si>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</si>
  <si>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</si>
  <si>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</si>
  <si>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</si>
  <si>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</si>
  <si>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</si>
  <si>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</si>
  <si>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</si>
  <si>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</si>
  <si>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</si>
  <si>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</si>
  <si>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</si>
  <si>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</si>
  <si>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</si>
  <si>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</si>
  <si>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</si>
  <si>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</si>
  <si>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</si>
  <si>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</si>
  <si>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</si>
  <si>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</si>
  <si>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</si>
  <si>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</si>
  <si>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</si>
  <si>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</si>
  <si>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</si>
  <si>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</si>
  <si>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</si>
  <si>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</si>
  <si>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</si>
  <si>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</si>
  <si>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</si>
  <si>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</si>
  <si>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</si>
  <si>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</si>
  <si>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</si>
  <si>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</si>
  <si>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</si>
  <si>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</si>
  <si>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</si>
  <si>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</si>
  <si>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</si>
  <si>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</si>
  <si>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</si>
  <si>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</si>
  <si>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</si>
  <si>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</si>
  <si>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</si>
  <si>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</si>
  <si>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</si>
  <si>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</si>
  <si>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</si>
  <si>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</si>
  <si>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</si>
  <si>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</si>
  <si>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</si>
  <si>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</si>
  <si>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</si>
  <si>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</si>
  <si>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</si>
  <si>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</si>
  <si>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</si>
  <si>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</si>
  <si>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</si>
  <si>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</si>
  <si>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</si>
  <si>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</si>
  <si>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</si>
  <si>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</si>
  <si>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</si>
  <si>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</si>
  <si>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</si>
  <si>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</si>
  <si>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</si>
  <si>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</si>
  <si>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</si>
  <si>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</si>
  <si>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</si>
  <si>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</si>
  <si>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</si>
  <si>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</si>
  <si>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</si>
  <si>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</si>
  <si>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</si>
  <si>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</si>
  <si>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</si>
  <si>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</si>
  <si>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</si>
  <si>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</si>
  <si>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</si>
  <si>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</si>
  <si>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</si>
  <si>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</si>
  <si>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</si>
  <si>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</si>
  <si>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</si>
  <si>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</si>
  <si>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</si>
  <si>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</si>
  <si>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</si>
  <si>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</si>
  <si>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</si>
  <si>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</si>
  <si>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</si>
  <si>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</si>
  <si>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</si>
  <si>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</si>
  <si>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</si>
  <si>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</si>
  <si>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</si>
  <si>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</si>
  <si>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</si>
  <si>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</si>
  <si>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</si>
  <si>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</si>
  <si>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</si>
  <si>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</si>
  <si>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</si>
  <si>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</si>
  <si>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</si>
  <si>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</si>
  <si>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</si>
  <si>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</si>
  <si>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</si>
  <si>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</si>
  <si>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</si>
  <si>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</si>
  <si>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</si>
  <si>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</si>
  <si>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</si>
  <si>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</si>
  <si>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</si>
  <si>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</si>
  <si>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</si>
  <si>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</si>
  <si>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</si>
  <si>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</si>
  <si>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</si>
  <si>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</si>
  <si>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</si>
  <si>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</si>
  <si>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</si>
  <si>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</si>
  <si>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</si>
  <si>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</si>
  <si>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</si>
  <si>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</si>
  <si>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</si>
  <si>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</si>
  <si>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</si>
  <si>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</si>
  <si>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</si>
  <si>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</si>
  <si>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</si>
  <si>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</si>
  <si>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</si>
  <si>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</si>
  <si>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</si>
  <si>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</si>
  <si>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</si>
  <si>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</si>
  <si>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</si>
  <si>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</si>
  <si>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</si>
  <si>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</si>
  <si>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</si>
  <si>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</si>
  <si>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</si>
  <si>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</si>
  <si>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</si>
  <si>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</si>
  <si>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</si>
  <si>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</si>
  <si>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</si>
  <si>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</si>
  <si>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</si>
  <si>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</si>
  <si>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</si>
  <si>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</si>
  <si>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</si>
  <si>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</si>
  <si>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</si>
  <si>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</si>
  <si>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</si>
  <si>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</si>
  <si>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</si>
  <si>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</si>
  <si>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</si>
  <si>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</si>
  <si>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</si>
  <si>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</si>
  <si>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</si>
  <si>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</si>
  <si>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</si>
  <si>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</si>
  <si>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</si>
  <si>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</si>
  <si>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</si>
  <si>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</si>
  <si>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</si>
  <si>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</si>
  <si>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</si>
  <si>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</si>
  <si>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</si>
  <si>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</si>
  <si>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</si>
  <si>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</si>
  <si>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</si>
  <si>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</si>
  <si>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</si>
  <si>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</si>
  <si>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</si>
  <si>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</si>
  <si>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</si>
  <si>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</si>
  <si>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</si>
  <si>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</si>
  <si>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</si>
  <si>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</si>
  <si>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</si>
  <si>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</si>
  <si>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</si>
  <si>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</si>
  <si>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</si>
  <si>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</si>
  <si>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</si>
  <si>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</si>
  <si>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</si>
  <si>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</si>
  <si>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</si>
  <si>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</si>
  <si>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</si>
  <si>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</si>
  <si>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</si>
  <si>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</si>
  <si>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</si>
  <si>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</si>
  <si>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</si>
  <si>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</si>
  <si>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</si>
  <si>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</si>
  <si>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</si>
  <si>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</si>
  <si>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</si>
  <si>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</si>
  <si>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</si>
  <si>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</si>
  <si>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</si>
  <si>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</si>
  <si>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</si>
  <si>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</si>
  <si>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</si>
  <si>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</si>
  <si>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</si>
  <si>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</si>
  <si>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</si>
  <si>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</si>
  <si>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</si>
  <si>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</si>
  <si>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</si>
  <si>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</si>
  <si>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</si>
  <si>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</si>
  <si>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</si>
  <si>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</si>
  <si>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</si>
  <si>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</si>
  <si>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</si>
  <si>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</si>
  <si>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</si>
  <si>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</si>
  <si>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</si>
  <si>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</si>
  <si>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</si>
  <si>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</si>
  <si>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</si>
  <si>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</si>
  <si>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</si>
  <si>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</si>
  <si>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</si>
  <si>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</si>
  <si>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</si>
  <si>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</si>
  <si>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</si>
  <si>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</si>
  <si>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</si>
  <si>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</si>
  <si>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</si>
  <si>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</si>
  <si>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</si>
  <si>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</si>
  <si>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</si>
  <si>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</si>
  <si>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</si>
  <si>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</si>
  <si>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</si>
  <si>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</si>
  <si>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</si>
  <si>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</si>
  <si>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</si>
  <si>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</si>
  <si>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</si>
  <si>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</si>
  <si>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</si>
  <si>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</si>
  <si>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</si>
  <si>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</si>
  <si>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</si>
  <si>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</si>
  <si>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</si>
  <si>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</si>
  <si>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</si>
  <si>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</si>
  <si>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</si>
  <si>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</si>
  <si>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</si>
  <si>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</si>
  <si>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</si>
  <si>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</si>
  <si>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</si>
  <si>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</si>
  <si>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</si>
  <si>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</si>
  <si>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</si>
  <si>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</si>
  <si>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</si>
  <si>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</si>
  <si>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</si>
  <si>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</si>
  <si>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</si>
  <si>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</si>
  <si>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</si>
  <si>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</si>
  <si>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</si>
  <si>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</si>
  <si>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</si>
  <si>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</si>
  <si>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</si>
  <si>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</si>
  <si>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</si>
  <si>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</si>
  <si>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</si>
  <si>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</si>
  <si>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</si>
  <si>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</si>
  <si>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</si>
  <si>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</si>
  <si>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</si>
  <si>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</si>
  <si>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</si>
  <si>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</si>
  <si>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</si>
  <si>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</si>
  <si>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</si>
  <si>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</si>
  <si>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</si>
  <si>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</si>
  <si>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</si>
  <si>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</si>
  <si>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</si>
  <si>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</si>
  <si>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</si>
  <si>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</si>
  <si>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</si>
  <si>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</si>
  <si>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</si>
  <si>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</si>
  <si>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</si>
  <si>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</si>
  <si>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</si>
  <si>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</si>
  <si>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</si>
  <si>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</si>
  <si>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</si>
  <si>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</si>
  <si>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</si>
  <si>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</si>
  <si>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</si>
  <si>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</si>
  <si>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</si>
  <si>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</si>
  <si>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</si>
  <si>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</si>
  <si>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</si>
  <si>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</si>
  <si>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</si>
  <si>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</si>
  <si>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</si>
  <si>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</si>
  <si>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</si>
  <si>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</si>
  <si>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</si>
  <si>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</si>
  <si>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</si>
  <si>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</si>
  <si>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</si>
  <si>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</si>
  <si>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</si>
  <si>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</si>
  <si>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</si>
  <si>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</si>
  <si>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</si>
  <si>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</si>
  <si>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</si>
  <si>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</si>
  <si>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</si>
  <si>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</si>
  <si>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</si>
  <si>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</si>
  <si>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</si>
  <si>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</si>
  <si>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</si>
  <si>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</si>
  <si>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</si>
  <si>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</si>
  <si>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</si>
  <si>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</si>
  <si>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</si>
  <si>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</si>
  <si>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</si>
  <si>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</si>
  <si>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</si>
  <si>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</si>
  <si>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</si>
  <si>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</si>
  <si>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</si>
  <si>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</si>
  <si>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</si>
  <si>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</si>
  <si>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</si>
  <si>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</si>
  <si>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</si>
  <si>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</si>
  <si>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</si>
  <si>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</si>
  <si>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</si>
  <si>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</si>
  <si>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</si>
  <si>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</si>
  <si>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</si>
  <si>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</si>
  <si>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</si>
  <si>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</si>
  <si>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</si>
  <si>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</si>
  <si>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</si>
  <si>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</si>
  <si>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</si>
  <si>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</si>
  <si>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</si>
  <si>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</si>
  <si>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</si>
  <si>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</si>
  <si>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</si>
  <si>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</si>
  <si>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</si>
  <si>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</si>
  <si>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</si>
  <si>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</si>
  <si>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</si>
  <si>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</si>
  <si>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</si>
  <si>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</si>
  <si>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</si>
  <si>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</si>
  <si>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</si>
  <si>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</si>
  <si>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</si>
  <si>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</si>
  <si>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</si>
  <si>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</si>
  <si>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</si>
  <si>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</si>
  <si>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</si>
  <si>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</si>
  <si>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</si>
  <si>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</si>
  <si>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</si>
  <si>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</si>
  <si>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</si>
  <si>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</si>
  <si>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</si>
  <si>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</si>
  <si>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</si>
  <si>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</si>
  <si>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</si>
  <si>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</si>
  <si>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</si>
  <si>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</si>
  <si>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</si>
  <si>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</si>
  <si>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</si>
  <si>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</si>
  <si>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</si>
  <si>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</si>
  <si>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</si>
  <si>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</si>
  <si>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</si>
  <si>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</si>
  <si>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</si>
  <si>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</si>
  <si>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</si>
  <si>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</si>
  <si>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</si>
  <si>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</si>
  <si>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</si>
  <si>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</si>
  <si>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</si>
  <si>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</si>
  <si>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</si>
  <si>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</si>
  <si>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</si>
  <si>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</si>
  <si>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</si>
  <si>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</si>
  <si>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</si>
  <si>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</si>
  <si>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</si>
  <si>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</si>
  <si>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</si>
  <si>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</si>
  <si>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</si>
  <si>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</si>
  <si>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</si>
  <si>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</si>
  <si>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</si>
  <si>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</si>
  <si>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</si>
  <si>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</si>
  <si>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</si>
  <si>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</si>
  <si>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</si>
  <si>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</si>
  <si>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</si>
  <si>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</si>
  <si>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</si>
  <si>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</si>
  <si>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</si>
  <si>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</si>
  <si>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</si>
  <si>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</si>
  <si>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</si>
  <si>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</si>
  <si>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</si>
  <si>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</si>
  <si>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</si>
  <si>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</si>
  <si>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</si>
  <si>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</si>
  <si>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</si>
  <si>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</si>
  <si>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</si>
  <si>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</si>
  <si>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</si>
  <si>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</si>
  <si>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</si>
  <si>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</si>
  <si>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</si>
  <si>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</si>
  <si>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</si>
  <si>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</si>
  <si>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</si>
  <si>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</si>
  <si>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</si>
  <si>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</si>
  <si>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</si>
  <si>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</si>
  <si>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</si>
  <si>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</si>
  <si>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</si>
  <si>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</si>
  <si>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</si>
  <si>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</si>
  <si>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</si>
  <si>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</si>
  <si>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</si>
  <si>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</si>
  <si>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</si>
  <si>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</si>
  <si>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</si>
  <si>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</si>
  <si>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</si>
  <si>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</si>
  <si>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</si>
  <si>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</si>
  <si>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</si>
  <si>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</si>
  <si>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</si>
  <si>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</si>
  <si>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</si>
  <si>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</si>
  <si>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</si>
  <si>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</si>
  <si>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</si>
  <si>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</si>
  <si>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</si>
  <si>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</si>
  <si>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</si>
  <si>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</si>
  <si>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</si>
  <si>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</si>
  <si>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</si>
  <si>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</si>
  <si>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</si>
  <si>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</si>
  <si>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</si>
  <si>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</si>
  <si>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</si>
  <si>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</si>
  <si>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</si>
  <si>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</si>
  <si>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</si>
  <si>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</si>
  <si>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</si>
  <si>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</si>
  <si>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</si>
  <si>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</si>
  <si>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</si>
  <si>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</si>
  <si>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</si>
  <si>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</si>
  <si>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</si>
  <si>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</si>
  <si>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</si>
  <si>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</si>
  <si>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</si>
  <si>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</si>
  <si>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</si>
  <si>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</si>
  <si>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</si>
  <si>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</si>
  <si>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</si>
  <si>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</si>
  <si>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</si>
  <si>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</si>
  <si>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</si>
  <si>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</si>
  <si>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</si>
  <si>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</si>
  <si>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</si>
  <si>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</si>
  <si>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</si>
  <si>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</si>
  <si>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</si>
  <si>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</si>
  <si>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</si>
  <si>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</si>
  <si>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</si>
  <si>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</si>
  <si>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</si>
  <si>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</si>
  <si>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</si>
  <si>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</si>
  <si>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</si>
  <si>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</si>
  <si>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</si>
  <si>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</si>
  <si>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</si>
  <si>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</si>
  <si>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</si>
  <si>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</si>
  <si>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</si>
  <si>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</si>
  <si>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</si>
  <si>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</si>
  <si>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</si>
  <si>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</si>
  <si>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</si>
  <si>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</si>
  <si>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</si>
  <si>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</si>
  <si>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</si>
  <si>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</si>
  <si>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</si>
  <si>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</si>
  <si>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</si>
  <si>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</si>
  <si>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</si>
  <si>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</si>
  <si>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</si>
  <si>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</si>
  <si>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</si>
  <si>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</si>
  <si>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</si>
  <si>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</si>
  <si>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</si>
  <si>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</si>
  <si>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</si>
  <si>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</si>
  <si>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</si>
  <si>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</si>
  <si>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</si>
  <si>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</si>
  <si>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</si>
  <si>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</si>
  <si>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</si>
  <si>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</si>
  <si>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</si>
  <si>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</si>
  <si>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</si>
  <si>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OChoen05</t>
  </si>
  <si>
    <t>Tiền điện kỳ 1/03 - TV</t>
  </si>
  <si>
    <t>Mua màu thực phẩm</t>
  </si>
  <si>
    <t>Tiền xe A Trí ( 29/10 - 24/1/16)</t>
  </si>
  <si>
    <t xml:space="preserve">Tiền điện kỳ 2/03 </t>
  </si>
  <si>
    <t>Máy lạnh Konman</t>
  </si>
  <si>
    <t>Tiền điện kỳ 2/03 - TV</t>
  </si>
  <si>
    <t xml:space="preserve">Tiền điện kỳ 3/03 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</si>
  <si>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</si>
  <si>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</si>
  <si>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</si>
  <si>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</si>
  <si>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</si>
  <si>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</si>
  <si>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</si>
  <si>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</si>
  <si>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</si>
  <si>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</si>
  <si>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</si>
  <si>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</si>
  <si>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</si>
  <si>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</si>
  <si>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</si>
  <si>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</si>
  <si>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</si>
  <si>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</si>
  <si>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</si>
  <si>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</si>
  <si>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</si>
  <si>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</si>
  <si>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</si>
  <si>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08/03/16 &amp; 22/03/16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</si>
</sst>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  <numFmt numFmtId="179" formatCode="0.0%"/>
  </numFmts>
  <fonts count="6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name val="VNI-Times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72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42" fillId="0" borderId="0" xfId="1" applyNumberFormat="1" applyFont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2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9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8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8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9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8" fontId="10" fillId="0" borderId="9" xfId="38" applyNumberFormat="1" applyFont="1" applyBorder="1" applyAlignment="1">
      <alignment vertical="center"/>
    </xf>
    <xf numFmtId="179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9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vertical="center"/>
    </xf>
    <xf numFmtId="169" fontId="7" fillId="0" borderId="4" xfId="38" applyNumberFormat="1" applyFont="1" applyBorder="1" applyAlignment="1">
      <alignment horizontal="center" vertical="center"/>
    </xf>
    <xf numFmtId="0" fontId="59" fillId="0" borderId="0" xfId="37" applyFont="1"/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3" xfId="37" applyNumberFormat="1" applyFont="1" applyBorder="1" applyAlignment="1">
      <alignment horizontal="center" vertical="center" wrapText="1"/>
    </xf>
    <xf numFmtId="49" fontId="7" fillId="0" borderId="15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7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7" xfId="37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2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10">
          <cell r="C10">
            <v>0</v>
          </cell>
        </row>
      </sheetData>
      <sheetData sheetId="1">
        <row r="54">
          <cell r="I54">
            <v>62481100</v>
          </cell>
        </row>
      </sheetData>
      <sheetData sheetId="2">
        <row r="202">
          <cell r="J202">
            <v>37798740</v>
          </cell>
        </row>
      </sheetData>
      <sheetData sheetId="3">
        <row r="77">
          <cell r="K77">
            <v>17316750</v>
          </cell>
        </row>
      </sheetData>
      <sheetData sheetId="4">
        <row r="30">
          <cell r="I30">
            <v>9400000</v>
          </cell>
        </row>
      </sheetData>
      <sheetData sheetId="5">
        <row r="262">
          <cell r="I262">
            <v>164559533</v>
          </cell>
        </row>
      </sheetData>
      <sheetData sheetId="6">
        <row r="61">
          <cell r="I61">
            <v>0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48" t="s">
        <v>267</v>
      </c>
      <c r="F1" s="648"/>
      <c r="G1" s="648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49" t="s">
        <v>268</v>
      </c>
      <c r="F2" s="649"/>
      <c r="G2" s="649"/>
    </row>
    <row r="3" spans="1:8" s="237" customFormat="1" ht="16.5" customHeight="1">
      <c r="A3" s="239" t="s">
        <v>269</v>
      </c>
      <c r="B3" s="238"/>
      <c r="C3" s="238"/>
      <c r="E3" s="649"/>
      <c r="F3" s="649"/>
      <c r="G3" s="649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50" t="s">
        <v>270</v>
      </c>
      <c r="B5" s="650"/>
      <c r="C5" s="650"/>
      <c r="D5" s="650"/>
      <c r="E5" s="650"/>
      <c r="F5" s="650"/>
      <c r="G5" s="650"/>
    </row>
    <row r="6" spans="1:8">
      <c r="A6" s="651" t="s">
        <v>271</v>
      </c>
      <c r="B6" s="651"/>
      <c r="C6" s="651"/>
      <c r="D6" s="651"/>
      <c r="E6" s="651"/>
      <c r="F6" s="651"/>
      <c r="G6" s="651"/>
    </row>
    <row r="7" spans="1:8">
      <c r="A7" s="651" t="s">
        <v>272</v>
      </c>
      <c r="B7" s="651"/>
      <c r="C7" s="651"/>
      <c r="D7" s="651"/>
      <c r="E7" s="651"/>
      <c r="F7" s="651"/>
      <c r="G7" s="651"/>
    </row>
    <row r="8" spans="1:8">
      <c r="A8" s="243"/>
      <c r="F8" s="243" t="s">
        <v>273</v>
      </c>
    </row>
    <row r="9" spans="1:8" ht="24" customHeight="1">
      <c r="A9" s="652" t="s">
        <v>274</v>
      </c>
      <c r="B9" s="652" t="s">
        <v>275</v>
      </c>
      <c r="C9" s="647" t="s">
        <v>22</v>
      </c>
      <c r="D9" s="647" t="s">
        <v>276</v>
      </c>
      <c r="E9" s="647"/>
      <c r="F9" s="647" t="s">
        <v>277</v>
      </c>
      <c r="G9" s="647" t="s">
        <v>27</v>
      </c>
    </row>
    <row r="10" spans="1:8" ht="20.25" customHeight="1">
      <c r="A10" s="653"/>
      <c r="B10" s="653"/>
      <c r="C10" s="647"/>
      <c r="D10" s="245" t="s">
        <v>278</v>
      </c>
      <c r="E10" s="246" t="s">
        <v>279</v>
      </c>
      <c r="F10" s="647"/>
      <c r="G10" s="647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hidden="1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hidden="1" customHeight="1">
      <c r="A13" s="253">
        <v>42005</v>
      </c>
      <c r="B13" s="253" t="s">
        <v>1288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hidden="1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hidden="1" customHeight="1">
      <c r="A15" s="253">
        <v>42005</v>
      </c>
      <c r="B15" s="253" t="s">
        <v>1409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hidden="1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hidden="1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hidden="1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hidden="1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hidden="1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hidden="1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hidden="1" customHeight="1">
      <c r="A22" s="253">
        <v>42010</v>
      </c>
      <c r="B22" s="253" t="s">
        <v>1287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hidden="1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hidden="1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hidden="1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hidden="1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hidden="1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hidden="1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hidden="1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hidden="1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hidden="1" customHeight="1">
      <c r="A31" s="253">
        <v>42010</v>
      </c>
      <c r="B31" s="253" t="s">
        <v>1287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hidden="1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hidden="1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hidden="1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hidden="1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hidden="1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hidden="1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hidden="1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hidden="1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hidden="1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hidden="1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hidden="1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hidden="1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hidden="1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hidden="1" customHeight="1">
      <c r="A46" s="253">
        <v>42011</v>
      </c>
      <c r="B46" s="253" t="s">
        <v>1288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hidden="1" customHeight="1">
      <c r="A47" s="253">
        <v>42012</v>
      </c>
      <c r="B47" s="253" t="s">
        <v>1409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hidden="1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hidden="1" customHeight="1">
      <c r="A49" s="253">
        <v>42012</v>
      </c>
      <c r="B49" s="253" t="s">
        <v>1286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hidden="1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hidden="1" customHeight="1">
      <c r="A51" s="253">
        <v>42012</v>
      </c>
      <c r="B51" s="253" t="s">
        <v>1286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hidden="1" customHeight="1">
      <c r="A52" s="253">
        <v>42012</v>
      </c>
      <c r="B52" s="253" t="s">
        <v>1288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hidden="1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hidden="1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hidden="1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hidden="1" customHeight="1">
      <c r="A56" s="253">
        <v>42016</v>
      </c>
      <c r="B56" s="253" t="s">
        <v>1287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hidden="1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hidden="1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hidden="1" customHeight="1">
      <c r="A59" s="253">
        <v>42016</v>
      </c>
      <c r="B59" s="253" t="s">
        <v>1409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hidden="1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hidden="1" customHeight="1">
      <c r="A61" s="253">
        <v>42017</v>
      </c>
      <c r="B61" s="253" t="s">
        <v>1288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hidden="1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hidden="1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hidden="1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hidden="1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hidden="1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hidden="1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hidden="1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hidden="1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hidden="1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hidden="1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hidden="1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hidden="1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hidden="1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hidden="1" customHeight="1">
      <c r="A75" s="253">
        <v>42018</v>
      </c>
      <c r="B75" s="253" t="s">
        <v>1287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hidden="1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hidden="1" customHeight="1">
      <c r="A77" s="253">
        <v>42019</v>
      </c>
      <c r="B77" s="253" t="s">
        <v>1409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hidden="1" customHeight="1">
      <c r="A78" s="253">
        <v>42019</v>
      </c>
      <c r="B78" s="253" t="s">
        <v>1286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hidden="1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hidden="1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hidden="1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hidden="1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hidden="1" customHeight="1">
      <c r="A83" s="253">
        <v>42019</v>
      </c>
      <c r="B83" s="253" t="s">
        <v>1409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hidden="1" customHeight="1">
      <c r="A84" s="253">
        <v>42019</v>
      </c>
      <c r="B84" s="253" t="s">
        <v>1286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hidden="1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hidden="1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hidden="1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hidden="1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hidden="1" customHeight="1">
      <c r="A89" s="253">
        <v>42020</v>
      </c>
      <c r="B89" s="253" t="s">
        <v>1287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hidden="1" customHeight="1">
      <c r="A90" s="253">
        <v>42020</v>
      </c>
      <c r="B90" s="253" t="s">
        <v>1288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hidden="1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hidden="1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hidden="1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hidden="1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hidden="1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hidden="1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hidden="1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hidden="1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hidden="1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hidden="1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hidden="1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hidden="1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hidden="1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hidden="1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hidden="1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hidden="1" customHeight="1">
      <c r="A106" s="253">
        <v>42023</v>
      </c>
      <c r="B106" s="253" t="s">
        <v>1287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hidden="1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hidden="1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hidden="1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hidden="1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hidden="1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hidden="1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hidden="1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hidden="1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hidden="1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hidden="1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hidden="1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hidden="1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hidden="1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hidden="1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hidden="1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hidden="1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hidden="1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hidden="1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hidden="1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hidden="1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hidden="1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hidden="1" customHeight="1">
      <c r="A128" s="253">
        <v>42024</v>
      </c>
      <c r="B128" s="253" t="s">
        <v>1409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hidden="1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hidden="1" customHeight="1">
      <c r="A130" s="253">
        <v>42024</v>
      </c>
      <c r="B130" s="253" t="s">
        <v>1409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hidden="1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hidden="1" customHeight="1">
      <c r="A132" s="253">
        <v>42027</v>
      </c>
      <c r="B132" s="253" t="s">
        <v>1409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hidden="1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hidden="1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hidden="1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hidden="1" customHeight="1">
      <c r="A137" s="253">
        <v>42027</v>
      </c>
      <c r="B137" s="253" t="s">
        <v>1287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hidden="1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hidden="1" customHeight="1">
      <c r="A139" s="253">
        <v>42027</v>
      </c>
      <c r="B139" s="253" t="s">
        <v>1287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hidden="1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hidden="1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hidden="1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hidden="1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hidden="1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hidden="1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hidden="1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hidden="1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hidden="1" customHeight="1">
      <c r="A148" s="253">
        <v>42030</v>
      </c>
      <c r="B148" s="253" t="s">
        <v>1286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hidden="1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hidden="1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hidden="1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hidden="1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hidden="1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hidden="1" customHeight="1">
      <c r="A154" s="253">
        <v>42032</v>
      </c>
      <c r="B154" s="253" t="s">
        <v>1286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hidden="1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hidden="1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hidden="1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hidden="1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hidden="1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hidden="1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hidden="1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hidden="1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hidden="1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hidden="1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hidden="1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hidden="1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hidden="1" customHeight="1">
      <c r="A167" s="253">
        <v>42033</v>
      </c>
      <c r="B167" s="253" t="s">
        <v>1409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hidden="1" customHeight="1">
      <c r="A168" s="253">
        <v>42033</v>
      </c>
      <c r="B168" s="253" t="s">
        <v>1286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hidden="1" customHeight="1">
      <c r="A169" s="253">
        <v>42033</v>
      </c>
      <c r="B169" s="253" t="s">
        <v>1286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hidden="1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hidden="1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hidden="1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hidden="1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hidden="1" customHeight="1">
      <c r="A174" s="253">
        <v>42034</v>
      </c>
      <c r="B174" s="253" t="s">
        <v>1286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hidden="1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hidden="1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hidden="1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hidden="1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hidden="1" customHeight="1">
      <c r="A179" s="253">
        <v>42035</v>
      </c>
      <c r="B179" s="253" t="s">
        <v>1409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hidden="1" customHeight="1">
      <c r="A180" s="253">
        <v>42035</v>
      </c>
      <c r="B180" s="253" t="s">
        <v>1286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hidden="1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hidden="1" customHeight="1">
      <c r="A182" s="253">
        <v>42036</v>
      </c>
      <c r="B182" s="253" t="s">
        <v>1286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hidden="1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hidden="1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hidden="1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hidden="1" customHeight="1">
      <c r="A186" s="253">
        <v>42036</v>
      </c>
      <c r="B186" s="253" t="s">
        <v>1288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hidden="1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hidden="1" customHeight="1">
      <c r="A188" s="253">
        <v>42036</v>
      </c>
      <c r="B188" s="253" t="s">
        <v>1409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hidden="1" customHeight="1">
      <c r="A189" s="253">
        <v>42036</v>
      </c>
      <c r="B189" s="253" t="s">
        <v>1286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hidden="1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hidden="1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hidden="1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hidden="1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hidden="1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hidden="1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hidden="1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hidden="1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hidden="1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hidden="1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hidden="1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hidden="1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hidden="1" customHeight="1">
      <c r="A204" s="253">
        <v>42039</v>
      </c>
      <c r="B204" s="253" t="s">
        <v>1287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hidden="1" customHeight="1">
      <c r="A205" s="253">
        <v>42039</v>
      </c>
      <c r="B205" s="253" t="s">
        <v>1287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hidden="1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hidden="1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hidden="1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hidden="1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hidden="1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hidden="1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hidden="1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hidden="1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hidden="1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hidden="1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hidden="1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hidden="1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hidden="1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hidden="1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hidden="1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hidden="1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hidden="1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hidden="1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hidden="1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hidden="1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hidden="1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hidden="1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hidden="1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hidden="1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hidden="1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hidden="1" customHeight="1">
      <c r="A231" s="253">
        <v>42044</v>
      </c>
      <c r="B231" s="253" t="s">
        <v>1286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hidden="1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hidden="1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hidden="1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hidden="1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hidden="1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hidden="1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hidden="1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hidden="1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hidden="1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hidden="1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hidden="1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hidden="1" customHeight="1">
      <c r="A243" s="253">
        <v>42045</v>
      </c>
      <c r="B243" s="253" t="s">
        <v>1288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hidden="1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hidden="1" customHeight="1">
      <c r="A245" s="253">
        <v>42045</v>
      </c>
      <c r="B245" s="253" t="s">
        <v>1287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hidden="1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hidden="1" customHeight="1">
      <c r="A247" s="253">
        <v>42046</v>
      </c>
      <c r="B247" s="253" t="s">
        <v>1286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hidden="1" customHeight="1">
      <c r="A248" s="253">
        <v>42046</v>
      </c>
      <c r="B248" s="253" t="s">
        <v>1288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hidden="1" customHeight="1">
      <c r="A249" s="253">
        <v>42046</v>
      </c>
      <c r="B249" s="253" t="s">
        <v>1286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hidden="1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hidden="1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hidden="1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hidden="1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hidden="1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hidden="1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hidden="1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hidden="1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hidden="1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hidden="1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hidden="1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hidden="1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hidden="1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hidden="1" customHeight="1">
      <c r="A263" s="253">
        <v>42048</v>
      </c>
      <c r="B263" s="253" t="s">
        <v>1287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hidden="1" customHeight="1">
      <c r="A264" s="253">
        <v>42048</v>
      </c>
      <c r="B264" s="253" t="s">
        <v>1286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hidden="1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hidden="1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hidden="1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hidden="1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hidden="1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hidden="1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hidden="1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hidden="1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hidden="1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hidden="1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hidden="1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hidden="1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hidden="1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hidden="1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hidden="1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hidden="1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hidden="1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hidden="1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hidden="1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hidden="1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hidden="1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hidden="1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hidden="1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hidden="1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hidden="1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hidden="1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hidden="1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hidden="1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hidden="1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hidden="1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hidden="1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hidden="1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hidden="1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hidden="1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hidden="1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hidden="1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hidden="1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hidden="1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hidden="1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hidden="1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hidden="1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hidden="1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hidden="1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hidden="1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hidden="1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hidden="1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hidden="1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hidden="1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hidden="1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hidden="1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hidden="1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hidden="1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hidden="1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hidden="1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hidden="1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hidden="1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hidden="1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hidden="1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hidden="1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hidden="1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hidden="1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hidden="1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hidden="1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hidden="1" customHeight="1">
      <c r="A328" s="253">
        <v>42063</v>
      </c>
      <c r="B328" s="253" t="s">
        <v>1409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hidden="1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hidden="1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hidden="1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hidden="1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hidden="1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hidden="1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hidden="1" customHeight="1">
      <c r="A335" s="253">
        <v>42066</v>
      </c>
      <c r="B335" s="253" t="s">
        <v>1287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hidden="1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hidden="1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hidden="1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hidden="1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hidden="1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hidden="1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hidden="1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hidden="1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hidden="1" customHeight="1">
      <c r="A344" s="253">
        <v>42067</v>
      </c>
      <c r="B344" s="253" t="s">
        <v>1287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hidden="1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hidden="1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hidden="1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hidden="1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hidden="1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hidden="1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hidden="1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hidden="1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hidden="1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hidden="1" customHeight="1">
      <c r="A354" s="253">
        <v>42068</v>
      </c>
      <c r="B354" s="253" t="s">
        <v>1287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hidden="1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hidden="1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hidden="1" customHeight="1">
      <c r="A357" s="253">
        <v>42068</v>
      </c>
      <c r="B357" s="253" t="s">
        <v>1409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hidden="1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hidden="1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hidden="1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hidden="1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hidden="1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hidden="1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hidden="1" customHeight="1">
      <c r="A364" s="253">
        <v>42069</v>
      </c>
      <c r="B364" s="253" t="s">
        <v>1287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hidden="1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hidden="1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hidden="1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hidden="1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hidden="1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hidden="1" customHeight="1">
      <c r="A370" s="253">
        <v>42069</v>
      </c>
      <c r="B370" s="253" t="s">
        <v>1286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hidden="1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hidden="1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hidden="1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hidden="1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hidden="1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hidden="1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hidden="1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hidden="1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hidden="1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hidden="1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hidden="1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hidden="1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hidden="1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hidden="1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hidden="1" customHeight="1">
      <c r="A385" s="253">
        <v>42074</v>
      </c>
      <c r="B385" s="253" t="s">
        <v>1286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hidden="1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hidden="1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hidden="1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hidden="1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hidden="1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hidden="1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hidden="1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hidden="1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hidden="1" customHeight="1">
      <c r="A394" s="253">
        <v>42075</v>
      </c>
      <c r="B394" s="253" t="s">
        <v>1286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hidden="1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hidden="1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hidden="1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hidden="1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hidden="1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hidden="1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hidden="1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hidden="1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hidden="1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hidden="1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hidden="1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hidden="1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hidden="1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hidden="1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hidden="1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hidden="1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hidden="1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hidden="1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hidden="1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hidden="1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hidden="1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hidden="1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hidden="1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hidden="1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hidden="1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hidden="1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hidden="1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hidden="1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hidden="1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hidden="1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hidden="1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hidden="1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hidden="1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hidden="1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hidden="1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hidden="1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hidden="1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hidden="1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hidden="1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hidden="1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hidden="1" customHeight="1">
      <c r="A436" s="253">
        <v>42084</v>
      </c>
      <c r="B436" s="253" t="s">
        <v>1409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hidden="1" customHeight="1">
      <c r="A437" s="253">
        <v>42086</v>
      </c>
      <c r="B437" s="253" t="s">
        <v>1409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hidden="1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hidden="1" customHeight="1">
      <c r="A439" s="253">
        <v>42086</v>
      </c>
      <c r="B439" s="253" t="s">
        <v>1287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hidden="1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hidden="1" customHeight="1">
      <c r="A441" s="253">
        <v>42087</v>
      </c>
      <c r="B441" s="253" t="s">
        <v>1286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hidden="1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hidden="1" customHeight="1">
      <c r="A443" s="253">
        <v>42087</v>
      </c>
      <c r="B443" s="253" t="s">
        <v>1409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hidden="1" customHeight="1">
      <c r="A444" s="253">
        <v>42087</v>
      </c>
      <c r="B444" s="253" t="s">
        <v>1286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hidden="1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hidden="1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hidden="1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hidden="1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hidden="1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hidden="1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hidden="1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hidden="1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hidden="1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hidden="1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hidden="1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hidden="1" customHeight="1">
      <c r="A456" s="253">
        <v>42087</v>
      </c>
      <c r="B456" s="253" t="s">
        <v>1409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hidden="1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hidden="1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hidden="1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hidden="1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hidden="1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hidden="1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hidden="1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hidden="1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hidden="1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hidden="1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hidden="1" customHeight="1">
      <c r="A467" s="253">
        <v>42090</v>
      </c>
      <c r="B467" s="253" t="s">
        <v>1287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hidden="1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hidden="1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hidden="1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hidden="1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hidden="1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hidden="1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hidden="1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hidden="1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hidden="1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hidden="1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hidden="1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hidden="1" customHeight="1">
      <c r="A480" s="253">
        <v>42095</v>
      </c>
      <c r="B480" s="253" t="s">
        <v>1286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hidden="1" customHeight="1">
      <c r="A481" s="253">
        <v>42095</v>
      </c>
      <c r="B481" s="253" t="s">
        <v>1409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hidden="1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hidden="1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hidden="1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hidden="1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hidden="1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hidden="1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hidden="1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hidden="1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hidden="1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hidden="1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hidden="1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hidden="1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hidden="1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hidden="1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hidden="1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hidden="1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hidden="1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hidden="1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hidden="1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hidden="1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hidden="1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hidden="1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hidden="1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hidden="1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hidden="1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hidden="1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hidden="1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hidden="1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hidden="1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hidden="1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hidden="1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hidden="1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hidden="1" customHeight="1">
      <c r="A514" s="253">
        <v>42101</v>
      </c>
      <c r="B514" s="253" t="s">
        <v>1286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hidden="1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hidden="1" customHeight="1">
      <c r="A516" s="253">
        <v>42101</v>
      </c>
      <c r="B516" s="253" t="s">
        <v>1286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hidden="1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hidden="1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hidden="1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hidden="1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hidden="1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hidden="1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hidden="1" customHeight="1">
      <c r="A523" s="253">
        <v>42102</v>
      </c>
      <c r="B523" s="253" t="s">
        <v>1286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hidden="1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hidden="1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hidden="1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hidden="1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hidden="1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hidden="1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hidden="1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hidden="1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hidden="1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hidden="1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hidden="1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hidden="1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hidden="1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hidden="1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hidden="1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hidden="1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hidden="1" customHeight="1">
      <c r="A540" s="253">
        <v>42107</v>
      </c>
      <c r="B540" s="253" t="s">
        <v>1287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hidden="1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hidden="1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hidden="1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hidden="1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hidden="1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hidden="1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hidden="1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hidden="1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hidden="1" customHeight="1">
      <c r="A550" s="253">
        <v>42109</v>
      </c>
      <c r="B550" s="253" t="s">
        <v>1286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hidden="1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hidden="1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hidden="1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hidden="1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hidden="1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hidden="1" customHeight="1">
      <c r="A556" s="253">
        <v>42110</v>
      </c>
      <c r="B556" s="253" t="s">
        <v>1287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hidden="1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hidden="1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hidden="1" customHeight="1">
      <c r="A559" s="253">
        <v>42110</v>
      </c>
      <c r="B559" s="253" t="s">
        <v>1286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hidden="1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hidden="1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hidden="1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hidden="1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hidden="1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hidden="1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hidden="1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hidden="1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hidden="1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hidden="1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hidden="1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hidden="1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hidden="1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hidden="1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hidden="1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hidden="1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hidden="1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hidden="1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hidden="1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hidden="1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hidden="1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hidden="1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hidden="1" customHeight="1">
      <c r="A582" s="253">
        <v>42116</v>
      </c>
      <c r="B582" s="253" t="s">
        <v>1409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hidden="1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hidden="1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hidden="1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hidden="1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hidden="1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hidden="1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hidden="1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hidden="1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hidden="1" customHeight="1">
      <c r="A591" s="253">
        <v>42118</v>
      </c>
      <c r="B591" s="253" t="s">
        <v>1287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hidden="1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hidden="1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hidden="1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hidden="1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hidden="1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hidden="1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hidden="1" customHeight="1">
      <c r="A598" s="253">
        <v>42122</v>
      </c>
      <c r="B598" s="253" t="s">
        <v>1286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hidden="1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hidden="1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hidden="1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hidden="1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hidden="1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hidden="1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hidden="1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hidden="1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hidden="1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hidden="1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hidden="1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hidden="1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hidden="1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hidden="1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hidden="1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hidden="1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hidden="1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hidden="1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hidden="1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hidden="1" customHeight="1">
      <c r="A618" s="253">
        <v>42128</v>
      </c>
      <c r="B618" s="253" t="s">
        <v>1409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hidden="1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hidden="1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hidden="1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hidden="1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hidden="1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hidden="1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hidden="1" customHeight="1">
      <c r="A625" s="253">
        <v>42129</v>
      </c>
      <c r="B625" s="253" t="s">
        <v>1409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hidden="1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hidden="1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hidden="1" customHeight="1">
      <c r="A628" s="253">
        <v>42129</v>
      </c>
      <c r="B628" s="253" t="s">
        <v>1286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hidden="1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hidden="1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hidden="1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hidden="1" customHeight="1">
      <c r="A632" s="253">
        <v>42132</v>
      </c>
      <c r="B632" s="253" t="s">
        <v>1286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hidden="1" customHeight="1">
      <c r="A633" s="253">
        <v>42132</v>
      </c>
      <c r="B633" s="253" t="s">
        <v>1287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hidden="1" customHeight="1">
      <c r="A634" s="253">
        <v>42135</v>
      </c>
      <c r="B634" s="253" t="s">
        <v>1287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hidden="1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hidden="1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hidden="1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hidden="1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hidden="1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hidden="1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hidden="1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hidden="1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hidden="1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hidden="1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hidden="1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hidden="1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hidden="1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hidden="1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hidden="1" customHeight="1">
      <c r="A649" s="253">
        <v>42136</v>
      </c>
      <c r="B649" s="253" t="s">
        <v>1287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hidden="1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hidden="1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hidden="1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hidden="1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hidden="1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hidden="1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hidden="1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hidden="1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hidden="1" customHeight="1">
      <c r="A658" s="253">
        <v>42138</v>
      </c>
      <c r="B658" s="253" t="s">
        <v>1409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hidden="1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hidden="1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hidden="1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hidden="1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hidden="1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hidden="1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hidden="1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hidden="1" customHeight="1">
      <c r="A666" s="253">
        <v>42140</v>
      </c>
      <c r="B666" s="253" t="s">
        <v>1286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hidden="1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hidden="1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hidden="1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hidden="1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hidden="1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hidden="1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hidden="1" customHeight="1">
      <c r="A673" s="253">
        <v>42144</v>
      </c>
      <c r="B673" s="253" t="s">
        <v>1287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hidden="1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hidden="1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hidden="1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hidden="1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hidden="1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hidden="1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hidden="1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hidden="1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hidden="1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hidden="1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hidden="1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hidden="1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hidden="1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hidden="1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hidden="1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hidden="1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hidden="1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hidden="1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hidden="1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hidden="1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hidden="1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hidden="1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hidden="1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hidden="1" customHeight="1">
      <c r="A697" s="253">
        <v>42149</v>
      </c>
      <c r="B697" s="253" t="s">
        <v>1287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hidden="1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hidden="1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hidden="1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hidden="1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hidden="1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hidden="1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hidden="1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hidden="1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hidden="1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hidden="1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hidden="1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hidden="1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hidden="1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hidden="1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hidden="1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hidden="1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hidden="1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hidden="1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hidden="1" customHeight="1">
      <c r="A716" s="253">
        <v>42152</v>
      </c>
      <c r="B716" s="253" t="s">
        <v>1286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hidden="1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hidden="1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hidden="1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hidden="1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hidden="1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hidden="1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hidden="1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hidden="1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hidden="1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hidden="1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hidden="1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hidden="1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hidden="1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hidden="1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hidden="1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hidden="1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hidden="1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hidden="1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hidden="1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hidden="1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hidden="1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hidden="1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hidden="1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hidden="1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hidden="1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hidden="1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hidden="1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hidden="1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hidden="1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hidden="1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hidden="1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hidden="1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hidden="1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hidden="1" customHeight="1">
      <c r="A751" s="253">
        <v>42159</v>
      </c>
      <c r="B751" s="253" t="s">
        <v>1409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hidden="1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hidden="1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hidden="1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hidden="1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hidden="1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hidden="1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hidden="1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hidden="1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hidden="1" customHeight="1">
      <c r="A760" s="253">
        <v>42160</v>
      </c>
      <c r="B760" s="253" t="s">
        <v>1409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hidden="1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hidden="1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hidden="1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hidden="1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hidden="1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hidden="1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hidden="1" customHeight="1">
      <c r="A767" s="253">
        <v>42161</v>
      </c>
      <c r="B767" s="253" t="s">
        <v>1286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hidden="1" customHeight="1">
      <c r="A768" s="253">
        <v>42163</v>
      </c>
      <c r="B768" s="253" t="s">
        <v>1286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hidden="1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hidden="1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hidden="1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hidden="1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hidden="1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hidden="1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hidden="1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hidden="1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hidden="1" customHeight="1">
      <c r="A777" s="253">
        <v>42164</v>
      </c>
      <c r="B777" s="253" t="s">
        <v>1286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hidden="1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hidden="1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hidden="1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hidden="1" customHeight="1">
      <c r="A781" s="253">
        <v>42165</v>
      </c>
      <c r="B781" s="253" t="s">
        <v>839</v>
      </c>
      <c r="C781" s="251" t="s">
        <v>1453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hidden="1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hidden="1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hidden="1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hidden="1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hidden="1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hidden="1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hidden="1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hidden="1" customHeight="1">
      <c r="A789" s="253">
        <v>42167</v>
      </c>
      <c r="B789" s="253" t="s">
        <v>1286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hidden="1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hidden="1" customHeight="1">
      <c r="A791" s="253">
        <v>42167</v>
      </c>
      <c r="B791" s="253" t="s">
        <v>1286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hidden="1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hidden="1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hidden="1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hidden="1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hidden="1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hidden="1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hidden="1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hidden="1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hidden="1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hidden="1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hidden="1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hidden="1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hidden="1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hidden="1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hidden="1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hidden="1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hidden="1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hidden="1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hidden="1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hidden="1" customHeight="1">
      <c r="A811" s="253">
        <v>42172</v>
      </c>
      <c r="B811" s="253" t="s">
        <v>1287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hidden="1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hidden="1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hidden="1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hidden="1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hidden="1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hidden="1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hidden="1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hidden="1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hidden="1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hidden="1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hidden="1" customHeight="1">
      <c r="A822" s="253">
        <v>42173</v>
      </c>
      <c r="B822" s="253" t="s">
        <v>1287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hidden="1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hidden="1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hidden="1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hidden="1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hidden="1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hidden="1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hidden="1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hidden="1" customHeight="1">
      <c r="A830" s="253">
        <v>42174</v>
      </c>
      <c r="B830" s="253" t="s">
        <v>1286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hidden="1" customHeight="1">
      <c r="A831" s="253">
        <v>42174</v>
      </c>
      <c r="B831" s="253" t="s">
        <v>1287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hidden="1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hidden="1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hidden="1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hidden="1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hidden="1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hidden="1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hidden="1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hidden="1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hidden="1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hidden="1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hidden="1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hidden="1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hidden="1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hidden="1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hidden="1" customHeight="1">
      <c r="A846" s="253">
        <v>42179</v>
      </c>
      <c r="B846" s="253" t="s">
        <v>1287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hidden="1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hidden="1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hidden="1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hidden="1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hidden="1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hidden="1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hidden="1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hidden="1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hidden="1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hidden="1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hidden="1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hidden="1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hidden="1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hidden="1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hidden="1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hidden="1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hidden="1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hidden="1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hidden="1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hidden="1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hidden="1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hidden="1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hidden="1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hidden="1" customHeight="1">
      <c r="A871" s="253">
        <v>42182</v>
      </c>
      <c r="B871" s="253" t="s">
        <v>1286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hidden="1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hidden="1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hidden="1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hidden="1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hidden="1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hidden="1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hidden="1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hidden="1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hidden="1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hidden="1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hidden="1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hidden="1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hidden="1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hidden="1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hidden="1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hidden="1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hidden="1" customHeight="1">
      <c r="A888" s="253">
        <v>42185</v>
      </c>
      <c r="B888" s="253" t="s">
        <v>1287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hidden="1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hidden="1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hidden="1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hidden="1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hidden="1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hidden="1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hidden="1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hidden="1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hidden="1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hidden="1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hidden="1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hidden="1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hidden="1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hidden="1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hidden="1" customHeight="1">
      <c r="A903" s="253">
        <v>42187</v>
      </c>
      <c r="B903" s="253" t="s">
        <v>1409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hidden="1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hidden="1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hidden="1" customHeight="1">
      <c r="A906" s="253">
        <v>42187</v>
      </c>
      <c r="B906" s="253" t="s">
        <v>1409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hidden="1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hidden="1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hidden="1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hidden="1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hidden="1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hidden="1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hidden="1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hidden="1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hidden="1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hidden="1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hidden="1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hidden="1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hidden="1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hidden="1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hidden="1" customHeight="1">
      <c r="A921" s="253">
        <v>42192</v>
      </c>
      <c r="B921" s="253" t="s">
        <v>1286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hidden="1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hidden="1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hidden="1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hidden="1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hidden="1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hidden="1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hidden="1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hidden="1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hidden="1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hidden="1" customHeight="1">
      <c r="A931" s="253">
        <v>42196</v>
      </c>
      <c r="B931" s="253" t="s">
        <v>1287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hidden="1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hidden="1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hidden="1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hidden="1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hidden="1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hidden="1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hidden="1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hidden="1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hidden="1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hidden="1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hidden="1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hidden="1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hidden="1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hidden="1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hidden="1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hidden="1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hidden="1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hidden="1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hidden="1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hidden="1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hidden="1" customHeight="1">
      <c r="A952" s="253">
        <v>42202</v>
      </c>
      <c r="B952" s="253" t="s">
        <v>1286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hidden="1" customHeight="1">
      <c r="A953" s="253">
        <v>42202</v>
      </c>
      <c r="B953" s="253" t="s">
        <v>1287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hidden="1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hidden="1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hidden="1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hidden="1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hidden="1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hidden="1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hidden="1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hidden="1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hidden="1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hidden="1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hidden="1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hidden="1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hidden="1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hidden="1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hidden="1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hidden="1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hidden="1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hidden="1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hidden="1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hidden="1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hidden="1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hidden="1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hidden="1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hidden="1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hidden="1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hidden="1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hidden="1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hidden="1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hidden="1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hidden="1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hidden="1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hidden="1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hidden="1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hidden="1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hidden="1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hidden="1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hidden="1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hidden="1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hidden="1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hidden="1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hidden="1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hidden="1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hidden="1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hidden="1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hidden="1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hidden="1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hidden="1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hidden="1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hidden="1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hidden="1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hidden="1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hidden="1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hidden="1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hidden="1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hidden="1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hidden="1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hidden="1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hidden="1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hidden="1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hidden="1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hidden="1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hidden="1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hidden="1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hidden="1" customHeight="1">
      <c r="A1017" s="253">
        <v>42215</v>
      </c>
      <c r="B1017" s="253" t="s">
        <v>1409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hidden="1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hidden="1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hidden="1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hidden="1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hidden="1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hidden="1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hidden="1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hidden="1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hidden="1" customHeight="1">
      <c r="A1026" s="253">
        <v>42216</v>
      </c>
      <c r="B1026" s="253" t="s">
        <v>1286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hidden="1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hidden="1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hidden="1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hidden="1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hidden="1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hidden="1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hidden="1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hidden="1" customHeight="1">
      <c r="A1034" s="253">
        <v>42217</v>
      </c>
      <c r="B1034" s="253" t="s">
        <v>1409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hidden="1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hidden="1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hidden="1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hidden="1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hidden="1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hidden="1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hidden="1" customHeight="1">
      <c r="A1041" s="253">
        <v>42220</v>
      </c>
      <c r="B1041" s="253" t="s">
        <v>1286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hidden="1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hidden="1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hidden="1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hidden="1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hidden="1" customHeight="1">
      <c r="A1046" s="253">
        <v>42221</v>
      </c>
      <c r="B1046" s="253" t="s">
        <v>1286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hidden="1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hidden="1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hidden="1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hidden="1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hidden="1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hidden="1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hidden="1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hidden="1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hidden="1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hidden="1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hidden="1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hidden="1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hidden="1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hidden="1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hidden="1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hidden="1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hidden="1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hidden="1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hidden="1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hidden="1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hidden="1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hidden="1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hidden="1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hidden="1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hidden="1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hidden="1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hidden="1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hidden="1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hidden="1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hidden="1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hidden="1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hidden="1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hidden="1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hidden="1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hidden="1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hidden="1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hidden="1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hidden="1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hidden="1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hidden="1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hidden="1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hidden="1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hidden="1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hidden="1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hidden="1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hidden="1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hidden="1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hidden="1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hidden="1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hidden="1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hidden="1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hidden="1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hidden="1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hidden="1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hidden="1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hidden="1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hidden="1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hidden="1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hidden="1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hidden="1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hidden="1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hidden="1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hidden="1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hidden="1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hidden="1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hidden="1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hidden="1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hidden="1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hidden="1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hidden="1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hidden="1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hidden="1" customHeight="1">
      <c r="A1118" s="253">
        <v>42235</v>
      </c>
      <c r="B1118" s="253" t="s">
        <v>1286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hidden="1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hidden="1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hidden="1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hidden="1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hidden="1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hidden="1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hidden="1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hidden="1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hidden="1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hidden="1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hidden="1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hidden="1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hidden="1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hidden="1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hidden="1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hidden="1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hidden="1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hidden="1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hidden="1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hidden="1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hidden="1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hidden="1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hidden="1" customHeight="1">
      <c r="A1142" s="253">
        <v>42241</v>
      </c>
      <c r="B1142" s="253" t="s">
        <v>1286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hidden="1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hidden="1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hidden="1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hidden="1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hidden="1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hidden="1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hidden="1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hidden="1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hidden="1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hidden="1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hidden="1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hidden="1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hidden="1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hidden="1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hidden="1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hidden="1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hidden="1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hidden="1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hidden="1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hidden="1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hidden="1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hidden="1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hidden="1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hidden="1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hidden="1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hidden="1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hidden="1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hidden="1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hidden="1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hidden="1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hidden="1" customHeight="1">
      <c r="A1173" s="253">
        <v>42248</v>
      </c>
      <c r="B1173" s="253" t="s">
        <v>1286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hidden="1" customHeight="1">
      <c r="A1174" s="253">
        <v>42250</v>
      </c>
      <c r="B1174" s="253" t="s">
        <v>1409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hidden="1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hidden="1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hidden="1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hidden="1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hidden="1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hidden="1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hidden="1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hidden="1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hidden="1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hidden="1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hidden="1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hidden="1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hidden="1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hidden="1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hidden="1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hidden="1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hidden="1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hidden="1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hidden="1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hidden="1" customHeight="1">
      <c r="A1194" s="253">
        <v>42254</v>
      </c>
      <c r="B1194" s="253" t="s">
        <v>1409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hidden="1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hidden="1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hidden="1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hidden="1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hidden="1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hidden="1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hidden="1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hidden="1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hidden="1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hidden="1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hidden="1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hidden="1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hidden="1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hidden="1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hidden="1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hidden="1" customHeight="1">
      <c r="A1210" s="253">
        <v>42255</v>
      </c>
      <c r="B1210" s="253" t="s">
        <v>1286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hidden="1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hidden="1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hidden="1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hidden="1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hidden="1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hidden="1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hidden="1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hidden="1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hidden="1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hidden="1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hidden="1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hidden="1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hidden="1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hidden="1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hidden="1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hidden="1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hidden="1" customHeight="1">
      <c r="A1227" s="253">
        <v>42261</v>
      </c>
      <c r="B1227" s="253" t="s">
        <v>1409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hidden="1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hidden="1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hidden="1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hidden="1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hidden="1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hidden="1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hidden="1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hidden="1" customHeight="1">
      <c r="A1235" s="253">
        <v>42262</v>
      </c>
      <c r="B1235" s="253" t="s">
        <v>1287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hidden="1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hidden="1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hidden="1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hidden="1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hidden="1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hidden="1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hidden="1" customHeight="1">
      <c r="A1242" s="253">
        <v>42265</v>
      </c>
      <c r="B1242" s="253" t="s">
        <v>1286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hidden="1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hidden="1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hidden="1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hidden="1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hidden="1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hidden="1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hidden="1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hidden="1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hidden="1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hidden="1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hidden="1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hidden="1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hidden="1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hidden="1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hidden="1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hidden="1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hidden="1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hidden="1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hidden="1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hidden="1" customHeight="1">
      <c r="A1262" s="253">
        <v>42268</v>
      </c>
      <c r="B1262" s="253" t="s">
        <v>1286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hidden="1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hidden="1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hidden="1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hidden="1" customHeight="1">
      <c r="A1266" s="253">
        <v>42268</v>
      </c>
      <c r="B1266" s="253" t="s">
        <v>1286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hidden="1" customHeight="1">
      <c r="A1267" s="253">
        <v>42271</v>
      </c>
      <c r="B1267" s="253" t="s">
        <v>1287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hidden="1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hidden="1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hidden="1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hidden="1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hidden="1" customHeight="1">
      <c r="A1272" s="253">
        <v>42271</v>
      </c>
      <c r="B1272" s="253" t="s">
        <v>1286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hidden="1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hidden="1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hidden="1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hidden="1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hidden="1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hidden="1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hidden="1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hidden="1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hidden="1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hidden="1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hidden="1" customHeight="1">
      <c r="A1283" s="253">
        <v>42275</v>
      </c>
      <c r="B1283" s="253" t="s">
        <v>1286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hidden="1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hidden="1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hidden="1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hidden="1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hidden="1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hidden="1" customHeight="1">
      <c r="A1289" s="253">
        <v>42277</v>
      </c>
      <c r="B1289" s="253" t="s">
        <v>1287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hidden="1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hidden="1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hidden="1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hidden="1" customHeight="1">
      <c r="A1293" s="253">
        <v>42278</v>
      </c>
      <c r="B1293" s="253" t="s">
        <v>1287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hidden="1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hidden="1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hidden="1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hidden="1" customHeight="1">
      <c r="A1297" s="253">
        <v>42278</v>
      </c>
      <c r="B1297" s="253" t="s">
        <v>1409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hidden="1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hidden="1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hidden="1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hidden="1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hidden="1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hidden="1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hidden="1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hidden="1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hidden="1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hidden="1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hidden="1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hidden="1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hidden="1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hidden="1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hidden="1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hidden="1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hidden="1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hidden="1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hidden="1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hidden="1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hidden="1" customHeight="1">
      <c r="A1318" s="253">
        <v>42282</v>
      </c>
      <c r="B1318" s="253" t="s">
        <v>1409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hidden="1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hidden="1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hidden="1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hidden="1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hidden="1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hidden="1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hidden="1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hidden="1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hidden="1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hidden="1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hidden="1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hidden="1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hidden="1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hidden="1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hidden="1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hidden="1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hidden="1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hidden="1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hidden="1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hidden="1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hidden="1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hidden="1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hidden="1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hidden="1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hidden="1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hidden="1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hidden="1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hidden="1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hidden="1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hidden="1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hidden="1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hidden="1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hidden="1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hidden="1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hidden="1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hidden="1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hidden="1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hidden="1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hidden="1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hidden="1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hidden="1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hidden="1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hidden="1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hidden="1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hidden="1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hidden="1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hidden="1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hidden="1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hidden="1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hidden="1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hidden="1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hidden="1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hidden="1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hidden="1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hidden="1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hidden="1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hidden="1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hidden="1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hidden="1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hidden="1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hidden="1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hidden="1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hidden="1" customHeight="1">
      <c r="A1382" s="253">
        <v>42296</v>
      </c>
      <c r="B1382" s="253" t="s">
        <v>1287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hidden="1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hidden="1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hidden="1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hidden="1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hidden="1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hidden="1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hidden="1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hidden="1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hidden="1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hidden="1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hidden="1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hidden="1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hidden="1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hidden="1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hidden="1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hidden="1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hidden="1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hidden="1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hidden="1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hidden="1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hidden="1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hidden="1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hidden="1" customHeight="1">
      <c r="A1405" s="253">
        <v>42298</v>
      </c>
      <c r="B1405" s="253" t="s">
        <v>1287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hidden="1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hidden="1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hidden="1" customHeight="1">
      <c r="A1408" s="253">
        <v>42299</v>
      </c>
      <c r="B1408" s="253" t="s">
        <v>1286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hidden="1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hidden="1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hidden="1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hidden="1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hidden="1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hidden="1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hidden="1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hidden="1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hidden="1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hidden="1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hidden="1" customHeight="1">
      <c r="A1419" s="253">
        <v>42300</v>
      </c>
      <c r="B1419" s="253" t="s">
        <v>1409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hidden="1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hidden="1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hidden="1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hidden="1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hidden="1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hidden="1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hidden="1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hidden="1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hidden="1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hidden="1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hidden="1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hidden="1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hidden="1" customHeight="1">
      <c r="A1434" s="253">
        <v>42304</v>
      </c>
      <c r="B1434" s="253" t="s">
        <v>1409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hidden="1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hidden="1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hidden="1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hidden="1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hidden="1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hidden="1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hidden="1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hidden="1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hidden="1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hidden="1" customHeight="1">
      <c r="A1444" s="253">
        <v>42305</v>
      </c>
      <c r="B1444" s="253" t="s">
        <v>1286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hidden="1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hidden="1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hidden="1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hidden="1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hidden="1" customHeight="1">
      <c r="A1449" s="253">
        <v>42307</v>
      </c>
      <c r="B1449" s="253" t="s">
        <v>1286</v>
      </c>
      <c r="C1449" s="251" t="s">
        <v>1285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hidden="1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hidden="1" customHeight="1">
      <c r="A1451" s="253">
        <v>42308</v>
      </c>
      <c r="B1451" s="253" t="s">
        <v>323</v>
      </c>
      <c r="C1451" s="251" t="s">
        <v>1289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hidden="1" customHeight="1">
      <c r="A1452" s="253">
        <v>42308</v>
      </c>
      <c r="B1452" s="253" t="s">
        <v>291</v>
      </c>
      <c r="C1452" s="251" t="s">
        <v>1290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hidden="1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hidden="1" customHeight="1">
      <c r="A1454" s="253">
        <v>42308</v>
      </c>
      <c r="B1454" s="253" t="s">
        <v>291</v>
      </c>
      <c r="C1454" s="251" t="s">
        <v>1291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hidden="1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hidden="1" customHeight="1">
      <c r="A1456" s="253">
        <v>42309</v>
      </c>
      <c r="B1456" s="253" t="s">
        <v>1409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hidden="1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hidden="1" customHeight="1">
      <c r="A1458" s="253">
        <v>42309</v>
      </c>
      <c r="B1458" s="253" t="s">
        <v>1286</v>
      </c>
      <c r="C1458" s="251" t="s">
        <v>1292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hidden="1" customHeight="1">
      <c r="A1459" s="253">
        <v>42309</v>
      </c>
      <c r="B1459" s="253" t="s">
        <v>298</v>
      </c>
      <c r="C1459" s="251" t="s">
        <v>1293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hidden="1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hidden="1" customHeight="1">
      <c r="A1461" s="253">
        <v>42311</v>
      </c>
      <c r="B1461" s="253" t="s">
        <v>1294</v>
      </c>
      <c r="C1461" s="251" t="s">
        <v>1295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hidden="1" customHeight="1">
      <c r="A1462" s="253">
        <v>42311</v>
      </c>
      <c r="B1462" s="253" t="s">
        <v>337</v>
      </c>
      <c r="C1462" s="251" t="s">
        <v>1296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hidden="1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hidden="1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hidden="1" customHeight="1">
      <c r="A1465" s="253">
        <v>42311</v>
      </c>
      <c r="B1465" s="253" t="s">
        <v>1286</v>
      </c>
      <c r="C1465" s="251" t="s">
        <v>1297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hidden="1" customHeight="1">
      <c r="A1466" s="253">
        <v>42311</v>
      </c>
      <c r="B1466" s="253" t="s">
        <v>287</v>
      </c>
      <c r="C1466" s="251" t="s">
        <v>1298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hidden="1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hidden="1" customHeight="1">
      <c r="A1468" s="253">
        <v>42311</v>
      </c>
      <c r="B1468" s="253" t="s">
        <v>287</v>
      </c>
      <c r="C1468" s="251" t="s">
        <v>1298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hidden="1" customHeight="1">
      <c r="A1469" s="253">
        <v>42312</v>
      </c>
      <c r="B1469" s="253" t="s">
        <v>285</v>
      </c>
      <c r="C1469" s="251" t="s">
        <v>1299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hidden="1" customHeight="1">
      <c r="A1470" s="253">
        <v>42312</v>
      </c>
      <c r="B1470" s="253" t="s">
        <v>337</v>
      </c>
      <c r="C1470" s="251" t="s">
        <v>1300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hidden="1" customHeight="1">
      <c r="A1471" s="253">
        <v>42312</v>
      </c>
      <c r="B1471" s="253" t="s">
        <v>1286</v>
      </c>
      <c r="C1471" s="251" t="s">
        <v>1301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hidden="1" customHeight="1">
      <c r="A1472" s="253">
        <v>42312</v>
      </c>
      <c r="B1472" s="253" t="s">
        <v>323</v>
      </c>
      <c r="C1472" s="251" t="s">
        <v>1302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hidden="1" customHeight="1">
      <c r="A1473" s="253">
        <v>42312</v>
      </c>
      <c r="B1473" s="253" t="s">
        <v>285</v>
      </c>
      <c r="C1473" s="251" t="s">
        <v>1303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hidden="1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hidden="1" customHeight="1">
      <c r="A1475" s="253">
        <v>42313</v>
      </c>
      <c r="B1475" s="253" t="s">
        <v>1053</v>
      </c>
      <c r="C1475" s="251" t="s">
        <v>1304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hidden="1" customHeight="1">
      <c r="A1476" s="253">
        <v>42313</v>
      </c>
      <c r="B1476" s="253" t="s">
        <v>291</v>
      </c>
      <c r="C1476" s="251" t="s">
        <v>1305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hidden="1" customHeight="1">
      <c r="A1477" s="253">
        <v>42313</v>
      </c>
      <c r="B1477" s="253" t="s">
        <v>318</v>
      </c>
      <c r="C1477" s="251" t="s">
        <v>1306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hidden="1" customHeight="1">
      <c r="A1478" s="253">
        <v>42313</v>
      </c>
      <c r="B1478" s="253" t="s">
        <v>323</v>
      </c>
      <c r="C1478" s="251" t="s">
        <v>1307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hidden="1" customHeight="1">
      <c r="A1479" s="253">
        <v>42313</v>
      </c>
      <c r="B1479" s="253" t="s">
        <v>291</v>
      </c>
      <c r="C1479" s="251" t="s">
        <v>1302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hidden="1" customHeight="1">
      <c r="A1480" s="253">
        <v>42314</v>
      </c>
      <c r="B1480" s="253" t="s">
        <v>323</v>
      </c>
      <c r="C1480" s="251" t="s">
        <v>1308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hidden="1" customHeight="1">
      <c r="A1481" s="253">
        <v>42314</v>
      </c>
      <c r="B1481" s="253" t="s">
        <v>1286</v>
      </c>
      <c r="C1481" s="251" t="s">
        <v>1309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hidden="1" customHeight="1">
      <c r="A1482" s="253">
        <v>42314</v>
      </c>
      <c r="B1482" s="253" t="s">
        <v>1286</v>
      </c>
      <c r="C1482" s="251" t="s">
        <v>1310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hidden="1" customHeight="1">
      <c r="A1483" s="253">
        <v>42314</v>
      </c>
      <c r="B1483" s="253" t="s">
        <v>408</v>
      </c>
      <c r="C1483" s="251" t="s">
        <v>1311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hidden="1" customHeight="1">
      <c r="A1484" s="253">
        <v>42314</v>
      </c>
      <c r="B1484" s="253" t="s">
        <v>1053</v>
      </c>
      <c r="C1484" s="251" t="s">
        <v>1312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hidden="1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hidden="1" customHeight="1">
      <c r="A1486" s="253">
        <v>42317</v>
      </c>
      <c r="B1486" s="253" t="s">
        <v>285</v>
      </c>
      <c r="C1486" s="251" t="s">
        <v>1313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hidden="1" customHeight="1">
      <c r="A1487" s="253">
        <v>42317</v>
      </c>
      <c r="B1487" s="253" t="s">
        <v>337</v>
      </c>
      <c r="C1487" s="251" t="s">
        <v>1314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hidden="1" customHeight="1">
      <c r="A1488" s="253">
        <v>42317</v>
      </c>
      <c r="B1488" s="253" t="s">
        <v>337</v>
      </c>
      <c r="C1488" s="251" t="s">
        <v>1315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hidden="1" customHeight="1">
      <c r="A1489" s="253">
        <v>42317</v>
      </c>
      <c r="B1489" s="253" t="s">
        <v>337</v>
      </c>
      <c r="C1489" s="251" t="s">
        <v>1316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hidden="1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hidden="1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hidden="1" customHeight="1">
      <c r="A1492" s="253">
        <v>42318</v>
      </c>
      <c r="B1492" s="253" t="s">
        <v>287</v>
      </c>
      <c r="C1492" s="251" t="s">
        <v>1317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hidden="1" customHeight="1">
      <c r="A1493" s="253">
        <v>42318</v>
      </c>
      <c r="B1493" s="253" t="s">
        <v>287</v>
      </c>
      <c r="C1493" s="251" t="s">
        <v>1298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hidden="1" customHeight="1">
      <c r="A1494" s="253">
        <v>42318</v>
      </c>
      <c r="B1494" s="253" t="s">
        <v>291</v>
      </c>
      <c r="C1494" s="251" t="s">
        <v>1318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hidden="1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hidden="1" customHeight="1">
      <c r="A1496" s="253">
        <v>42318</v>
      </c>
      <c r="B1496" s="253" t="s">
        <v>323</v>
      </c>
      <c r="C1496" s="251" t="s">
        <v>1319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hidden="1" customHeight="1">
      <c r="A1497" s="253">
        <v>42318</v>
      </c>
      <c r="B1497" s="253" t="s">
        <v>291</v>
      </c>
      <c r="C1497" s="251" t="s">
        <v>1320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hidden="1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hidden="1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hidden="1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hidden="1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hidden="1" customHeight="1">
      <c r="A1502" s="253">
        <v>42319</v>
      </c>
      <c r="B1502" s="253" t="s">
        <v>318</v>
      </c>
      <c r="C1502" s="251" t="s">
        <v>1321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hidden="1" customHeight="1">
      <c r="A1503" s="253">
        <v>42319</v>
      </c>
      <c r="B1503" s="253" t="s">
        <v>291</v>
      </c>
      <c r="C1503" s="251" t="s">
        <v>1322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hidden="1" customHeight="1">
      <c r="A1504" s="253">
        <v>42319</v>
      </c>
      <c r="B1504" s="253" t="s">
        <v>1287</v>
      </c>
      <c r="C1504" s="251" t="s">
        <v>1323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hidden="1" customHeight="1">
      <c r="A1505" s="253">
        <v>42319</v>
      </c>
      <c r="B1505" s="253" t="s">
        <v>323</v>
      </c>
      <c r="C1505" s="251" t="s">
        <v>1324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hidden="1" customHeight="1">
      <c r="A1506" s="253">
        <v>42319</v>
      </c>
      <c r="B1506" s="253" t="s">
        <v>323</v>
      </c>
      <c r="C1506" s="251" t="s">
        <v>1326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hidden="1" customHeight="1">
      <c r="A1507" s="253">
        <v>42319</v>
      </c>
      <c r="B1507" s="253" t="s">
        <v>1286</v>
      </c>
      <c r="C1507" s="251" t="s">
        <v>1327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hidden="1" customHeight="1">
      <c r="A1508" s="253">
        <v>42319</v>
      </c>
      <c r="B1508" s="253" t="s">
        <v>1286</v>
      </c>
      <c r="C1508" s="251" t="s">
        <v>1328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hidden="1" customHeight="1">
      <c r="A1509" s="253">
        <v>42319</v>
      </c>
      <c r="B1509" s="253" t="s">
        <v>323</v>
      </c>
      <c r="C1509" s="251" t="s">
        <v>1329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hidden="1" customHeight="1">
      <c r="A1510" s="253">
        <v>42319</v>
      </c>
      <c r="B1510" s="253" t="s">
        <v>291</v>
      </c>
      <c r="C1510" s="251" t="s">
        <v>1319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hidden="1" customHeight="1">
      <c r="A1511" s="253">
        <v>42319</v>
      </c>
      <c r="B1511" s="253" t="s">
        <v>291</v>
      </c>
      <c r="C1511" s="251" t="s">
        <v>1330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hidden="1" customHeight="1">
      <c r="A1512" s="253">
        <v>42320</v>
      </c>
      <c r="B1512" s="253" t="s">
        <v>337</v>
      </c>
      <c r="C1512" s="251" t="s">
        <v>1331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hidden="1" customHeight="1">
      <c r="A1513" s="253">
        <v>42320</v>
      </c>
      <c r="B1513" s="253" t="s">
        <v>287</v>
      </c>
      <c r="C1513" s="251" t="s">
        <v>1332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hidden="1" customHeight="1">
      <c r="A1514" s="253">
        <v>42320</v>
      </c>
      <c r="B1514" s="253" t="s">
        <v>323</v>
      </c>
      <c r="C1514" s="251" t="s">
        <v>1333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hidden="1" customHeight="1">
      <c r="A1515" s="253">
        <v>42320</v>
      </c>
      <c r="B1515" s="253" t="s">
        <v>285</v>
      </c>
      <c r="C1515" s="251" t="s">
        <v>1334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hidden="1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hidden="1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hidden="1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hidden="1" customHeight="1">
      <c r="A1519" s="253">
        <v>42321</v>
      </c>
      <c r="B1519" s="253" t="s">
        <v>839</v>
      </c>
      <c r="C1519" s="251" t="s">
        <v>1335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hidden="1" customHeight="1">
      <c r="A1520" s="253">
        <v>42321</v>
      </c>
      <c r="B1520" s="253" t="s">
        <v>337</v>
      </c>
      <c r="C1520" s="251" t="s">
        <v>1336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hidden="1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hidden="1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hidden="1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hidden="1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hidden="1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hidden="1" customHeight="1">
      <c r="A1526" s="253">
        <v>42322</v>
      </c>
      <c r="B1526" s="253" t="s">
        <v>291</v>
      </c>
      <c r="C1526" s="251" t="s">
        <v>1337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hidden="1" customHeight="1">
      <c r="A1527" s="253">
        <v>42322</v>
      </c>
      <c r="B1527" s="253" t="s">
        <v>300</v>
      </c>
      <c r="C1527" s="251" t="s">
        <v>1338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hidden="1" customHeight="1">
      <c r="A1528" s="253">
        <v>42322</v>
      </c>
      <c r="B1528" s="253" t="s">
        <v>298</v>
      </c>
      <c r="C1528" s="251" t="s">
        <v>1339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hidden="1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hidden="1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hidden="1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hidden="1" customHeight="1">
      <c r="A1532" s="253">
        <v>42322</v>
      </c>
      <c r="B1532" s="253" t="s">
        <v>285</v>
      </c>
      <c r="C1532" s="251" t="s">
        <v>1340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hidden="1" customHeight="1">
      <c r="A1533" s="253">
        <v>42324</v>
      </c>
      <c r="B1533" s="253" t="s">
        <v>298</v>
      </c>
      <c r="C1533" s="251" t="s">
        <v>1341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hidden="1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hidden="1" customHeight="1">
      <c r="A1536" s="253">
        <v>42324</v>
      </c>
      <c r="B1536" s="253" t="s">
        <v>1286</v>
      </c>
      <c r="C1536" s="251" t="s">
        <v>1342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hidden="1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hidden="1" customHeight="1">
      <c r="A1538" s="253">
        <v>42325</v>
      </c>
      <c r="B1538" s="253" t="s">
        <v>337</v>
      </c>
      <c r="C1538" s="251" t="s">
        <v>1343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hidden="1" customHeight="1">
      <c r="A1539" s="253">
        <v>42326</v>
      </c>
      <c r="B1539" s="253" t="s">
        <v>839</v>
      </c>
      <c r="C1539" s="251" t="s">
        <v>1344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hidden="1" customHeight="1">
      <c r="A1540" s="253">
        <v>42326</v>
      </c>
      <c r="B1540" s="253" t="s">
        <v>323</v>
      </c>
      <c r="C1540" s="251" t="s">
        <v>1345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hidden="1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hidden="1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hidden="1" customHeight="1">
      <c r="A1543" s="253">
        <v>42326</v>
      </c>
      <c r="B1543" s="253" t="s">
        <v>1286</v>
      </c>
      <c r="C1543" s="251" t="s">
        <v>1346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hidden="1" customHeight="1">
      <c r="A1544" s="253">
        <v>42326</v>
      </c>
      <c r="B1544" s="253" t="s">
        <v>337</v>
      </c>
      <c r="C1544" s="251" t="s">
        <v>1347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hidden="1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hidden="1" customHeight="1">
      <c r="A1546" s="253">
        <v>42326</v>
      </c>
      <c r="B1546" s="253" t="s">
        <v>291</v>
      </c>
      <c r="C1546" s="251" t="s">
        <v>1348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hidden="1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hidden="1" customHeight="1">
      <c r="A1548" s="253">
        <v>42327</v>
      </c>
      <c r="B1548" s="253" t="s">
        <v>337</v>
      </c>
      <c r="C1548" s="251" t="s">
        <v>1349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hidden="1" customHeight="1">
      <c r="A1549" s="253">
        <v>42327</v>
      </c>
      <c r="B1549" s="253" t="s">
        <v>291</v>
      </c>
      <c r="C1549" s="251" t="s">
        <v>1350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hidden="1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hidden="1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hidden="1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hidden="1" customHeight="1">
      <c r="A1553" s="253">
        <v>42327</v>
      </c>
      <c r="B1553" s="253" t="s">
        <v>300</v>
      </c>
      <c r="C1553" s="251" t="s">
        <v>1338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hidden="1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hidden="1" customHeight="1">
      <c r="A1555" s="253">
        <v>42328</v>
      </c>
      <c r="B1555" s="253" t="s">
        <v>1053</v>
      </c>
      <c r="C1555" s="251" t="s">
        <v>1351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hidden="1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hidden="1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hidden="1" customHeight="1">
      <c r="A1558" s="253">
        <v>42328</v>
      </c>
      <c r="B1558" s="253" t="s">
        <v>285</v>
      </c>
      <c r="C1558" s="251" t="s">
        <v>1352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hidden="1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hidden="1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hidden="1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hidden="1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hidden="1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hidden="1" customHeight="1">
      <c r="A1564" s="253">
        <v>42329</v>
      </c>
      <c r="B1564" s="253" t="s">
        <v>291</v>
      </c>
      <c r="C1564" s="251" t="s">
        <v>1353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hidden="1" customHeight="1">
      <c r="A1565" s="253">
        <v>42329</v>
      </c>
      <c r="B1565" s="253" t="s">
        <v>337</v>
      </c>
      <c r="C1565" s="251" t="s">
        <v>1354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hidden="1" customHeight="1">
      <c r="A1566" s="253">
        <v>42329</v>
      </c>
      <c r="B1566" s="253" t="s">
        <v>1286</v>
      </c>
      <c r="C1566" s="251" t="s">
        <v>1355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hidden="1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hidden="1" customHeight="1">
      <c r="A1568" s="253">
        <v>42329</v>
      </c>
      <c r="B1568" s="253" t="s">
        <v>291</v>
      </c>
      <c r="C1568" s="251" t="s">
        <v>1356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hidden="1" customHeight="1">
      <c r="A1569" s="253">
        <v>42329</v>
      </c>
      <c r="B1569" s="253" t="s">
        <v>337</v>
      </c>
      <c r="C1569" s="251" t="s">
        <v>1357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hidden="1" customHeight="1">
      <c r="A1570" s="253">
        <v>42329</v>
      </c>
      <c r="B1570" s="253" t="s">
        <v>300</v>
      </c>
      <c r="C1570" s="251" t="s">
        <v>1345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hidden="1" customHeight="1">
      <c r="A1571" s="253">
        <v>42329</v>
      </c>
      <c r="B1571" s="253" t="s">
        <v>323</v>
      </c>
      <c r="C1571" s="251" t="s">
        <v>1358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hidden="1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hidden="1" customHeight="1">
      <c r="A1573" s="253">
        <v>42331</v>
      </c>
      <c r="B1573" s="253" t="s">
        <v>1286</v>
      </c>
      <c r="C1573" s="251" t="s">
        <v>1387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hidden="1" customHeight="1">
      <c r="A1574" s="253">
        <v>42331</v>
      </c>
      <c r="B1574" s="253" t="s">
        <v>337</v>
      </c>
      <c r="C1574" s="251" t="s">
        <v>1388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hidden="1" customHeight="1">
      <c r="A1575" s="253">
        <v>42331</v>
      </c>
      <c r="B1575" s="253" t="s">
        <v>323</v>
      </c>
      <c r="C1575" s="251" t="s">
        <v>1389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hidden="1" customHeight="1">
      <c r="A1576" s="253">
        <v>42331</v>
      </c>
      <c r="B1576" s="253" t="s">
        <v>323</v>
      </c>
      <c r="C1576" s="251" t="s">
        <v>1390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hidden="1" customHeight="1">
      <c r="A1577" s="253">
        <v>42331</v>
      </c>
      <c r="B1577" s="253" t="s">
        <v>291</v>
      </c>
      <c r="C1577" s="251" t="s">
        <v>1391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hidden="1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hidden="1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hidden="1" customHeight="1">
      <c r="A1580" s="253">
        <v>42332</v>
      </c>
      <c r="B1580" s="253" t="s">
        <v>285</v>
      </c>
      <c r="C1580" s="251" t="s">
        <v>1392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hidden="1" customHeight="1">
      <c r="A1581" s="253">
        <v>42332</v>
      </c>
      <c r="B1581" s="253" t="s">
        <v>300</v>
      </c>
      <c r="C1581" s="251" t="s">
        <v>1393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hidden="1" customHeight="1">
      <c r="A1582" s="253">
        <v>42333</v>
      </c>
      <c r="B1582" s="253" t="s">
        <v>1286</v>
      </c>
      <c r="C1582" s="251" t="s">
        <v>1394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hidden="1" customHeight="1">
      <c r="A1583" s="253">
        <v>42333</v>
      </c>
      <c r="B1583" s="253" t="s">
        <v>285</v>
      </c>
      <c r="C1583" s="251" t="s">
        <v>1395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hidden="1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hidden="1" customHeight="1">
      <c r="A1585" s="253">
        <v>42333</v>
      </c>
      <c r="B1585" s="253" t="s">
        <v>1053</v>
      </c>
      <c r="C1585" s="251" t="s">
        <v>1396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hidden="1" customHeight="1">
      <c r="A1586" s="253">
        <v>42333</v>
      </c>
      <c r="B1586" s="253" t="s">
        <v>291</v>
      </c>
      <c r="C1586" s="251" t="s">
        <v>1397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hidden="1" customHeight="1">
      <c r="A1587" s="253">
        <v>42333</v>
      </c>
      <c r="B1587" s="253" t="s">
        <v>285</v>
      </c>
      <c r="C1587" s="251" t="s">
        <v>1398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hidden="1" customHeight="1">
      <c r="A1588" s="253">
        <v>42334</v>
      </c>
      <c r="B1588" s="253" t="s">
        <v>1286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hidden="1" customHeight="1">
      <c r="A1589" s="253">
        <v>42334</v>
      </c>
      <c r="B1589" s="253" t="s">
        <v>285</v>
      </c>
      <c r="C1589" s="251" t="s">
        <v>1399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hidden="1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hidden="1" customHeight="1">
      <c r="A1591" s="253">
        <v>42334</v>
      </c>
      <c r="B1591" s="253" t="s">
        <v>285</v>
      </c>
      <c r="C1591" s="251" t="s">
        <v>1400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hidden="1" customHeight="1">
      <c r="A1592" s="253">
        <v>42334</v>
      </c>
      <c r="B1592" s="253" t="s">
        <v>1053</v>
      </c>
      <c r="C1592" s="251" t="s">
        <v>1401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hidden="1" customHeight="1">
      <c r="A1593" s="253">
        <v>42335</v>
      </c>
      <c r="B1593" s="253" t="s">
        <v>285</v>
      </c>
      <c r="C1593" s="251" t="s">
        <v>1402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hidden="1" customHeight="1">
      <c r="A1594" s="253">
        <v>42335</v>
      </c>
      <c r="B1594" s="253" t="s">
        <v>1286</v>
      </c>
      <c r="C1594" s="251" t="s">
        <v>1403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hidden="1" customHeight="1">
      <c r="A1595" s="253">
        <v>42335</v>
      </c>
      <c r="B1595" s="253" t="s">
        <v>337</v>
      </c>
      <c r="C1595" s="251" t="s">
        <v>1404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hidden="1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hidden="1" customHeight="1">
      <c r="A1597" s="253">
        <v>42335</v>
      </c>
      <c r="B1597" s="253" t="s">
        <v>291</v>
      </c>
      <c r="C1597" s="251" t="s">
        <v>1408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hidden="1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hidden="1" customHeight="1">
      <c r="A1599" s="253">
        <v>42336</v>
      </c>
      <c r="B1599" s="253" t="s">
        <v>1286</v>
      </c>
      <c r="C1599" s="251" t="s">
        <v>1405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hidden="1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hidden="1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hidden="1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hidden="1" customHeight="1">
      <c r="A1603" s="253">
        <v>42336</v>
      </c>
      <c r="B1603" s="253" t="s">
        <v>337</v>
      </c>
      <c r="C1603" s="251" t="s">
        <v>1406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hidden="1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hidden="1" customHeight="1">
      <c r="A1605" s="253">
        <v>42336</v>
      </c>
      <c r="B1605" s="253" t="s">
        <v>337</v>
      </c>
      <c r="C1605" s="251" t="s">
        <v>1407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hidden="1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hidden="1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hidden="1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hidden="1" customHeight="1">
      <c r="A1609" s="253">
        <v>42339</v>
      </c>
      <c r="B1609" s="253" t="s">
        <v>1409</v>
      </c>
      <c r="C1609" s="251" t="s">
        <v>1410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hidden="1" customHeight="1">
      <c r="A1610" s="253">
        <v>42339</v>
      </c>
      <c r="B1610" s="253" t="s">
        <v>1411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hidden="1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hidden="1" customHeight="1">
      <c r="A1612" s="253">
        <v>42339</v>
      </c>
      <c r="B1612" s="253" t="s">
        <v>285</v>
      </c>
      <c r="C1612" s="251" t="s">
        <v>1412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hidden="1" customHeight="1">
      <c r="A1613" s="253">
        <v>42339</v>
      </c>
      <c r="B1613" s="253" t="s">
        <v>285</v>
      </c>
      <c r="C1613" s="251" t="s">
        <v>1413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hidden="1" customHeight="1">
      <c r="A1614" s="253">
        <v>42339</v>
      </c>
      <c r="B1614" s="253" t="s">
        <v>1414</v>
      </c>
      <c r="C1614" s="251" t="s">
        <v>1415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hidden="1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hidden="1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hidden="1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hidden="1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hidden="1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hidden="1" customHeight="1">
      <c r="A1620" s="253">
        <v>42339</v>
      </c>
      <c r="B1620" s="253" t="s">
        <v>318</v>
      </c>
      <c r="C1620" s="251" t="s">
        <v>1416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hidden="1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hidden="1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hidden="1" customHeight="1">
      <c r="A1623" s="253">
        <v>42339</v>
      </c>
      <c r="B1623" s="253" t="s">
        <v>285</v>
      </c>
      <c r="C1623" s="251" t="s">
        <v>1417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hidden="1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hidden="1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hidden="1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hidden="1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hidden="1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hidden="1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hidden="1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hidden="1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hidden="1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hidden="1" customHeight="1">
      <c r="A1633" s="253">
        <v>42339</v>
      </c>
      <c r="B1633" s="253" t="s">
        <v>1053</v>
      </c>
      <c r="C1633" s="251" t="s">
        <v>1418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hidden="1" customHeight="1">
      <c r="A1634" s="253">
        <v>42339</v>
      </c>
      <c r="B1634" s="253" t="s">
        <v>839</v>
      </c>
      <c r="C1634" s="251" t="s">
        <v>1419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hidden="1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hidden="1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hidden="1" customHeight="1">
      <c r="A1637" s="253">
        <v>42340</v>
      </c>
      <c r="B1637" s="253" t="s">
        <v>285</v>
      </c>
      <c r="C1637" s="251" t="s">
        <v>1420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hidden="1" customHeight="1">
      <c r="A1638" s="253">
        <v>42340</v>
      </c>
      <c r="B1638" s="253" t="s">
        <v>285</v>
      </c>
      <c r="C1638" s="251" t="s">
        <v>1421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hidden="1" customHeight="1">
      <c r="A1639" s="253">
        <v>42340</v>
      </c>
      <c r="B1639" s="253" t="s">
        <v>285</v>
      </c>
      <c r="C1639" s="251" t="s">
        <v>1422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hidden="1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hidden="1" customHeight="1">
      <c r="A1641" s="253">
        <v>42340</v>
      </c>
      <c r="B1641" s="253" t="s">
        <v>323</v>
      </c>
      <c r="C1641" s="251" t="s">
        <v>1423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hidden="1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hidden="1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hidden="1" customHeight="1">
      <c r="A1644" s="253">
        <v>42340</v>
      </c>
      <c r="B1644" s="253" t="s">
        <v>1053</v>
      </c>
      <c r="C1644" s="251" t="s">
        <v>1424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hidden="1" customHeight="1">
      <c r="A1645" s="253">
        <v>42340</v>
      </c>
      <c r="B1645" s="253" t="s">
        <v>1286</v>
      </c>
      <c r="C1645" s="251" t="s">
        <v>1425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hidden="1" customHeight="1">
      <c r="A1646" s="253">
        <v>42343</v>
      </c>
      <c r="B1646" s="253"/>
      <c r="C1646" s="251" t="s">
        <v>1426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hidden="1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hidden="1" customHeight="1">
      <c r="A1648" s="253">
        <v>42343</v>
      </c>
      <c r="B1648" s="253" t="s">
        <v>285</v>
      </c>
      <c r="C1648" s="251" t="s">
        <v>1427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hidden="1" customHeight="1">
      <c r="A1649" s="253">
        <v>42343</v>
      </c>
      <c r="B1649" s="253" t="s">
        <v>323</v>
      </c>
      <c r="C1649" s="251" t="s">
        <v>1428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hidden="1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hidden="1" customHeight="1">
      <c r="A1651" s="253">
        <v>42343</v>
      </c>
      <c r="B1651" s="253" t="s">
        <v>323</v>
      </c>
      <c r="C1651" s="251" t="s">
        <v>1429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hidden="1" customHeight="1">
      <c r="A1652" s="253">
        <v>42343</v>
      </c>
      <c r="B1652" s="253" t="s">
        <v>285</v>
      </c>
      <c r="C1652" s="251" t="s">
        <v>1430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hidden="1" customHeight="1">
      <c r="A1653" s="253">
        <v>42343</v>
      </c>
      <c r="B1653" s="253" t="s">
        <v>1053</v>
      </c>
      <c r="C1653" s="251" t="s">
        <v>1431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hidden="1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hidden="1" customHeight="1">
      <c r="A1655" s="253">
        <v>42345</v>
      </c>
      <c r="B1655" s="253" t="s">
        <v>1053</v>
      </c>
      <c r="C1655" s="251" t="s">
        <v>1432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hidden="1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hidden="1" customHeight="1">
      <c r="A1657" s="253">
        <v>42345</v>
      </c>
      <c r="B1657" s="253" t="s">
        <v>1053</v>
      </c>
      <c r="C1657" s="251" t="s">
        <v>1433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hidden="1" customHeight="1">
      <c r="A1658" s="253">
        <v>42345</v>
      </c>
      <c r="B1658" s="253" t="s">
        <v>1053</v>
      </c>
      <c r="C1658" s="251" t="s">
        <v>1434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hidden="1" customHeight="1">
      <c r="A1659" s="253">
        <v>42345</v>
      </c>
      <c r="B1659" s="253" t="s">
        <v>323</v>
      </c>
      <c r="C1659" s="251" t="s">
        <v>1435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hidden="1" customHeight="1">
      <c r="A1660" s="253">
        <v>42345</v>
      </c>
      <c r="B1660" s="253" t="s">
        <v>285</v>
      </c>
      <c r="C1660" s="251" t="s">
        <v>1436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hidden="1" customHeight="1">
      <c r="A1661" s="253">
        <v>42345</v>
      </c>
      <c r="B1661" s="253" t="s">
        <v>337</v>
      </c>
      <c r="C1661" s="251" t="s">
        <v>1437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hidden="1" customHeight="1">
      <c r="A1662" s="253">
        <v>42346</v>
      </c>
      <c r="B1662" s="253" t="s">
        <v>323</v>
      </c>
      <c r="C1662" s="251" t="s">
        <v>1438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hidden="1" customHeight="1">
      <c r="A1663" s="253">
        <v>42346</v>
      </c>
      <c r="B1663" s="253" t="s">
        <v>291</v>
      </c>
      <c r="C1663" s="251" t="s">
        <v>1439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hidden="1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hidden="1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hidden="1" customHeight="1">
      <c r="A1666" s="253">
        <v>42347</v>
      </c>
      <c r="B1666" s="253" t="s">
        <v>337</v>
      </c>
      <c r="C1666" s="251" t="s">
        <v>1440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hidden="1" customHeight="1">
      <c r="A1667" s="253">
        <v>42347</v>
      </c>
      <c r="B1667" s="253" t="s">
        <v>337</v>
      </c>
      <c r="C1667" s="251" t="s">
        <v>1441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hidden="1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hidden="1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hidden="1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hidden="1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hidden="1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hidden="1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hidden="1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hidden="1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hidden="1" customHeight="1">
      <c r="A1676" s="253">
        <v>42347</v>
      </c>
      <c r="B1676" s="253" t="s">
        <v>285</v>
      </c>
      <c r="C1676" s="251" t="s">
        <v>1427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hidden="1" customHeight="1">
      <c r="A1677" s="253">
        <v>42347</v>
      </c>
      <c r="B1677" s="253" t="s">
        <v>300</v>
      </c>
      <c r="C1677" s="251" t="s">
        <v>1442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hidden="1" customHeight="1">
      <c r="A1678" s="253">
        <v>42347</v>
      </c>
      <c r="B1678" s="253" t="s">
        <v>285</v>
      </c>
      <c r="C1678" s="251" t="s">
        <v>1443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hidden="1" customHeight="1">
      <c r="A1679" s="253">
        <v>42347</v>
      </c>
      <c r="B1679" s="253" t="s">
        <v>285</v>
      </c>
      <c r="C1679" s="251" t="s">
        <v>1444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hidden="1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hidden="1" customHeight="1">
      <c r="A1681" s="253">
        <v>42348</v>
      </c>
      <c r="B1681" s="253" t="s">
        <v>1409</v>
      </c>
      <c r="C1681" s="251" t="s">
        <v>1445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hidden="1" customHeight="1">
      <c r="A1682" s="253">
        <v>42348</v>
      </c>
      <c r="B1682" s="253" t="s">
        <v>285</v>
      </c>
      <c r="C1682" s="251" t="s">
        <v>1446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hidden="1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hidden="1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hidden="1" customHeight="1">
      <c r="A1685" s="253">
        <v>42348</v>
      </c>
      <c r="B1685" s="253" t="s">
        <v>291</v>
      </c>
      <c r="C1685" s="251" t="s">
        <v>1447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hidden="1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hidden="1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hidden="1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hidden="1" customHeight="1">
      <c r="A1689" s="253">
        <v>42349</v>
      </c>
      <c r="B1689" s="253" t="s">
        <v>1053</v>
      </c>
      <c r="C1689" s="251" t="s">
        <v>1349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hidden="1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hidden="1" customHeight="1">
      <c r="A1691" s="253">
        <v>42349</v>
      </c>
      <c r="B1691" s="253" t="s">
        <v>323</v>
      </c>
      <c r="C1691" s="251" t="s">
        <v>1448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hidden="1" customHeight="1">
      <c r="A1692" s="253">
        <v>42349</v>
      </c>
      <c r="B1692" s="253" t="s">
        <v>285</v>
      </c>
      <c r="C1692" s="251" t="s">
        <v>1444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hidden="1" customHeight="1">
      <c r="A1693" s="253">
        <v>42349</v>
      </c>
      <c r="B1693" s="253" t="s">
        <v>285</v>
      </c>
      <c r="C1693" s="251" t="s">
        <v>1449</v>
      </c>
      <c r="D1693" s="254"/>
      <c r="E1693" s="254">
        <v>190000</v>
      </c>
      <c r="F1693" s="255">
        <f t="shared" si="53"/>
        <v>47021000</v>
      </c>
      <c r="G1693" s="250"/>
    </row>
    <row r="1694" spans="1:8" ht="18" hidden="1" customHeight="1">
      <c r="A1694" s="253">
        <v>42349</v>
      </c>
      <c r="B1694" s="253" t="s">
        <v>1286</v>
      </c>
      <c r="C1694" s="251" t="s">
        <v>1450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hidden="1" customHeight="1">
      <c r="A1695" s="253">
        <v>42349</v>
      </c>
      <c r="B1695" s="253" t="s">
        <v>285</v>
      </c>
      <c r="C1695" s="251" t="s">
        <v>1451</v>
      </c>
      <c r="D1695" s="254"/>
      <c r="E1695" s="254">
        <v>285000</v>
      </c>
      <c r="F1695" s="255">
        <f t="shared" si="53"/>
        <v>45036000</v>
      </c>
      <c r="G1695" s="250"/>
    </row>
    <row r="1696" spans="1:8" ht="18" hidden="1" customHeight="1">
      <c r="A1696" s="253">
        <v>42349</v>
      </c>
      <c r="B1696" s="253" t="s">
        <v>1053</v>
      </c>
      <c r="C1696" s="251" t="s">
        <v>1426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1452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hidden="1" customHeight="1">
      <c r="A1699" s="253">
        <v>42349</v>
      </c>
      <c r="B1699" s="253" t="s">
        <v>1053</v>
      </c>
      <c r="C1699" s="251" t="s">
        <v>1433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hidden="1" customHeight="1">
      <c r="A1700" s="253">
        <v>42349</v>
      </c>
      <c r="B1700" s="253" t="s">
        <v>1053</v>
      </c>
      <c r="C1700" s="251" t="s">
        <v>1426</v>
      </c>
      <c r="D1700" s="254">
        <v>25000000</v>
      </c>
      <c r="E1700" s="254"/>
      <c r="F1700" s="255">
        <f t="shared" si="53"/>
        <v>36000</v>
      </c>
      <c r="G1700" s="250"/>
    </row>
    <row r="1701" spans="1:7" ht="18" hidden="1" customHeight="1">
      <c r="A1701" s="253">
        <v>42353</v>
      </c>
      <c r="B1701" s="253" t="s">
        <v>839</v>
      </c>
      <c r="C1701" s="251" t="s">
        <v>1453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hidden="1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hidden="1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hidden="1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hidden="1" customHeight="1">
      <c r="A1705" s="253">
        <v>42353</v>
      </c>
      <c r="B1705" s="253" t="s">
        <v>337</v>
      </c>
      <c r="C1705" s="251" t="s">
        <v>1357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hidden="1" customHeight="1">
      <c r="A1706" s="253">
        <v>42353</v>
      </c>
      <c r="B1706" s="253" t="s">
        <v>1286</v>
      </c>
      <c r="C1706" s="251" t="s">
        <v>1454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hidden="1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hidden="1" customHeight="1">
      <c r="A1708" s="253">
        <v>42353</v>
      </c>
      <c r="B1708" s="253" t="s">
        <v>285</v>
      </c>
      <c r="C1708" s="251" t="s">
        <v>1455</v>
      </c>
      <c r="D1708" s="254"/>
      <c r="E1708" s="254">
        <v>80000</v>
      </c>
      <c r="F1708" s="255">
        <f t="shared" si="53"/>
        <v>138695000</v>
      </c>
      <c r="G1708" s="250"/>
    </row>
    <row r="1709" spans="1:7" ht="18" hidden="1" customHeight="1">
      <c r="A1709" s="253">
        <v>42353</v>
      </c>
      <c r="B1709" s="253" t="s">
        <v>285</v>
      </c>
      <c r="C1709" s="251" t="s">
        <v>1456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hidden="1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hidden="1" customHeight="1">
      <c r="A1711" s="253">
        <v>42353</v>
      </c>
      <c r="B1711" s="253" t="s">
        <v>291</v>
      </c>
      <c r="C1711" s="251" t="s">
        <v>1457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hidden="1" customHeight="1">
      <c r="A1712" s="253">
        <v>42353</v>
      </c>
      <c r="B1712" s="253" t="s">
        <v>298</v>
      </c>
      <c r="C1712" s="251" t="s">
        <v>1458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hidden="1" customHeight="1">
      <c r="A1713" s="253">
        <v>42353</v>
      </c>
      <c r="B1713" s="253" t="s">
        <v>337</v>
      </c>
      <c r="C1713" s="251" t="s">
        <v>1459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hidden="1" customHeight="1">
      <c r="A1714" s="253">
        <v>42353</v>
      </c>
      <c r="B1714" s="253" t="s">
        <v>285</v>
      </c>
      <c r="C1714" s="251" t="s">
        <v>1460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hidden="1" customHeight="1">
      <c r="A1715" s="253">
        <v>42353</v>
      </c>
      <c r="B1715" s="253" t="s">
        <v>337</v>
      </c>
      <c r="C1715" s="251" t="s">
        <v>1349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hidden="1" customHeight="1">
      <c r="A1716" s="253">
        <v>42353</v>
      </c>
      <c r="B1716" s="253" t="s">
        <v>285</v>
      </c>
      <c r="C1716" s="251" t="s">
        <v>1461</v>
      </c>
      <c r="D1716" s="254"/>
      <c r="E1716" s="254">
        <v>953000</v>
      </c>
      <c r="F1716" s="255">
        <f t="shared" si="53"/>
        <v>41568000</v>
      </c>
      <c r="G1716" s="250"/>
    </row>
    <row r="1717" spans="1:7" ht="18" hidden="1" customHeight="1">
      <c r="A1717" s="253">
        <v>42353</v>
      </c>
      <c r="B1717" s="253" t="s">
        <v>285</v>
      </c>
      <c r="C1717" s="251" t="s">
        <v>1462</v>
      </c>
      <c r="D1717" s="254"/>
      <c r="E1717" s="254">
        <v>300000</v>
      </c>
      <c r="F1717" s="255">
        <f t="shared" si="53"/>
        <v>41268000</v>
      </c>
      <c r="G1717" s="250"/>
    </row>
    <row r="1718" spans="1:7" ht="18" hidden="1" customHeight="1">
      <c r="A1718" s="253">
        <v>42353</v>
      </c>
      <c r="B1718" s="253" t="s">
        <v>337</v>
      </c>
      <c r="C1718" s="251" t="s">
        <v>1463</v>
      </c>
      <c r="D1718" s="254"/>
      <c r="E1718" s="254">
        <v>200000</v>
      </c>
      <c r="F1718" s="255">
        <f t="shared" si="53"/>
        <v>41068000</v>
      </c>
      <c r="G1718" s="250"/>
    </row>
    <row r="1719" spans="1:7" ht="18" hidden="1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hidden="1" customHeight="1">
      <c r="A1720" s="253">
        <v>42356</v>
      </c>
      <c r="B1720" s="253" t="s">
        <v>337</v>
      </c>
      <c r="C1720" s="251" t="s">
        <v>1464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hidden="1" customHeight="1">
      <c r="A1721" s="253">
        <v>42356</v>
      </c>
      <c r="B1721" s="253" t="s">
        <v>298</v>
      </c>
      <c r="C1721" s="251" t="s">
        <v>1465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hidden="1" customHeight="1">
      <c r="A1722" s="253">
        <v>42357</v>
      </c>
      <c r="B1722" s="253" t="s">
        <v>1466</v>
      </c>
      <c r="C1722" s="251" t="s">
        <v>1467</v>
      </c>
      <c r="D1722" s="254"/>
      <c r="E1722" s="254">
        <v>1500000</v>
      </c>
      <c r="F1722" s="255">
        <f t="shared" si="53"/>
        <v>1021000</v>
      </c>
      <c r="G1722" s="250"/>
    </row>
    <row r="1723" spans="1:7" ht="18" hidden="1" customHeight="1">
      <c r="A1723" s="253">
        <v>42357</v>
      </c>
      <c r="B1723" s="253" t="s">
        <v>285</v>
      </c>
      <c r="C1723" s="251" t="s">
        <v>1468</v>
      </c>
      <c r="D1723" s="254"/>
      <c r="E1723" s="254">
        <v>308000</v>
      </c>
      <c r="F1723" s="255">
        <f t="shared" si="53"/>
        <v>713000</v>
      </c>
      <c r="G1723" s="250"/>
    </row>
    <row r="1724" spans="1:7" ht="18" hidden="1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hidden="1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hidden="1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hidden="1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hidden="1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hidden="1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hidden="1" customHeight="1">
      <c r="A1730" s="253">
        <v>42360</v>
      </c>
      <c r="B1730" s="253" t="s">
        <v>285</v>
      </c>
      <c r="C1730" s="251" t="s">
        <v>1469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hidden="1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hidden="1" customHeight="1">
      <c r="A1732" s="253">
        <v>42360</v>
      </c>
      <c r="B1732" s="253" t="s">
        <v>1286</v>
      </c>
      <c r="C1732" s="251" t="s">
        <v>1470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hidden="1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hidden="1" customHeight="1">
      <c r="A1734" s="253">
        <v>42360</v>
      </c>
      <c r="B1734" s="253" t="s">
        <v>839</v>
      </c>
      <c r="C1734" s="251" t="s">
        <v>1471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hidden="1" customHeight="1">
      <c r="A1735" s="253">
        <v>42360</v>
      </c>
      <c r="B1735" s="253" t="s">
        <v>337</v>
      </c>
      <c r="C1735" s="251" t="s">
        <v>1472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hidden="1" customHeight="1">
      <c r="A1736" s="253">
        <v>42360</v>
      </c>
      <c r="B1736" s="253" t="s">
        <v>1053</v>
      </c>
      <c r="C1736" s="251" t="s">
        <v>1473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hidden="1" customHeight="1">
      <c r="A1737" s="253">
        <v>42360</v>
      </c>
      <c r="B1737" s="253" t="s">
        <v>839</v>
      </c>
      <c r="C1737" s="251" t="s">
        <v>1471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hidden="1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hidden="1" customHeight="1">
      <c r="A1739" s="253">
        <v>42360</v>
      </c>
      <c r="B1739" s="253" t="s">
        <v>839</v>
      </c>
      <c r="C1739" s="251" t="s">
        <v>1474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hidden="1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hidden="1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hidden="1" customHeight="1">
      <c r="A1742" s="253">
        <v>42360</v>
      </c>
      <c r="B1742" s="253" t="s">
        <v>1053</v>
      </c>
      <c r="C1742" s="251" t="s">
        <v>1475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hidden="1" customHeight="1">
      <c r="A1743" s="253">
        <v>42360</v>
      </c>
      <c r="B1743" s="253" t="s">
        <v>1053</v>
      </c>
      <c r="C1743" s="251" t="s">
        <v>1476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hidden="1" customHeight="1">
      <c r="A1744" s="253">
        <v>42360</v>
      </c>
      <c r="B1744" s="253" t="s">
        <v>1053</v>
      </c>
      <c r="C1744" s="251" t="s">
        <v>1477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hidden="1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hidden="1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hidden="1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hidden="1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hidden="1" customHeight="1">
      <c r="A1749" s="253">
        <v>42360</v>
      </c>
      <c r="B1749" s="253" t="s">
        <v>1053</v>
      </c>
      <c r="C1749" s="251" t="s">
        <v>1478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hidden="1" customHeight="1">
      <c r="A1750" s="253">
        <v>42360</v>
      </c>
      <c r="B1750" s="253" t="s">
        <v>337</v>
      </c>
      <c r="C1750" s="251" t="s">
        <v>1479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hidden="1" customHeight="1">
      <c r="A1751" s="253">
        <v>42361</v>
      </c>
      <c r="B1751" s="253" t="s">
        <v>323</v>
      </c>
      <c r="C1751" s="251" t="s">
        <v>1480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hidden="1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hidden="1" customHeight="1">
      <c r="A1753" s="253">
        <v>42361</v>
      </c>
      <c r="B1753" s="253" t="s">
        <v>291</v>
      </c>
      <c r="C1753" s="251" t="s">
        <v>1481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hidden="1" customHeight="1">
      <c r="A1754" s="253">
        <v>42361</v>
      </c>
      <c r="B1754" s="253" t="s">
        <v>1053</v>
      </c>
      <c r="C1754" s="251" t="s">
        <v>1433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hidden="1" customHeight="1">
      <c r="A1755" s="253">
        <v>42361</v>
      </c>
      <c r="B1755" s="253" t="s">
        <v>298</v>
      </c>
      <c r="C1755" s="251" t="s">
        <v>1482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hidden="1" customHeight="1">
      <c r="A1756" s="253">
        <v>42361</v>
      </c>
      <c r="B1756" s="253" t="s">
        <v>298</v>
      </c>
      <c r="C1756" s="251" t="s">
        <v>1483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hidden="1" customHeight="1">
      <c r="A1757" s="253">
        <v>42361</v>
      </c>
      <c r="B1757" s="253" t="s">
        <v>285</v>
      </c>
      <c r="C1757" s="251" t="s">
        <v>1484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hidden="1" customHeight="1">
      <c r="A1758" s="253">
        <v>42361</v>
      </c>
      <c r="B1758" s="253" t="s">
        <v>1286</v>
      </c>
      <c r="C1758" s="251" t="s">
        <v>1485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hidden="1" customHeight="1">
      <c r="A1759" s="253">
        <v>42361</v>
      </c>
      <c r="B1759" s="253" t="s">
        <v>285</v>
      </c>
      <c r="C1759" s="251" t="s">
        <v>1446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hidden="1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hidden="1" customHeight="1">
      <c r="A1761" s="253">
        <v>42361</v>
      </c>
      <c r="B1761" s="253" t="s">
        <v>1053</v>
      </c>
      <c r="C1761" s="251" t="s">
        <v>1486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hidden="1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hidden="1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hidden="1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hidden="1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hidden="1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hidden="1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hidden="1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hidden="1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hidden="1" customHeight="1">
      <c r="A1770" s="253">
        <v>42363</v>
      </c>
      <c r="B1770" s="253" t="s">
        <v>300</v>
      </c>
      <c r="C1770" s="251" t="s">
        <v>1487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hidden="1" customHeight="1">
      <c r="A1771" s="253">
        <v>42363</v>
      </c>
      <c r="B1771" s="253" t="s">
        <v>1053</v>
      </c>
      <c r="C1771" s="251" t="s">
        <v>1488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hidden="1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hidden="1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hidden="1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hidden="1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hidden="1" customHeight="1">
      <c r="A1776" s="253">
        <v>42363</v>
      </c>
      <c r="B1776" s="253" t="s">
        <v>323</v>
      </c>
      <c r="C1776" s="251" t="s">
        <v>1489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hidden="1" customHeight="1">
      <c r="A1777" s="253">
        <v>42363</v>
      </c>
      <c r="B1777" s="253" t="s">
        <v>285</v>
      </c>
      <c r="C1777" s="251" t="s">
        <v>1490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hidden="1" customHeight="1">
      <c r="A1778" s="253">
        <v>42364</v>
      </c>
      <c r="B1778" s="253" t="s">
        <v>323</v>
      </c>
      <c r="C1778" s="251" t="s">
        <v>1491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hidden="1" customHeight="1">
      <c r="A1779" s="253">
        <v>42364</v>
      </c>
      <c r="B1779" s="253" t="s">
        <v>291</v>
      </c>
      <c r="C1779" s="251" t="s">
        <v>1480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hidden="1" customHeight="1">
      <c r="A1780" s="253">
        <v>42364</v>
      </c>
      <c r="B1780" s="253" t="s">
        <v>285</v>
      </c>
      <c r="C1780" s="251" t="s">
        <v>1492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1493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hidden="1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hidden="1" customHeight="1">
      <c r="A1783" s="253">
        <v>42364</v>
      </c>
      <c r="B1783" s="253" t="s">
        <v>323</v>
      </c>
      <c r="C1783" s="251" t="s">
        <v>1494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hidden="1" customHeight="1">
      <c r="A1784" s="253">
        <v>42364</v>
      </c>
      <c r="B1784" s="253" t="s">
        <v>1053</v>
      </c>
      <c r="C1784" s="251" t="s">
        <v>1433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hidden="1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hidden="1" customHeight="1">
      <c r="A1786" s="253">
        <v>42367</v>
      </c>
      <c r="B1786" s="253" t="s">
        <v>323</v>
      </c>
      <c r="C1786" s="251" t="s">
        <v>1480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hidden="1" customHeight="1">
      <c r="A1787" s="253">
        <v>42367</v>
      </c>
      <c r="B1787" s="253" t="s">
        <v>285</v>
      </c>
      <c r="C1787" s="251" t="s">
        <v>1495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hidden="1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hidden="1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hidden="1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hidden="1" customHeight="1">
      <c r="A1791" s="253">
        <v>42367</v>
      </c>
      <c r="B1791" s="253" t="s">
        <v>337</v>
      </c>
      <c r="C1791" s="251" t="s">
        <v>1496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hidden="1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hidden="1" customHeight="1">
      <c r="A1793" s="253">
        <v>42367</v>
      </c>
      <c r="B1793" s="253" t="s">
        <v>285</v>
      </c>
      <c r="C1793" s="251" t="s">
        <v>1322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hidden="1" customHeight="1">
      <c r="A1794" s="253">
        <v>42368</v>
      </c>
      <c r="B1794" s="253" t="s">
        <v>337</v>
      </c>
      <c r="C1794" s="251" t="s">
        <v>1497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hidden="1" customHeight="1">
      <c r="A1795" s="253">
        <v>42368</v>
      </c>
      <c r="B1795" s="253" t="s">
        <v>337</v>
      </c>
      <c r="C1795" s="251" t="s">
        <v>1498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hidden="1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hidden="1" customHeight="1">
      <c r="A1797" s="253">
        <v>42368</v>
      </c>
      <c r="B1797" s="253" t="s">
        <v>1053</v>
      </c>
      <c r="C1797" s="251" t="s">
        <v>1499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hidden="1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hidden="1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hidden="1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hidden="1" customHeight="1">
      <c r="A1801" s="253">
        <v>42368</v>
      </c>
      <c r="B1801" s="253" t="s">
        <v>1053</v>
      </c>
      <c r="C1801" s="251" t="s">
        <v>1500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hidden="1" customHeight="1">
      <c r="A1802" s="253">
        <v>42368</v>
      </c>
      <c r="B1802" s="253" t="s">
        <v>1053</v>
      </c>
      <c r="C1802" s="251" t="s">
        <v>1486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hidden="1" customHeight="1">
      <c r="A1803" s="253">
        <v>42368</v>
      </c>
      <c r="B1803" s="253" t="s">
        <v>323</v>
      </c>
      <c r="C1803" s="251" t="s">
        <v>1501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hidden="1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hidden="1" customHeight="1">
      <c r="A1805" s="253">
        <v>42368</v>
      </c>
      <c r="B1805" s="253" t="s">
        <v>1409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hidden="1" customHeight="1">
      <c r="A1806" s="253">
        <v>42368</v>
      </c>
      <c r="B1806" s="253" t="s">
        <v>323</v>
      </c>
      <c r="C1806" s="251" t="s">
        <v>1502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hidden="1" customHeight="1">
      <c r="A1807" s="253">
        <v>42368</v>
      </c>
      <c r="B1807" s="253" t="s">
        <v>1409</v>
      </c>
      <c r="C1807" s="251" t="s">
        <v>1494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hidden="1" customHeight="1">
      <c r="A1808" s="253">
        <v>42368</v>
      </c>
      <c r="B1808" s="253" t="s">
        <v>337</v>
      </c>
      <c r="C1808" s="251" t="s">
        <v>1503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hidden="1" customHeight="1">
      <c r="A1809" s="253">
        <v>42368</v>
      </c>
      <c r="B1809" s="253" t="s">
        <v>323</v>
      </c>
      <c r="C1809" s="251" t="s">
        <v>1504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hidden="1" customHeight="1">
      <c r="A1810" s="253">
        <v>42368</v>
      </c>
      <c r="B1810" s="253" t="s">
        <v>1053</v>
      </c>
      <c r="C1810" s="251" t="s">
        <v>1505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hidden="1" customHeight="1">
      <c r="A1811" s="253">
        <v>42368</v>
      </c>
      <c r="B1811" s="253" t="s">
        <v>1507</v>
      </c>
      <c r="C1811" s="251" t="s">
        <v>1506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hidden="1" customHeight="1">
      <c r="A1812" s="253">
        <v>42368</v>
      </c>
      <c r="B1812" s="253" t="s">
        <v>1053</v>
      </c>
      <c r="C1812" s="251" t="s">
        <v>1508</v>
      </c>
      <c r="D1812" s="254"/>
      <c r="E1812" s="254">
        <v>429000</v>
      </c>
      <c r="F1812" s="255">
        <f t="shared" si="56"/>
        <v>26955000</v>
      </c>
      <c r="G1812" s="250"/>
    </row>
    <row r="1813" spans="1:7" ht="18" hidden="1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hidden="1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hidden="1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>
    <filterColumn colId="1">
      <filters>
        <filter val="H/Hồng"/>
      </filters>
    </filterColumn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B65" sqref="B65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48" t="s">
        <v>267</v>
      </c>
      <c r="F1" s="648"/>
      <c r="G1" s="648"/>
    </row>
    <row r="2" spans="1:8" s="237" customFormat="1" ht="16.5" customHeight="1">
      <c r="A2" s="235" t="str">
        <f>[1]T11!A3</f>
        <v>Địa chỉ: 530 Kinh Dương Vương,</v>
      </c>
      <c r="B2" s="605"/>
      <c r="C2" s="605"/>
      <c r="E2" s="649" t="s">
        <v>268</v>
      </c>
      <c r="F2" s="649"/>
      <c r="G2" s="649"/>
    </row>
    <row r="3" spans="1:8" s="237" customFormat="1" ht="16.5" customHeight="1">
      <c r="A3" s="239" t="s">
        <v>269</v>
      </c>
      <c r="B3" s="605"/>
      <c r="C3" s="605"/>
      <c r="E3" s="649"/>
      <c r="F3" s="649"/>
      <c r="G3" s="649"/>
    </row>
    <row r="4" spans="1:8" s="237" customFormat="1" ht="6.75" customHeight="1">
      <c r="A4" s="605"/>
      <c r="B4" s="605"/>
      <c r="C4" s="605"/>
      <c r="D4" s="606"/>
      <c r="E4" s="241"/>
      <c r="F4" s="606"/>
      <c r="G4" s="606"/>
    </row>
    <row r="5" spans="1:8" ht="24.75" customHeight="1">
      <c r="A5" s="650" t="s">
        <v>270</v>
      </c>
      <c r="B5" s="650"/>
      <c r="C5" s="650"/>
      <c r="D5" s="650"/>
      <c r="E5" s="650"/>
      <c r="F5" s="650"/>
      <c r="G5" s="650"/>
    </row>
    <row r="6" spans="1:8">
      <c r="A6" s="651" t="s">
        <v>271</v>
      </c>
      <c r="B6" s="651"/>
      <c r="C6" s="651"/>
      <c r="D6" s="651"/>
      <c r="E6" s="651"/>
      <c r="F6" s="651"/>
      <c r="G6" s="651"/>
    </row>
    <row r="7" spans="1:8">
      <c r="A7" s="651" t="s">
        <v>272</v>
      </c>
      <c r="B7" s="651"/>
      <c r="C7" s="651"/>
      <c r="D7" s="651"/>
      <c r="E7" s="651"/>
      <c r="F7" s="651"/>
      <c r="G7" s="651"/>
    </row>
    <row r="8" spans="1:8">
      <c r="A8" s="243"/>
      <c r="F8" s="243" t="s">
        <v>273</v>
      </c>
    </row>
    <row r="9" spans="1:8" ht="24" customHeight="1">
      <c r="A9" s="652" t="s">
        <v>274</v>
      </c>
      <c r="B9" s="652" t="s">
        <v>275</v>
      </c>
      <c r="C9" s="647" t="s">
        <v>22</v>
      </c>
      <c r="D9" s="647" t="s">
        <v>276</v>
      </c>
      <c r="E9" s="647"/>
      <c r="F9" s="647" t="s">
        <v>277</v>
      </c>
      <c r="G9" s="647" t="s">
        <v>27</v>
      </c>
    </row>
    <row r="10" spans="1:8" ht="20.25" customHeight="1">
      <c r="A10" s="653"/>
      <c r="B10" s="653"/>
      <c r="C10" s="647"/>
      <c r="D10" s="604" t="s">
        <v>278</v>
      </c>
      <c r="E10" s="246" t="s">
        <v>279</v>
      </c>
      <c r="F10" s="647"/>
      <c r="G10" s="647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f>'SQTM 15'!F1815</f>
        <v>26955000</v>
      </c>
      <c r="G12" s="250"/>
    </row>
    <row r="13" spans="1:8" ht="18" customHeight="1">
      <c r="A13" s="253">
        <v>42370</v>
      </c>
      <c r="B13" s="253" t="s">
        <v>74</v>
      </c>
      <c r="C13" s="251" t="s">
        <v>294</v>
      </c>
      <c r="D13" s="254">
        <v>2200000000</v>
      </c>
      <c r="E13" s="254"/>
      <c r="F13" s="255">
        <f t="shared" ref="F13:F76" si="0">IF(C13&lt;&gt;"",F12+D13-E13,0)</f>
        <v>2226955000</v>
      </c>
      <c r="G13" s="250"/>
      <c r="H13" s="242">
        <f>IF(A13&lt;&gt;"",MONTH(A13),"")</f>
        <v>1</v>
      </c>
    </row>
    <row r="14" spans="1:8" ht="18" customHeight="1">
      <c r="A14" s="253">
        <v>42370</v>
      </c>
      <c r="B14" s="253" t="s">
        <v>839</v>
      </c>
      <c r="C14" s="251" t="s">
        <v>1099</v>
      </c>
      <c r="D14" s="254"/>
      <c r="E14" s="254">
        <v>517057000</v>
      </c>
      <c r="F14" s="255">
        <f t="shared" si="0"/>
        <v>1709898000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42370</v>
      </c>
      <c r="B15" s="253" t="s">
        <v>839</v>
      </c>
      <c r="C15" s="251" t="s">
        <v>468</v>
      </c>
      <c r="D15" s="254"/>
      <c r="E15" s="254">
        <v>416000000</v>
      </c>
      <c r="F15" s="255">
        <f t="shared" si="0"/>
        <v>1293898000</v>
      </c>
      <c r="G15" s="250"/>
      <c r="H15" s="242">
        <f t="shared" si="1"/>
        <v>1</v>
      </c>
    </row>
    <row r="16" spans="1:8" ht="18" customHeight="1">
      <c r="A16" s="253">
        <v>42370</v>
      </c>
      <c r="B16" s="253" t="s">
        <v>1510</v>
      </c>
      <c r="C16" s="251" t="s">
        <v>1511</v>
      </c>
      <c r="D16" s="254"/>
      <c r="E16" s="254">
        <v>960000</v>
      </c>
      <c r="F16" s="255">
        <f t="shared" si="0"/>
        <v>1292938000</v>
      </c>
      <c r="G16" s="250"/>
      <c r="H16" s="242">
        <f t="shared" si="1"/>
        <v>1</v>
      </c>
    </row>
    <row r="17" spans="1:8" ht="18" customHeight="1">
      <c r="A17" s="253">
        <v>42370</v>
      </c>
      <c r="B17" s="253" t="s">
        <v>308</v>
      </c>
      <c r="C17" s="251" t="s">
        <v>1512</v>
      </c>
      <c r="D17" s="254"/>
      <c r="E17" s="254">
        <v>60000000</v>
      </c>
      <c r="F17" s="255">
        <f t="shared" si="0"/>
        <v>1232938000</v>
      </c>
      <c r="G17" s="250"/>
      <c r="H17" s="242">
        <f t="shared" si="1"/>
        <v>1</v>
      </c>
    </row>
    <row r="18" spans="1:8" ht="18" customHeight="1">
      <c r="A18" s="253">
        <v>42370</v>
      </c>
      <c r="B18" s="253" t="s">
        <v>308</v>
      </c>
      <c r="C18" s="251" t="s">
        <v>310</v>
      </c>
      <c r="D18" s="254"/>
      <c r="E18" s="254">
        <v>70000000</v>
      </c>
      <c r="F18" s="255">
        <f t="shared" si="0"/>
        <v>1162938000</v>
      </c>
      <c r="G18" s="250"/>
      <c r="H18" s="242">
        <f t="shared" si="1"/>
        <v>1</v>
      </c>
    </row>
    <row r="19" spans="1:8" ht="18" customHeight="1">
      <c r="A19" s="253">
        <v>42370</v>
      </c>
      <c r="B19" s="253" t="s">
        <v>291</v>
      </c>
      <c r="C19" s="251" t="s">
        <v>1513</v>
      </c>
      <c r="D19" s="254"/>
      <c r="E19" s="254">
        <v>52716000</v>
      </c>
      <c r="F19" s="255">
        <f t="shared" si="0"/>
        <v>1110222000</v>
      </c>
      <c r="G19" s="250"/>
      <c r="H19" s="242">
        <f t="shared" si="1"/>
        <v>1</v>
      </c>
    </row>
    <row r="20" spans="1:8" ht="18" customHeight="1">
      <c r="A20" s="253">
        <v>42370</v>
      </c>
      <c r="B20" s="253" t="s">
        <v>343</v>
      </c>
      <c r="C20" s="251" t="s">
        <v>1514</v>
      </c>
      <c r="D20" s="254"/>
      <c r="E20" s="254">
        <v>10517000</v>
      </c>
      <c r="F20" s="255">
        <f t="shared" si="0"/>
        <v>1099705000</v>
      </c>
      <c r="G20" s="250"/>
      <c r="H20" s="242">
        <f t="shared" si="1"/>
        <v>1</v>
      </c>
    </row>
    <row r="21" spans="1:8" ht="18" customHeight="1">
      <c r="A21" s="253">
        <v>42370</v>
      </c>
      <c r="B21" s="253" t="s">
        <v>337</v>
      </c>
      <c r="C21" s="251" t="s">
        <v>1515</v>
      </c>
      <c r="D21" s="254"/>
      <c r="E21" s="254">
        <v>21825000</v>
      </c>
      <c r="F21" s="255">
        <f t="shared" si="0"/>
        <v>1077880000</v>
      </c>
      <c r="G21" s="250"/>
      <c r="H21" s="242">
        <f t="shared" si="1"/>
        <v>1</v>
      </c>
    </row>
    <row r="22" spans="1:8" ht="18" customHeight="1">
      <c r="A22" s="253">
        <v>42370</v>
      </c>
      <c r="B22" s="253" t="s">
        <v>285</v>
      </c>
      <c r="C22" s="251" t="s">
        <v>857</v>
      </c>
      <c r="D22" s="254"/>
      <c r="E22" s="254">
        <v>120000</v>
      </c>
      <c r="F22" s="255">
        <f t="shared" si="0"/>
        <v>1077760000</v>
      </c>
      <c r="G22" s="250"/>
      <c r="H22" s="242">
        <f t="shared" si="1"/>
        <v>1</v>
      </c>
    </row>
    <row r="23" spans="1:8" ht="18" customHeight="1">
      <c r="A23" s="253">
        <v>42374</v>
      </c>
      <c r="B23" s="253" t="s">
        <v>287</v>
      </c>
      <c r="C23" s="251" t="s">
        <v>1217</v>
      </c>
      <c r="D23" s="254"/>
      <c r="E23" s="254">
        <v>200000000</v>
      </c>
      <c r="F23" s="255">
        <f t="shared" si="0"/>
        <v>877760000</v>
      </c>
      <c r="G23" s="250"/>
      <c r="H23" s="242">
        <f t="shared" si="1"/>
        <v>1</v>
      </c>
    </row>
    <row r="24" spans="1:8" ht="18" customHeight="1">
      <c r="A24" s="253">
        <v>42374</v>
      </c>
      <c r="B24" s="253" t="s">
        <v>287</v>
      </c>
      <c r="C24" s="251" t="s">
        <v>1089</v>
      </c>
      <c r="D24" s="254"/>
      <c r="E24" s="254">
        <v>174854000</v>
      </c>
      <c r="F24" s="255">
        <f t="shared" si="0"/>
        <v>702906000</v>
      </c>
      <c r="G24" s="250"/>
      <c r="H24" s="242">
        <f t="shared" si="1"/>
        <v>1</v>
      </c>
    </row>
    <row r="25" spans="1:8" ht="18" customHeight="1">
      <c r="A25" s="253">
        <v>42374</v>
      </c>
      <c r="B25" s="253" t="s">
        <v>287</v>
      </c>
      <c r="C25" s="251" t="s">
        <v>1516</v>
      </c>
      <c r="D25" s="254"/>
      <c r="E25" s="254">
        <v>207060000</v>
      </c>
      <c r="F25" s="255">
        <f t="shared" si="0"/>
        <v>495846000</v>
      </c>
      <c r="G25" s="250"/>
      <c r="H25" s="242">
        <f t="shared" si="1"/>
        <v>1</v>
      </c>
    </row>
    <row r="26" spans="1:8" ht="18" customHeight="1">
      <c r="A26" s="253">
        <v>42374</v>
      </c>
      <c r="B26" s="253" t="s">
        <v>1053</v>
      </c>
      <c r="C26" s="251" t="s">
        <v>1517</v>
      </c>
      <c r="D26" s="254"/>
      <c r="E26" s="254">
        <v>2000000</v>
      </c>
      <c r="F26" s="255">
        <f t="shared" si="0"/>
        <v>493846000</v>
      </c>
      <c r="G26" s="250"/>
      <c r="H26" s="242">
        <f t="shared" si="1"/>
        <v>1</v>
      </c>
    </row>
    <row r="27" spans="1:8" ht="18" customHeight="1">
      <c r="A27" s="253">
        <v>42374</v>
      </c>
      <c r="B27" s="253" t="s">
        <v>1053</v>
      </c>
      <c r="C27" s="251" t="s">
        <v>1518</v>
      </c>
      <c r="D27" s="254"/>
      <c r="E27" s="254">
        <v>1000000</v>
      </c>
      <c r="F27" s="255">
        <f t="shared" si="0"/>
        <v>492846000</v>
      </c>
      <c r="G27" s="250"/>
      <c r="H27" s="242">
        <f t="shared" si="1"/>
        <v>1</v>
      </c>
    </row>
    <row r="28" spans="1:8" ht="18" customHeight="1">
      <c r="A28" s="253">
        <v>42374</v>
      </c>
      <c r="B28" s="253" t="s">
        <v>291</v>
      </c>
      <c r="C28" s="251" t="s">
        <v>1177</v>
      </c>
      <c r="D28" s="254"/>
      <c r="E28" s="254">
        <v>4200000</v>
      </c>
      <c r="F28" s="255">
        <f t="shared" si="0"/>
        <v>488646000</v>
      </c>
      <c r="G28" s="250"/>
      <c r="H28" s="242">
        <f t="shared" si="1"/>
        <v>1</v>
      </c>
    </row>
    <row r="29" spans="1:8" ht="18" customHeight="1">
      <c r="A29" s="253">
        <v>42374</v>
      </c>
      <c r="B29" s="253" t="s">
        <v>291</v>
      </c>
      <c r="C29" s="251" t="s">
        <v>962</v>
      </c>
      <c r="D29" s="254"/>
      <c r="E29" s="254">
        <v>1280000</v>
      </c>
      <c r="F29" s="255">
        <f t="shared" si="0"/>
        <v>487366000</v>
      </c>
      <c r="G29" s="250"/>
      <c r="H29" s="242">
        <f t="shared" si="1"/>
        <v>1</v>
      </c>
    </row>
    <row r="30" spans="1:8" ht="18" customHeight="1">
      <c r="A30" s="253">
        <v>42374</v>
      </c>
      <c r="B30" s="253" t="s">
        <v>285</v>
      </c>
      <c r="C30" s="251" t="s">
        <v>1519</v>
      </c>
      <c r="D30" s="254"/>
      <c r="E30" s="254">
        <v>1010000</v>
      </c>
      <c r="F30" s="255">
        <f t="shared" si="0"/>
        <v>486356000</v>
      </c>
      <c r="G30" s="250"/>
      <c r="H30" s="242">
        <f t="shared" si="1"/>
        <v>1</v>
      </c>
    </row>
    <row r="31" spans="1:8" ht="18" customHeight="1">
      <c r="A31" s="253">
        <v>42374</v>
      </c>
      <c r="B31" s="253" t="s">
        <v>285</v>
      </c>
      <c r="C31" s="251" t="s">
        <v>1520</v>
      </c>
      <c r="D31" s="254"/>
      <c r="E31" s="254">
        <v>224000</v>
      </c>
      <c r="F31" s="255">
        <f t="shared" si="0"/>
        <v>486132000</v>
      </c>
      <c r="G31" s="250"/>
      <c r="H31" s="242">
        <f t="shared" si="1"/>
        <v>1</v>
      </c>
    </row>
    <row r="32" spans="1:8" ht="18" customHeight="1">
      <c r="A32" s="253">
        <v>42374</v>
      </c>
      <c r="B32" s="253" t="s">
        <v>291</v>
      </c>
      <c r="C32" s="251" t="s">
        <v>1521</v>
      </c>
      <c r="D32" s="254"/>
      <c r="E32" s="254">
        <v>1525000</v>
      </c>
      <c r="F32" s="255">
        <f t="shared" si="0"/>
        <v>484607000</v>
      </c>
      <c r="G32" s="250"/>
      <c r="H32" s="242">
        <f t="shared" si="1"/>
        <v>1</v>
      </c>
    </row>
    <row r="33" spans="1:8" ht="18" customHeight="1">
      <c r="A33" s="253">
        <v>42374</v>
      </c>
      <c r="B33" s="253" t="s">
        <v>285</v>
      </c>
      <c r="C33" s="251" t="s">
        <v>1522</v>
      </c>
      <c r="D33" s="254"/>
      <c r="E33" s="254">
        <v>200000</v>
      </c>
      <c r="F33" s="255">
        <f t="shared" si="0"/>
        <v>484407000</v>
      </c>
      <c r="G33" s="250"/>
      <c r="H33" s="242">
        <f t="shared" si="1"/>
        <v>1</v>
      </c>
    </row>
    <row r="34" spans="1:8" ht="18" customHeight="1">
      <c r="A34" s="253">
        <v>42375</v>
      </c>
      <c r="B34" s="253" t="s">
        <v>1053</v>
      </c>
      <c r="C34" s="251" t="s">
        <v>1523</v>
      </c>
      <c r="D34" s="254"/>
      <c r="E34" s="254">
        <v>10000000</v>
      </c>
      <c r="F34" s="255">
        <f t="shared" si="0"/>
        <v>474407000</v>
      </c>
      <c r="G34" s="250"/>
      <c r="H34" s="242">
        <f t="shared" si="1"/>
        <v>1</v>
      </c>
    </row>
    <row r="35" spans="1:8" ht="18" customHeight="1">
      <c r="A35" s="253">
        <v>42375</v>
      </c>
      <c r="B35" s="253" t="s">
        <v>1053</v>
      </c>
      <c r="C35" s="251" t="s">
        <v>1524</v>
      </c>
      <c r="D35" s="254"/>
      <c r="E35" s="254">
        <v>5000000</v>
      </c>
      <c r="F35" s="255">
        <f t="shared" si="0"/>
        <v>469407000</v>
      </c>
      <c r="G35" s="250"/>
      <c r="H35" s="242">
        <f t="shared" si="1"/>
        <v>1</v>
      </c>
    </row>
    <row r="36" spans="1:8" ht="18" customHeight="1">
      <c r="A36" s="253">
        <v>42375</v>
      </c>
      <c r="B36" s="253" t="s">
        <v>291</v>
      </c>
      <c r="C36" s="251" t="s">
        <v>1525</v>
      </c>
      <c r="D36" s="254"/>
      <c r="E36" s="254">
        <v>2500000</v>
      </c>
      <c r="F36" s="255">
        <f t="shared" si="0"/>
        <v>466907000</v>
      </c>
      <c r="G36" s="250"/>
      <c r="H36" s="242">
        <f t="shared" si="1"/>
        <v>1</v>
      </c>
    </row>
    <row r="37" spans="1:8" ht="18" customHeight="1">
      <c r="A37" s="253">
        <v>42375</v>
      </c>
      <c r="B37" s="253" t="s">
        <v>285</v>
      </c>
      <c r="C37" s="251" t="s">
        <v>1526</v>
      </c>
      <c r="D37" s="254"/>
      <c r="E37" s="254">
        <v>11640000</v>
      </c>
      <c r="F37" s="255">
        <f t="shared" si="0"/>
        <v>455267000</v>
      </c>
      <c r="G37" s="250"/>
      <c r="H37" s="242">
        <f t="shared" si="1"/>
        <v>1</v>
      </c>
    </row>
    <row r="38" spans="1:8" ht="18" customHeight="1">
      <c r="A38" s="253">
        <v>42375</v>
      </c>
      <c r="B38" s="253" t="s">
        <v>285</v>
      </c>
      <c r="C38" s="251" t="s">
        <v>552</v>
      </c>
      <c r="D38" s="254"/>
      <c r="E38" s="254">
        <v>2718000</v>
      </c>
      <c r="F38" s="255">
        <f t="shared" si="0"/>
        <v>452549000</v>
      </c>
      <c r="G38" s="250"/>
      <c r="H38" s="242">
        <f t="shared" si="1"/>
        <v>1</v>
      </c>
    </row>
    <row r="39" spans="1:8" ht="18" customHeight="1">
      <c r="A39" s="253">
        <v>42376</v>
      </c>
      <c r="B39" s="253" t="s">
        <v>1409</v>
      </c>
      <c r="C39" s="251" t="s">
        <v>317</v>
      </c>
      <c r="D39" s="254"/>
      <c r="E39" s="254">
        <v>3973000</v>
      </c>
      <c r="F39" s="255">
        <f t="shared" si="0"/>
        <v>448576000</v>
      </c>
      <c r="G39" s="250"/>
      <c r="H39" s="242">
        <f t="shared" si="1"/>
        <v>1</v>
      </c>
    </row>
    <row r="40" spans="1:8" ht="18" customHeight="1">
      <c r="A40" s="253">
        <v>42376</v>
      </c>
      <c r="B40" s="253" t="s">
        <v>318</v>
      </c>
      <c r="C40" s="251" t="s">
        <v>1527</v>
      </c>
      <c r="D40" s="254"/>
      <c r="E40" s="254">
        <v>1560000</v>
      </c>
      <c r="F40" s="255">
        <f t="shared" si="0"/>
        <v>447016000</v>
      </c>
      <c r="G40" s="250"/>
      <c r="H40" s="242">
        <f t="shared" si="1"/>
        <v>1</v>
      </c>
    </row>
    <row r="41" spans="1:8" ht="18" customHeight="1">
      <c r="A41" s="253">
        <v>42376</v>
      </c>
      <c r="B41" s="253" t="s">
        <v>287</v>
      </c>
      <c r="C41" s="251" t="s">
        <v>1528</v>
      </c>
      <c r="D41" s="254"/>
      <c r="E41" s="254">
        <v>100000000</v>
      </c>
      <c r="F41" s="255">
        <f t="shared" si="0"/>
        <v>347016000</v>
      </c>
      <c r="G41" s="250"/>
      <c r="H41" s="242">
        <f t="shared" si="1"/>
        <v>1</v>
      </c>
    </row>
    <row r="42" spans="1:8" ht="18" customHeight="1">
      <c r="A42" s="253">
        <v>42376</v>
      </c>
      <c r="B42" s="253" t="s">
        <v>287</v>
      </c>
      <c r="C42" s="251" t="s">
        <v>1529</v>
      </c>
      <c r="D42" s="254"/>
      <c r="E42" s="254">
        <v>100000000</v>
      </c>
      <c r="F42" s="255">
        <f t="shared" si="0"/>
        <v>247016000</v>
      </c>
      <c r="G42" s="250"/>
      <c r="H42" s="242">
        <f t="shared" si="1"/>
        <v>1</v>
      </c>
    </row>
    <row r="43" spans="1:8" ht="18" customHeight="1">
      <c r="A43" s="253">
        <v>42376</v>
      </c>
      <c r="B43" s="253" t="s">
        <v>74</v>
      </c>
      <c r="C43" s="251" t="s">
        <v>295</v>
      </c>
      <c r="D43" s="254"/>
      <c r="E43" s="254">
        <v>50000000</v>
      </c>
      <c r="F43" s="255">
        <f t="shared" si="0"/>
        <v>197016000</v>
      </c>
      <c r="G43" s="250"/>
      <c r="H43" s="242">
        <f t="shared" si="1"/>
        <v>1</v>
      </c>
    </row>
    <row r="44" spans="1:8" ht="18" customHeight="1">
      <c r="A44" s="253">
        <v>42376</v>
      </c>
      <c r="B44" s="253" t="s">
        <v>1053</v>
      </c>
      <c r="C44" s="251" t="s">
        <v>1530</v>
      </c>
      <c r="D44" s="254"/>
      <c r="E44" s="254">
        <v>35000000</v>
      </c>
      <c r="F44" s="255">
        <f t="shared" si="0"/>
        <v>162016000</v>
      </c>
      <c r="G44" s="250"/>
      <c r="H44" s="242">
        <f t="shared" si="1"/>
        <v>1</v>
      </c>
    </row>
    <row r="45" spans="1:8" ht="18" customHeight="1">
      <c r="A45" s="253">
        <v>42376</v>
      </c>
      <c r="B45" s="253" t="s">
        <v>291</v>
      </c>
      <c r="C45" s="251" t="s">
        <v>1531</v>
      </c>
      <c r="D45" s="254"/>
      <c r="E45" s="254">
        <v>16500000</v>
      </c>
      <c r="F45" s="255">
        <f t="shared" si="0"/>
        <v>145516000</v>
      </c>
      <c r="G45" s="250"/>
      <c r="H45" s="242">
        <f t="shared" si="1"/>
        <v>1</v>
      </c>
    </row>
    <row r="46" spans="1:8" ht="18" customHeight="1">
      <c r="A46" s="253">
        <v>42376</v>
      </c>
      <c r="B46" s="253" t="s">
        <v>1409</v>
      </c>
      <c r="C46" s="251" t="s">
        <v>1532</v>
      </c>
      <c r="D46" s="254"/>
      <c r="E46" s="254">
        <v>1475000</v>
      </c>
      <c r="F46" s="255">
        <f t="shared" si="0"/>
        <v>144041000</v>
      </c>
      <c r="G46" s="250"/>
      <c r="H46" s="242">
        <f t="shared" si="1"/>
        <v>1</v>
      </c>
    </row>
    <row r="47" spans="1:8" ht="18" customHeight="1">
      <c r="A47" s="253">
        <v>42377</v>
      </c>
      <c r="B47" s="253" t="s">
        <v>1286</v>
      </c>
      <c r="C47" s="251" t="s">
        <v>1088</v>
      </c>
      <c r="D47" s="254"/>
      <c r="E47" s="254">
        <v>1524000</v>
      </c>
      <c r="F47" s="255">
        <f t="shared" si="0"/>
        <v>142517000</v>
      </c>
      <c r="G47" s="250"/>
      <c r="H47" s="242">
        <f t="shared" si="1"/>
        <v>1</v>
      </c>
    </row>
    <row r="48" spans="1:8" ht="18" customHeight="1">
      <c r="A48" s="253">
        <v>42377</v>
      </c>
      <c r="B48" s="253" t="s">
        <v>285</v>
      </c>
      <c r="C48" s="251" t="s">
        <v>1533</v>
      </c>
      <c r="D48" s="254"/>
      <c r="E48" s="254">
        <v>5900000</v>
      </c>
      <c r="F48" s="255">
        <f t="shared" si="0"/>
        <v>136617000</v>
      </c>
      <c r="G48" s="250"/>
      <c r="H48" s="242">
        <f t="shared" si="1"/>
        <v>1</v>
      </c>
    </row>
    <row r="49" spans="1:8" ht="18" customHeight="1">
      <c r="A49" s="253">
        <v>42377</v>
      </c>
      <c r="B49" s="253" t="s">
        <v>323</v>
      </c>
      <c r="C49" s="251" t="s">
        <v>1534</v>
      </c>
      <c r="D49" s="254"/>
      <c r="E49" s="254">
        <v>5000000</v>
      </c>
      <c r="F49" s="255">
        <f t="shared" si="0"/>
        <v>131617000</v>
      </c>
      <c r="G49" s="250"/>
      <c r="H49" s="242">
        <f t="shared" si="1"/>
        <v>1</v>
      </c>
    </row>
    <row r="50" spans="1:8" ht="18" customHeight="1">
      <c r="A50" s="253">
        <v>42377</v>
      </c>
      <c r="B50" s="253" t="s">
        <v>1409</v>
      </c>
      <c r="C50" s="251" t="s">
        <v>363</v>
      </c>
      <c r="D50" s="254"/>
      <c r="E50" s="254">
        <v>3623000</v>
      </c>
      <c r="F50" s="255">
        <f t="shared" si="0"/>
        <v>127994000</v>
      </c>
      <c r="G50" s="250"/>
      <c r="H50" s="242">
        <f t="shared" si="1"/>
        <v>1</v>
      </c>
    </row>
    <row r="51" spans="1:8" ht="18" customHeight="1">
      <c r="A51" s="253">
        <v>42377</v>
      </c>
      <c r="B51" s="253" t="s">
        <v>1053</v>
      </c>
      <c r="C51" s="251" t="s">
        <v>1107</v>
      </c>
      <c r="D51" s="254"/>
      <c r="E51" s="254">
        <v>404000</v>
      </c>
      <c r="F51" s="255">
        <f t="shared" si="0"/>
        <v>127590000</v>
      </c>
      <c r="G51" s="250"/>
      <c r="H51" s="242">
        <f t="shared" si="1"/>
        <v>1</v>
      </c>
    </row>
    <row r="52" spans="1:8" ht="18" customHeight="1">
      <c r="A52" s="253">
        <v>42378</v>
      </c>
      <c r="B52" s="253" t="s">
        <v>337</v>
      </c>
      <c r="C52" s="251" t="s">
        <v>1535</v>
      </c>
      <c r="D52" s="254"/>
      <c r="E52" s="254">
        <v>6300000</v>
      </c>
      <c r="F52" s="255">
        <f t="shared" si="0"/>
        <v>121290000</v>
      </c>
      <c r="G52" s="250"/>
      <c r="H52" s="242">
        <f t="shared" si="1"/>
        <v>1</v>
      </c>
    </row>
    <row r="53" spans="1:8" ht="18" customHeight="1">
      <c r="A53" s="253">
        <v>42378</v>
      </c>
      <c r="B53" s="253" t="s">
        <v>285</v>
      </c>
      <c r="C53" s="251" t="s">
        <v>372</v>
      </c>
      <c r="D53" s="254"/>
      <c r="E53" s="254">
        <v>5000000</v>
      </c>
      <c r="F53" s="255">
        <f t="shared" si="0"/>
        <v>116290000</v>
      </c>
      <c r="G53" s="250"/>
      <c r="H53" s="242">
        <f t="shared" si="1"/>
        <v>1</v>
      </c>
    </row>
    <row r="54" spans="1:8" ht="18" customHeight="1">
      <c r="A54" s="253">
        <v>42378</v>
      </c>
      <c r="B54" s="253" t="s">
        <v>1053</v>
      </c>
      <c r="C54" s="251" t="s">
        <v>1536</v>
      </c>
      <c r="D54" s="254"/>
      <c r="E54" s="254">
        <v>1000000</v>
      </c>
      <c r="F54" s="255">
        <f t="shared" si="0"/>
        <v>115290000</v>
      </c>
      <c r="G54" s="250"/>
      <c r="H54" s="242">
        <f t="shared" si="1"/>
        <v>1</v>
      </c>
    </row>
    <row r="55" spans="1:8" ht="18" customHeight="1">
      <c r="A55" s="253">
        <v>42378</v>
      </c>
      <c r="B55" s="253" t="s">
        <v>291</v>
      </c>
      <c r="C55" s="251" t="s">
        <v>1537</v>
      </c>
      <c r="D55" s="254"/>
      <c r="E55" s="254">
        <v>305000</v>
      </c>
      <c r="F55" s="255">
        <f t="shared" si="0"/>
        <v>114985000</v>
      </c>
      <c r="G55" s="250"/>
      <c r="H55" s="242">
        <f t="shared" si="1"/>
        <v>1</v>
      </c>
    </row>
    <row r="56" spans="1:8" ht="18" customHeight="1">
      <c r="A56" s="253">
        <v>42378</v>
      </c>
      <c r="B56" s="253" t="s">
        <v>285</v>
      </c>
      <c r="C56" s="251" t="s">
        <v>1538</v>
      </c>
      <c r="D56" s="254"/>
      <c r="E56" s="254">
        <v>1625000</v>
      </c>
      <c r="F56" s="255">
        <f t="shared" si="0"/>
        <v>113360000</v>
      </c>
      <c r="G56" s="250"/>
      <c r="H56" s="242">
        <f t="shared" si="1"/>
        <v>1</v>
      </c>
    </row>
    <row r="57" spans="1:8" ht="18" customHeight="1">
      <c r="A57" s="253">
        <v>42378</v>
      </c>
      <c r="B57" s="253" t="s">
        <v>285</v>
      </c>
      <c r="C57" s="251" t="s">
        <v>1539</v>
      </c>
      <c r="D57" s="254"/>
      <c r="E57" s="254">
        <v>110000</v>
      </c>
      <c r="F57" s="255">
        <f t="shared" si="0"/>
        <v>113250000</v>
      </c>
      <c r="G57" s="250"/>
      <c r="H57" s="242">
        <f t="shared" si="1"/>
        <v>1</v>
      </c>
    </row>
    <row r="58" spans="1:8" ht="18" customHeight="1">
      <c r="A58" s="253">
        <v>42378</v>
      </c>
      <c r="B58" s="253" t="s">
        <v>298</v>
      </c>
      <c r="C58" s="251" t="s">
        <v>1540</v>
      </c>
      <c r="D58" s="254"/>
      <c r="E58" s="254">
        <v>3450000</v>
      </c>
      <c r="F58" s="255">
        <f t="shared" si="0"/>
        <v>109800000</v>
      </c>
      <c r="G58" s="250"/>
      <c r="H58" s="242">
        <f t="shared" si="1"/>
        <v>1</v>
      </c>
    </row>
    <row r="59" spans="1:8" ht="18" customHeight="1">
      <c r="A59" s="253">
        <v>42380</v>
      </c>
      <c r="B59" s="253" t="s">
        <v>343</v>
      </c>
      <c r="C59" s="251" t="s">
        <v>1541</v>
      </c>
      <c r="D59" s="254"/>
      <c r="E59" s="254">
        <v>5017000</v>
      </c>
      <c r="F59" s="255">
        <f t="shared" si="0"/>
        <v>104783000</v>
      </c>
      <c r="G59" s="250"/>
      <c r="H59" s="242">
        <f t="shared" si="1"/>
        <v>1</v>
      </c>
    </row>
    <row r="60" spans="1:8" ht="18" customHeight="1">
      <c r="A60" s="253">
        <v>42380</v>
      </c>
      <c r="B60" s="253" t="s">
        <v>323</v>
      </c>
      <c r="C60" s="251" t="s">
        <v>1543</v>
      </c>
      <c r="D60" s="254"/>
      <c r="E60" s="254">
        <v>1000000</v>
      </c>
      <c r="F60" s="255">
        <f t="shared" si="0"/>
        <v>103783000</v>
      </c>
      <c r="G60" s="250"/>
      <c r="H60" s="242">
        <f t="shared" si="1"/>
        <v>1</v>
      </c>
    </row>
    <row r="61" spans="1:8" ht="18" customHeight="1">
      <c r="A61" s="253">
        <v>42380</v>
      </c>
      <c r="B61" s="253" t="s">
        <v>285</v>
      </c>
      <c r="C61" s="251" t="s">
        <v>290</v>
      </c>
      <c r="D61" s="254"/>
      <c r="E61" s="254">
        <v>371000</v>
      </c>
      <c r="F61" s="255">
        <f t="shared" si="0"/>
        <v>103412000</v>
      </c>
      <c r="G61" s="250"/>
      <c r="H61" s="242">
        <f t="shared" si="1"/>
        <v>1</v>
      </c>
    </row>
    <row r="62" spans="1:8" ht="18" customHeight="1">
      <c r="A62" s="253">
        <v>42380</v>
      </c>
      <c r="B62" s="253" t="s">
        <v>300</v>
      </c>
      <c r="C62" s="251" t="s">
        <v>1548</v>
      </c>
      <c r="D62" s="254"/>
      <c r="E62" s="254">
        <v>2235000</v>
      </c>
      <c r="F62" s="255">
        <f t="shared" si="0"/>
        <v>101177000</v>
      </c>
      <c r="G62" s="250"/>
      <c r="H62" s="242">
        <f t="shared" si="1"/>
        <v>1</v>
      </c>
    </row>
    <row r="63" spans="1:8" ht="18" customHeight="1">
      <c r="A63" s="253">
        <v>42381</v>
      </c>
      <c r="B63" s="253" t="s">
        <v>1053</v>
      </c>
      <c r="C63" s="251" t="s">
        <v>1524</v>
      </c>
      <c r="D63" s="254"/>
      <c r="E63" s="254">
        <v>32200000</v>
      </c>
      <c r="F63" s="255">
        <f t="shared" si="0"/>
        <v>68977000</v>
      </c>
      <c r="G63" s="250"/>
      <c r="H63" s="242">
        <f t="shared" si="1"/>
        <v>1</v>
      </c>
    </row>
    <row r="64" spans="1:8" ht="18" customHeight="1">
      <c r="A64" s="253">
        <v>42381</v>
      </c>
      <c r="B64" s="253"/>
      <c r="C64" s="251"/>
      <c r="D64" s="254"/>
      <c r="E64" s="254"/>
      <c r="F64" s="255">
        <f t="shared" si="0"/>
        <v>0</v>
      </c>
      <c r="G64" s="250"/>
      <c r="H64" s="242">
        <f t="shared" si="1"/>
        <v>1</v>
      </c>
    </row>
    <row r="65" spans="1:8" ht="18" customHeight="1">
      <c r="A65" s="253">
        <v>42381</v>
      </c>
      <c r="B65" s="253"/>
      <c r="C65" s="251"/>
      <c r="D65" s="254"/>
      <c r="E65" s="254"/>
      <c r="F65" s="255">
        <f t="shared" si="0"/>
        <v>0</v>
      </c>
      <c r="G65" s="250"/>
      <c r="H65" s="242">
        <f t="shared" si="1"/>
        <v>1</v>
      </c>
    </row>
    <row r="66" spans="1:8" ht="18" customHeight="1">
      <c r="A66" s="253">
        <v>42381</v>
      </c>
      <c r="B66" s="253"/>
      <c r="C66" s="251"/>
      <c r="D66" s="254"/>
      <c r="E66" s="254"/>
      <c r="F66" s="255">
        <f t="shared" si="0"/>
        <v>0</v>
      </c>
      <c r="G66" s="250"/>
      <c r="H66" s="242">
        <f t="shared" si="1"/>
        <v>1</v>
      </c>
    </row>
    <row r="67" spans="1:8" ht="18" customHeight="1">
      <c r="A67" s="253">
        <v>42381</v>
      </c>
      <c r="B67" s="253"/>
      <c r="C67" s="251"/>
      <c r="D67" s="254"/>
      <c r="E67" s="254"/>
      <c r="F67" s="255">
        <f t="shared" si="0"/>
        <v>0</v>
      </c>
      <c r="G67" s="250"/>
      <c r="H67" s="242">
        <f t="shared" si="1"/>
        <v>1</v>
      </c>
    </row>
    <row r="68" spans="1:8" ht="18" customHeight="1">
      <c r="A68" s="253"/>
      <c r="B68" s="253"/>
      <c r="C68" s="251"/>
      <c r="D68" s="254"/>
      <c r="E68" s="254"/>
      <c r="F68" s="255">
        <f t="shared" si="0"/>
        <v>0</v>
      </c>
      <c r="G68" s="250"/>
      <c r="H68" s="242" t="str">
        <f t="shared" si="1"/>
        <v/>
      </c>
    </row>
    <row r="69" spans="1:8" ht="18" customHeight="1">
      <c r="A69" s="253"/>
      <c r="B69" s="253"/>
      <c r="C69" s="251"/>
      <c r="D69" s="254"/>
      <c r="E69" s="254"/>
      <c r="F69" s="255">
        <f t="shared" si="0"/>
        <v>0</v>
      </c>
      <c r="G69" s="250"/>
      <c r="H69" s="242" t="str">
        <f t="shared" si="1"/>
        <v/>
      </c>
    </row>
    <row r="70" spans="1:8" ht="18" customHeight="1">
      <c r="A70" s="253"/>
      <c r="B70" s="253"/>
      <c r="C70" s="251"/>
      <c r="D70" s="254"/>
      <c r="E70" s="254"/>
      <c r="F70" s="255">
        <f t="shared" si="0"/>
        <v>0</v>
      </c>
      <c r="G70" s="250"/>
      <c r="H70" s="242" t="str">
        <f t="shared" si="1"/>
        <v/>
      </c>
    </row>
    <row r="71" spans="1:8" ht="18" customHeight="1">
      <c r="A71" s="253"/>
      <c r="B71" s="253"/>
      <c r="C71" s="251"/>
      <c r="D71" s="254"/>
      <c r="E71" s="254"/>
      <c r="F71" s="255">
        <f t="shared" si="0"/>
        <v>0</v>
      </c>
      <c r="G71" s="250"/>
      <c r="H71" s="242" t="str">
        <f t="shared" si="1"/>
        <v/>
      </c>
    </row>
    <row r="72" spans="1:8" ht="18" customHeight="1">
      <c r="A72" s="253"/>
      <c r="B72" s="253"/>
      <c r="C72" s="251"/>
      <c r="D72" s="254"/>
      <c r="E72" s="254"/>
      <c r="F72" s="255">
        <f t="shared" si="0"/>
        <v>0</v>
      </c>
      <c r="G72" s="250"/>
      <c r="H72" s="242" t="str">
        <f t="shared" si="1"/>
        <v/>
      </c>
    </row>
    <row r="73" spans="1:8" ht="18" customHeight="1">
      <c r="A73" s="253"/>
      <c r="B73" s="253"/>
      <c r="C73" s="251"/>
      <c r="D73" s="254"/>
      <c r="E73" s="254"/>
      <c r="F73" s="255">
        <f t="shared" si="0"/>
        <v>0</v>
      </c>
      <c r="G73" s="250"/>
      <c r="H73" s="242" t="str">
        <f t="shared" si="1"/>
        <v/>
      </c>
    </row>
    <row r="74" spans="1:8" ht="18" customHeight="1">
      <c r="A74" s="253"/>
      <c r="B74" s="253"/>
      <c r="C74" s="251"/>
      <c r="D74" s="254"/>
      <c r="E74" s="254"/>
      <c r="F74" s="255">
        <f t="shared" si="0"/>
        <v>0</v>
      </c>
      <c r="G74" s="250"/>
      <c r="H74" s="242" t="str">
        <f t="shared" si="1"/>
        <v/>
      </c>
    </row>
    <row r="75" spans="1:8" ht="18" customHeight="1">
      <c r="A75" s="253"/>
      <c r="B75" s="253"/>
      <c r="C75" s="251"/>
      <c r="D75" s="254"/>
      <c r="E75" s="254"/>
      <c r="F75" s="255">
        <f t="shared" si="0"/>
        <v>0</v>
      </c>
      <c r="G75" s="250"/>
      <c r="H75" s="242" t="str">
        <f t="shared" si="1"/>
        <v/>
      </c>
    </row>
    <row r="76" spans="1:8" ht="18" customHeight="1">
      <c r="A76" s="253"/>
      <c r="B76" s="253"/>
      <c r="C76" s="251"/>
      <c r="D76" s="254"/>
      <c r="E76" s="254"/>
      <c r="F76" s="255">
        <f t="shared" si="0"/>
        <v>0</v>
      </c>
      <c r="G76" s="250"/>
      <c r="H76" s="242" t="str">
        <f t="shared" si="1"/>
        <v/>
      </c>
    </row>
    <row r="77" spans="1:8" ht="18" customHeight="1">
      <c r="A77" s="253"/>
      <c r="B77" s="253"/>
      <c r="C77" s="251"/>
      <c r="D77" s="254"/>
      <c r="E77" s="254"/>
      <c r="F77" s="255">
        <f t="shared" ref="F77:F140" si="2">IF(C77&lt;&gt;"",F76+D77-E77,0)</f>
        <v>0</v>
      </c>
      <c r="G77" s="250"/>
      <c r="H77" s="242" t="str">
        <f t="shared" si="1"/>
        <v/>
      </c>
    </row>
    <row r="78" spans="1:8" ht="18" customHeight="1">
      <c r="A78" s="253"/>
      <c r="B78" s="253"/>
      <c r="C78" s="251"/>
      <c r="D78" s="254"/>
      <c r="E78" s="254"/>
      <c r="F78" s="255">
        <f t="shared" si="2"/>
        <v>0</v>
      </c>
      <c r="G78" s="250"/>
      <c r="H78" s="242" t="str">
        <f t="shared" ref="H78:H141" si="3">IF(A78&lt;&gt;"",MONTH(A78),"")</f>
        <v/>
      </c>
    </row>
    <row r="79" spans="1:8" ht="18" customHeight="1">
      <c r="A79" s="253"/>
      <c r="B79" s="253"/>
      <c r="C79" s="251"/>
      <c r="D79" s="254"/>
      <c r="E79" s="254"/>
      <c r="F79" s="255">
        <f t="shared" si="2"/>
        <v>0</v>
      </c>
      <c r="G79" s="250"/>
      <c r="H79" s="242" t="str">
        <f t="shared" si="3"/>
        <v/>
      </c>
    </row>
    <row r="80" spans="1:8" ht="18" customHeight="1">
      <c r="A80" s="253"/>
      <c r="B80" s="253"/>
      <c r="C80" s="251"/>
      <c r="D80" s="254"/>
      <c r="E80" s="254"/>
      <c r="F80" s="255">
        <f t="shared" si="2"/>
        <v>0</v>
      </c>
      <c r="G80" s="250"/>
      <c r="H80" s="242" t="str">
        <f t="shared" si="3"/>
        <v/>
      </c>
    </row>
    <row r="81" spans="1:8" ht="18" customHeight="1">
      <c r="A81" s="253"/>
      <c r="B81" s="253"/>
      <c r="C81" s="251"/>
      <c r="D81" s="254"/>
      <c r="E81" s="254"/>
      <c r="F81" s="255">
        <f t="shared" si="2"/>
        <v>0</v>
      </c>
      <c r="G81" s="250"/>
      <c r="H81" s="242" t="str">
        <f t="shared" si="3"/>
        <v/>
      </c>
    </row>
    <row r="82" spans="1:8" ht="18" customHeight="1">
      <c r="A82" s="253"/>
      <c r="B82" s="253"/>
      <c r="C82" s="251"/>
      <c r="D82" s="254"/>
      <c r="E82" s="254"/>
      <c r="F82" s="255">
        <f t="shared" si="2"/>
        <v>0</v>
      </c>
      <c r="G82" s="250"/>
      <c r="H82" s="242" t="str">
        <f t="shared" si="3"/>
        <v/>
      </c>
    </row>
    <row r="83" spans="1:8" ht="18" customHeight="1">
      <c r="A83" s="253"/>
      <c r="B83" s="253"/>
      <c r="C83" s="251"/>
      <c r="D83" s="254"/>
      <c r="E83" s="254"/>
      <c r="F83" s="255">
        <f t="shared" si="2"/>
        <v>0</v>
      </c>
      <c r="G83" s="250"/>
      <c r="H83" s="242" t="str">
        <f t="shared" si="3"/>
        <v/>
      </c>
    </row>
    <row r="84" spans="1:8" ht="18" customHeight="1">
      <c r="A84" s="253"/>
      <c r="B84" s="253"/>
      <c r="C84" s="251"/>
      <c r="D84" s="254"/>
      <c r="E84" s="254"/>
      <c r="F84" s="255">
        <f t="shared" si="2"/>
        <v>0</v>
      </c>
      <c r="G84" s="250"/>
      <c r="H84" s="242" t="str">
        <f t="shared" si="3"/>
        <v/>
      </c>
    </row>
    <row r="85" spans="1:8" ht="18" customHeight="1">
      <c r="A85" s="253"/>
      <c r="B85" s="253"/>
      <c r="C85" s="251"/>
      <c r="D85" s="254"/>
      <c r="E85" s="254"/>
      <c r="F85" s="255">
        <f t="shared" si="2"/>
        <v>0</v>
      </c>
      <c r="G85" s="250"/>
      <c r="H85" s="242" t="str">
        <f t="shared" si="3"/>
        <v/>
      </c>
    </row>
    <row r="86" spans="1:8" ht="18" customHeight="1">
      <c r="A86" s="253"/>
      <c r="B86" s="253"/>
      <c r="C86" s="251"/>
      <c r="D86" s="254"/>
      <c r="E86" s="254"/>
      <c r="F86" s="255">
        <f t="shared" si="2"/>
        <v>0</v>
      </c>
      <c r="G86" s="250"/>
      <c r="H86" s="242" t="str">
        <f t="shared" si="3"/>
        <v/>
      </c>
    </row>
    <row r="87" spans="1:8" ht="18" customHeight="1">
      <c r="A87" s="253"/>
      <c r="B87" s="253"/>
      <c r="C87" s="251"/>
      <c r="D87" s="254"/>
      <c r="E87" s="254"/>
      <c r="F87" s="255">
        <f t="shared" si="2"/>
        <v>0</v>
      </c>
      <c r="G87" s="250"/>
      <c r="H87" s="242" t="str">
        <f t="shared" si="3"/>
        <v/>
      </c>
    </row>
    <row r="88" spans="1:8" ht="18" customHeight="1">
      <c r="A88" s="253"/>
      <c r="B88" s="253"/>
      <c r="C88" s="251"/>
      <c r="D88" s="254"/>
      <c r="E88" s="254"/>
      <c r="F88" s="255">
        <f t="shared" si="2"/>
        <v>0</v>
      </c>
      <c r="G88" s="250"/>
      <c r="H88" s="242" t="str">
        <f t="shared" si="3"/>
        <v/>
      </c>
    </row>
    <row r="89" spans="1:8" ht="18" customHeight="1">
      <c r="A89" s="253"/>
      <c r="B89" s="253"/>
      <c r="C89" s="251"/>
      <c r="D89" s="254"/>
      <c r="E89" s="254"/>
      <c r="F89" s="255">
        <f t="shared" si="2"/>
        <v>0</v>
      </c>
      <c r="G89" s="250"/>
      <c r="H89" s="242" t="str">
        <f t="shared" si="3"/>
        <v/>
      </c>
    </row>
    <row r="90" spans="1:8" ht="18" customHeight="1">
      <c r="A90" s="253"/>
      <c r="B90" s="253"/>
      <c r="C90" s="251"/>
      <c r="D90" s="254"/>
      <c r="E90" s="254"/>
      <c r="F90" s="255">
        <f t="shared" si="2"/>
        <v>0</v>
      </c>
      <c r="G90" s="250"/>
      <c r="H90" s="242" t="str">
        <f t="shared" si="3"/>
        <v/>
      </c>
    </row>
    <row r="91" spans="1:8" ht="18" customHeight="1">
      <c r="A91" s="253"/>
      <c r="B91" s="253"/>
      <c r="C91" s="251"/>
      <c r="D91" s="254"/>
      <c r="E91" s="254"/>
      <c r="F91" s="255">
        <f t="shared" si="2"/>
        <v>0</v>
      </c>
      <c r="G91" s="250"/>
      <c r="H91" s="242" t="str">
        <f t="shared" si="3"/>
        <v/>
      </c>
    </row>
    <row r="92" spans="1:8" ht="18" customHeight="1">
      <c r="A92" s="253"/>
      <c r="B92" s="253"/>
      <c r="C92" s="251"/>
      <c r="D92" s="254"/>
      <c r="E92" s="254"/>
      <c r="F92" s="255">
        <f t="shared" si="2"/>
        <v>0</v>
      </c>
      <c r="G92" s="250"/>
      <c r="H92" s="242" t="str">
        <f t="shared" si="3"/>
        <v/>
      </c>
    </row>
    <row r="93" spans="1:8" ht="18" customHeight="1">
      <c r="A93" s="253"/>
      <c r="B93" s="253"/>
      <c r="C93" s="251"/>
      <c r="D93" s="254"/>
      <c r="E93" s="254"/>
      <c r="F93" s="255">
        <f t="shared" si="2"/>
        <v>0</v>
      </c>
      <c r="G93" s="250"/>
      <c r="H93" s="242" t="str">
        <f t="shared" si="3"/>
        <v/>
      </c>
    </row>
    <row r="94" spans="1:8" ht="18" customHeight="1">
      <c r="A94" s="253"/>
      <c r="B94" s="253"/>
      <c r="C94" s="251"/>
      <c r="D94" s="254"/>
      <c r="E94" s="254"/>
      <c r="F94" s="255">
        <f t="shared" si="2"/>
        <v>0</v>
      </c>
      <c r="G94" s="250"/>
      <c r="H94" s="242" t="str">
        <f t="shared" si="3"/>
        <v/>
      </c>
    </row>
    <row r="95" spans="1:8" ht="18" customHeight="1">
      <c r="A95" s="253"/>
      <c r="B95" s="253"/>
      <c r="C95" s="251"/>
      <c r="D95" s="254"/>
      <c r="E95" s="254"/>
      <c r="F95" s="255">
        <f t="shared" si="2"/>
        <v>0</v>
      </c>
      <c r="G95" s="250"/>
      <c r="H95" s="242" t="str">
        <f t="shared" si="3"/>
        <v/>
      </c>
    </row>
    <row r="96" spans="1:8" ht="18" customHeight="1">
      <c r="A96" s="253"/>
      <c r="B96" s="253"/>
      <c r="C96" s="251"/>
      <c r="D96" s="254"/>
      <c r="E96" s="254"/>
      <c r="F96" s="255">
        <f t="shared" si="2"/>
        <v>0</v>
      </c>
      <c r="G96" s="250"/>
      <c r="H96" s="242" t="str">
        <f t="shared" si="3"/>
        <v/>
      </c>
    </row>
    <row r="97" spans="1:8" ht="18" customHeight="1">
      <c r="A97" s="253"/>
      <c r="B97" s="253"/>
      <c r="C97" s="251"/>
      <c r="D97" s="254"/>
      <c r="E97" s="254"/>
      <c r="F97" s="255">
        <f t="shared" si="2"/>
        <v>0</v>
      </c>
      <c r="G97" s="250"/>
      <c r="H97" s="242" t="str">
        <f t="shared" si="3"/>
        <v/>
      </c>
    </row>
    <row r="98" spans="1:8" ht="18" customHeight="1">
      <c r="A98" s="253"/>
      <c r="B98" s="253"/>
      <c r="C98" s="251"/>
      <c r="D98" s="254"/>
      <c r="E98" s="254"/>
      <c r="F98" s="255">
        <f t="shared" si="2"/>
        <v>0</v>
      </c>
      <c r="G98" s="250"/>
      <c r="H98" s="242" t="str">
        <f t="shared" si="3"/>
        <v/>
      </c>
    </row>
    <row r="99" spans="1:8" ht="18" customHeight="1">
      <c r="A99" s="253"/>
      <c r="B99" s="253"/>
      <c r="C99" s="251"/>
      <c r="D99" s="254"/>
      <c r="E99" s="254"/>
      <c r="F99" s="255">
        <f t="shared" si="2"/>
        <v>0</v>
      </c>
      <c r="G99" s="250"/>
      <c r="H99" s="242" t="str">
        <f t="shared" si="3"/>
        <v/>
      </c>
    </row>
    <row r="100" spans="1:8" ht="18" customHeight="1">
      <c r="A100" s="253"/>
      <c r="B100" s="253"/>
      <c r="C100" s="251"/>
      <c r="D100" s="254"/>
      <c r="E100" s="254"/>
      <c r="F100" s="255">
        <f t="shared" si="2"/>
        <v>0</v>
      </c>
      <c r="G100" s="250"/>
      <c r="H100" s="242" t="str">
        <f t="shared" si="3"/>
        <v/>
      </c>
    </row>
    <row r="101" spans="1:8" ht="18" customHeight="1">
      <c r="A101" s="253"/>
      <c r="B101" s="253"/>
      <c r="C101" s="251"/>
      <c r="D101" s="254"/>
      <c r="E101" s="254"/>
      <c r="F101" s="255">
        <f t="shared" si="2"/>
        <v>0</v>
      </c>
      <c r="G101" s="250"/>
      <c r="H101" s="242" t="str">
        <f t="shared" si="3"/>
        <v/>
      </c>
    </row>
    <row r="102" spans="1:8" ht="18" customHeight="1">
      <c r="A102" s="253"/>
      <c r="B102" s="253"/>
      <c r="C102" s="251"/>
      <c r="D102" s="254"/>
      <c r="E102" s="254"/>
      <c r="F102" s="255">
        <f t="shared" si="2"/>
        <v>0</v>
      </c>
      <c r="G102" s="250"/>
      <c r="H102" s="242" t="str">
        <f t="shared" si="3"/>
        <v/>
      </c>
    </row>
    <row r="103" spans="1:8" ht="18" customHeight="1">
      <c r="A103" s="253"/>
      <c r="B103" s="253"/>
      <c r="C103" s="251"/>
      <c r="D103" s="254"/>
      <c r="E103" s="254"/>
      <c r="F103" s="255">
        <f t="shared" si="2"/>
        <v>0</v>
      </c>
      <c r="G103" s="250"/>
      <c r="H103" s="242" t="str">
        <f t="shared" si="3"/>
        <v/>
      </c>
    </row>
    <row r="104" spans="1:8" ht="18" customHeight="1">
      <c r="A104" s="253"/>
      <c r="B104" s="253"/>
      <c r="C104" s="251"/>
      <c r="D104" s="254"/>
      <c r="E104" s="254"/>
      <c r="F104" s="255">
        <f t="shared" si="2"/>
        <v>0</v>
      </c>
      <c r="G104" s="250"/>
      <c r="H104" s="242" t="str">
        <f t="shared" si="3"/>
        <v/>
      </c>
    </row>
    <row r="105" spans="1:8" ht="18" customHeight="1">
      <c r="A105" s="253"/>
      <c r="B105" s="253"/>
      <c r="C105" s="251"/>
      <c r="D105" s="254"/>
      <c r="E105" s="254"/>
      <c r="F105" s="255">
        <f t="shared" si="2"/>
        <v>0</v>
      </c>
      <c r="G105" s="250"/>
      <c r="H105" s="242" t="str">
        <f t="shared" si="3"/>
        <v/>
      </c>
    </row>
    <row r="106" spans="1:8" ht="18" customHeight="1">
      <c r="A106" s="253"/>
      <c r="B106" s="253"/>
      <c r="C106" s="251"/>
      <c r="D106" s="254"/>
      <c r="E106" s="254"/>
      <c r="F106" s="255">
        <f t="shared" si="2"/>
        <v>0</v>
      </c>
      <c r="G106" s="250"/>
      <c r="H106" s="242" t="str">
        <f t="shared" si="3"/>
        <v/>
      </c>
    </row>
    <row r="107" spans="1:8" ht="18" customHeight="1">
      <c r="A107" s="253"/>
      <c r="B107" s="253"/>
      <c r="C107" s="251"/>
      <c r="D107" s="254"/>
      <c r="E107" s="254"/>
      <c r="F107" s="255">
        <f t="shared" si="2"/>
        <v>0</v>
      </c>
      <c r="G107" s="250"/>
      <c r="H107" s="242" t="str">
        <f t="shared" si="3"/>
        <v/>
      </c>
    </row>
    <row r="108" spans="1:8" ht="18" customHeight="1">
      <c r="A108" s="253"/>
      <c r="B108" s="253"/>
      <c r="C108" s="251"/>
      <c r="D108" s="254"/>
      <c r="E108" s="254"/>
      <c r="F108" s="255">
        <f t="shared" si="2"/>
        <v>0</v>
      </c>
      <c r="G108" s="250"/>
      <c r="H108" s="242" t="str">
        <f t="shared" si="3"/>
        <v/>
      </c>
    </row>
    <row r="109" spans="1:8" ht="18" customHeight="1">
      <c r="A109" s="253"/>
      <c r="B109" s="253"/>
      <c r="C109" s="251"/>
      <c r="D109" s="254"/>
      <c r="E109" s="254"/>
      <c r="F109" s="255">
        <f t="shared" si="2"/>
        <v>0</v>
      </c>
      <c r="G109" s="250"/>
      <c r="H109" s="242" t="str">
        <f t="shared" si="3"/>
        <v/>
      </c>
    </row>
    <row r="110" spans="1:8" ht="18" customHeight="1">
      <c r="A110" s="253"/>
      <c r="B110" s="253"/>
      <c r="C110" s="251"/>
      <c r="D110" s="254"/>
      <c r="E110" s="254"/>
      <c r="F110" s="255">
        <f t="shared" si="2"/>
        <v>0</v>
      </c>
      <c r="G110" s="250"/>
      <c r="H110" s="242" t="str">
        <f t="shared" si="3"/>
        <v/>
      </c>
    </row>
    <row r="111" spans="1:8" ht="18" customHeight="1">
      <c r="A111" s="253"/>
      <c r="B111" s="253"/>
      <c r="C111" s="251"/>
      <c r="D111" s="254"/>
      <c r="E111" s="254"/>
      <c r="F111" s="255">
        <f t="shared" si="2"/>
        <v>0</v>
      </c>
      <c r="G111" s="250"/>
      <c r="H111" s="242" t="str">
        <f t="shared" si="3"/>
        <v/>
      </c>
    </row>
    <row r="112" spans="1:8" ht="18" customHeight="1">
      <c r="A112" s="253"/>
      <c r="B112" s="253"/>
      <c r="C112" s="251"/>
      <c r="D112" s="254"/>
      <c r="E112" s="254"/>
      <c r="F112" s="255">
        <f t="shared" si="2"/>
        <v>0</v>
      </c>
      <c r="G112" s="250"/>
      <c r="H112" s="242" t="str">
        <f t="shared" si="3"/>
        <v/>
      </c>
    </row>
    <row r="113" spans="1:8" ht="18" customHeight="1">
      <c r="A113" s="253"/>
      <c r="B113" s="253"/>
      <c r="C113" s="251"/>
      <c r="D113" s="254"/>
      <c r="E113" s="254"/>
      <c r="F113" s="255">
        <f t="shared" si="2"/>
        <v>0</v>
      </c>
      <c r="G113" s="250"/>
      <c r="H113" s="242" t="str">
        <f t="shared" si="3"/>
        <v/>
      </c>
    </row>
    <row r="114" spans="1:8" ht="18" customHeight="1">
      <c r="A114" s="253"/>
      <c r="B114" s="253"/>
      <c r="C114" s="251"/>
      <c r="D114" s="254"/>
      <c r="E114" s="254"/>
      <c r="F114" s="255">
        <f t="shared" si="2"/>
        <v>0</v>
      </c>
      <c r="G114" s="250"/>
      <c r="H114" s="242" t="str">
        <f t="shared" si="3"/>
        <v/>
      </c>
    </row>
    <row r="115" spans="1:8" ht="18" customHeight="1">
      <c r="A115" s="253"/>
      <c r="B115" s="253"/>
      <c r="C115" s="251"/>
      <c r="D115" s="254"/>
      <c r="E115" s="254"/>
      <c r="F115" s="255">
        <f t="shared" si="2"/>
        <v>0</v>
      </c>
      <c r="G115" s="250"/>
      <c r="H115" s="242" t="str">
        <f t="shared" si="3"/>
        <v/>
      </c>
    </row>
    <row r="116" spans="1:8" ht="18" customHeight="1">
      <c r="A116" s="253"/>
      <c r="B116" s="253"/>
      <c r="C116" s="251"/>
      <c r="D116" s="254"/>
      <c r="E116" s="254"/>
      <c r="F116" s="255">
        <f t="shared" si="2"/>
        <v>0</v>
      </c>
      <c r="G116" s="250"/>
      <c r="H116" s="242" t="str">
        <f t="shared" si="3"/>
        <v/>
      </c>
    </row>
    <row r="117" spans="1:8" ht="18" customHeight="1">
      <c r="A117" s="253"/>
      <c r="B117" s="253"/>
      <c r="C117" s="251"/>
      <c r="D117" s="254"/>
      <c r="E117" s="254"/>
      <c r="F117" s="255">
        <f t="shared" si="2"/>
        <v>0</v>
      </c>
      <c r="G117" s="250"/>
      <c r="H117" s="242" t="str">
        <f t="shared" si="3"/>
        <v/>
      </c>
    </row>
    <row r="118" spans="1:8" ht="18" customHeight="1">
      <c r="A118" s="253"/>
      <c r="B118" s="253"/>
      <c r="C118" s="251"/>
      <c r="D118" s="254"/>
      <c r="E118" s="254"/>
      <c r="F118" s="255">
        <f t="shared" si="2"/>
        <v>0</v>
      </c>
      <c r="G118" s="250"/>
      <c r="H118" s="242" t="str">
        <f t="shared" si="3"/>
        <v/>
      </c>
    </row>
    <row r="119" spans="1:8" ht="18" customHeight="1">
      <c r="A119" s="253"/>
      <c r="B119" s="253"/>
      <c r="C119" s="251"/>
      <c r="D119" s="254"/>
      <c r="E119" s="254"/>
      <c r="F119" s="255">
        <f t="shared" si="2"/>
        <v>0</v>
      </c>
      <c r="G119" s="250"/>
      <c r="H119" s="242" t="str">
        <f t="shared" si="3"/>
        <v/>
      </c>
    </row>
    <row r="120" spans="1:8" ht="18" customHeight="1">
      <c r="A120" s="253"/>
      <c r="B120" s="253"/>
      <c r="C120" s="251"/>
      <c r="D120" s="254"/>
      <c r="E120" s="254"/>
      <c r="F120" s="255">
        <f t="shared" si="2"/>
        <v>0</v>
      </c>
      <c r="G120" s="250"/>
      <c r="H120" s="242" t="str">
        <f t="shared" si="3"/>
        <v/>
      </c>
    </row>
    <row r="121" spans="1:8" ht="18" customHeight="1">
      <c r="A121" s="253"/>
      <c r="B121" s="253"/>
      <c r="C121" s="251"/>
      <c r="D121" s="254"/>
      <c r="E121" s="254"/>
      <c r="F121" s="255">
        <f t="shared" si="2"/>
        <v>0</v>
      </c>
      <c r="G121" s="250"/>
      <c r="H121" s="242" t="str">
        <f t="shared" si="3"/>
        <v/>
      </c>
    </row>
    <row r="122" spans="1:8" ht="18" customHeight="1">
      <c r="A122" s="253"/>
      <c r="B122" s="253"/>
      <c r="C122" s="251"/>
      <c r="D122" s="254"/>
      <c r="E122" s="254"/>
      <c r="F122" s="255">
        <f t="shared" si="2"/>
        <v>0</v>
      </c>
      <c r="G122" s="250"/>
      <c r="H122" s="242" t="str">
        <f t="shared" si="3"/>
        <v/>
      </c>
    </row>
    <row r="123" spans="1:8" ht="18" customHeight="1">
      <c r="A123" s="253"/>
      <c r="B123" s="253"/>
      <c r="C123" s="251"/>
      <c r="D123" s="254"/>
      <c r="E123" s="254"/>
      <c r="F123" s="255">
        <f t="shared" si="2"/>
        <v>0</v>
      </c>
      <c r="G123" s="250"/>
      <c r="H123" s="242" t="str">
        <f t="shared" si="3"/>
        <v/>
      </c>
    </row>
    <row r="124" spans="1:8" ht="18" customHeight="1">
      <c r="A124" s="253"/>
      <c r="B124" s="253"/>
      <c r="C124" s="251"/>
      <c r="D124" s="254"/>
      <c r="E124" s="254"/>
      <c r="F124" s="255">
        <f t="shared" si="2"/>
        <v>0</v>
      </c>
      <c r="G124" s="250"/>
      <c r="H124" s="242" t="str">
        <f t="shared" si="3"/>
        <v/>
      </c>
    </row>
    <row r="125" spans="1:8" ht="18" customHeight="1">
      <c r="A125" s="253"/>
      <c r="B125" s="253"/>
      <c r="C125" s="251"/>
      <c r="D125" s="254"/>
      <c r="E125" s="254"/>
      <c r="F125" s="255">
        <f t="shared" si="2"/>
        <v>0</v>
      </c>
      <c r="G125" s="250"/>
      <c r="H125" s="242" t="str">
        <f t="shared" si="3"/>
        <v/>
      </c>
    </row>
    <row r="126" spans="1:8" ht="18" customHeight="1">
      <c r="A126" s="253"/>
      <c r="B126" s="253"/>
      <c r="C126" s="251"/>
      <c r="D126" s="254"/>
      <c r="E126" s="254"/>
      <c r="F126" s="255">
        <f t="shared" si="2"/>
        <v>0</v>
      </c>
      <c r="G126" s="250"/>
      <c r="H126" s="242" t="str">
        <f t="shared" si="3"/>
        <v/>
      </c>
    </row>
    <row r="127" spans="1:8" ht="18" customHeight="1">
      <c r="A127" s="253"/>
      <c r="B127" s="253"/>
      <c r="C127" s="251"/>
      <c r="D127" s="254"/>
      <c r="E127" s="254"/>
      <c r="F127" s="255">
        <f t="shared" si="2"/>
        <v>0</v>
      </c>
      <c r="G127" s="250"/>
      <c r="H127" s="242" t="str">
        <f t="shared" si="3"/>
        <v/>
      </c>
    </row>
    <row r="128" spans="1:8" ht="18" customHeight="1">
      <c r="A128" s="253"/>
      <c r="B128" s="253"/>
      <c r="C128" s="251"/>
      <c r="D128" s="254"/>
      <c r="E128" s="254"/>
      <c r="F128" s="255">
        <f t="shared" si="2"/>
        <v>0</v>
      </c>
      <c r="G128" s="250"/>
      <c r="H128" s="242" t="str">
        <f t="shared" si="3"/>
        <v/>
      </c>
    </row>
    <row r="129" spans="1:8" ht="18" customHeight="1">
      <c r="A129" s="253"/>
      <c r="B129" s="253"/>
      <c r="C129" s="251"/>
      <c r="D129" s="254"/>
      <c r="E129" s="254"/>
      <c r="F129" s="255">
        <f t="shared" si="2"/>
        <v>0</v>
      </c>
      <c r="G129" s="250"/>
      <c r="H129" s="242" t="str">
        <f t="shared" si="3"/>
        <v/>
      </c>
    </row>
    <row r="130" spans="1:8" ht="18" customHeight="1">
      <c r="A130" s="253"/>
      <c r="B130" s="253"/>
      <c r="C130" s="251"/>
      <c r="D130" s="254"/>
      <c r="E130" s="254"/>
      <c r="F130" s="255">
        <f t="shared" si="2"/>
        <v>0</v>
      </c>
      <c r="G130" s="250"/>
      <c r="H130" s="242" t="str">
        <f t="shared" si="3"/>
        <v/>
      </c>
    </row>
    <row r="131" spans="1:8" ht="18" customHeight="1">
      <c r="A131" s="253"/>
      <c r="B131" s="253"/>
      <c r="C131" s="251"/>
      <c r="D131" s="254"/>
      <c r="E131" s="254"/>
      <c r="F131" s="255">
        <f t="shared" si="2"/>
        <v>0</v>
      </c>
      <c r="G131" s="250"/>
      <c r="H131" s="242" t="str">
        <f t="shared" si="3"/>
        <v/>
      </c>
    </row>
    <row r="132" spans="1:8" ht="18" customHeight="1">
      <c r="A132" s="253"/>
      <c r="B132" s="253"/>
      <c r="C132" s="251"/>
      <c r="D132" s="254"/>
      <c r="E132" s="254"/>
      <c r="F132" s="255">
        <f t="shared" si="2"/>
        <v>0</v>
      </c>
      <c r="G132" s="250"/>
      <c r="H132" s="242" t="str">
        <f t="shared" si="3"/>
        <v/>
      </c>
    </row>
    <row r="133" spans="1:8" ht="18" customHeight="1">
      <c r="A133" s="253"/>
      <c r="B133" s="253"/>
      <c r="C133" s="251"/>
      <c r="D133" s="254"/>
      <c r="E133" s="254"/>
      <c r="F133" s="255">
        <f t="shared" si="2"/>
        <v>0</v>
      </c>
      <c r="G133" s="250"/>
      <c r="H133" s="242" t="str">
        <f t="shared" si="3"/>
        <v/>
      </c>
    </row>
    <row r="134" spans="1:8" ht="18" customHeight="1">
      <c r="A134" s="253"/>
      <c r="B134" s="253"/>
      <c r="C134" s="251"/>
      <c r="D134" s="254"/>
      <c r="E134" s="254"/>
      <c r="F134" s="255">
        <f t="shared" si="2"/>
        <v>0</v>
      </c>
      <c r="G134" s="250"/>
      <c r="H134" s="242" t="str">
        <f t="shared" si="3"/>
        <v/>
      </c>
    </row>
    <row r="135" spans="1:8" ht="18" customHeight="1">
      <c r="A135" s="253"/>
      <c r="B135" s="253"/>
      <c r="C135" s="251"/>
      <c r="D135" s="254"/>
      <c r="E135" s="254"/>
      <c r="F135" s="255">
        <f t="shared" si="2"/>
        <v>0</v>
      </c>
      <c r="G135" s="250"/>
      <c r="H135" s="242" t="str">
        <f t="shared" si="3"/>
        <v/>
      </c>
    </row>
    <row r="136" spans="1:8" ht="18" customHeight="1">
      <c r="A136" s="253"/>
      <c r="B136" s="253"/>
      <c r="C136" s="251"/>
      <c r="D136" s="254"/>
      <c r="E136" s="254"/>
      <c r="F136" s="255">
        <f t="shared" si="2"/>
        <v>0</v>
      </c>
      <c r="G136" s="250"/>
      <c r="H136" s="242" t="str">
        <f t="shared" si="3"/>
        <v/>
      </c>
    </row>
    <row r="137" spans="1:8" ht="18" customHeight="1">
      <c r="A137" s="253"/>
      <c r="B137" s="253"/>
      <c r="C137" s="251"/>
      <c r="D137" s="254"/>
      <c r="E137" s="254"/>
      <c r="F137" s="255">
        <f t="shared" si="2"/>
        <v>0</v>
      </c>
      <c r="G137" s="250"/>
      <c r="H137" s="242" t="str">
        <f t="shared" si="3"/>
        <v/>
      </c>
    </row>
    <row r="138" spans="1:8" ht="18" customHeight="1">
      <c r="A138" s="253"/>
      <c r="B138" s="253"/>
      <c r="C138" s="251"/>
      <c r="D138" s="254"/>
      <c r="E138" s="254"/>
      <c r="F138" s="255">
        <f t="shared" si="2"/>
        <v>0</v>
      </c>
      <c r="G138" s="250"/>
      <c r="H138" s="242" t="str">
        <f t="shared" si="3"/>
        <v/>
      </c>
    </row>
    <row r="139" spans="1:8" ht="18" customHeight="1">
      <c r="A139" s="253"/>
      <c r="B139" s="253"/>
      <c r="C139" s="251"/>
      <c r="D139" s="254"/>
      <c r="E139" s="254"/>
      <c r="F139" s="255">
        <f t="shared" si="2"/>
        <v>0</v>
      </c>
      <c r="G139" s="250"/>
      <c r="H139" s="242" t="str">
        <f t="shared" si="3"/>
        <v/>
      </c>
    </row>
    <row r="140" spans="1:8" ht="18" customHeight="1">
      <c r="A140" s="253"/>
      <c r="B140" s="253"/>
      <c r="C140" s="251"/>
      <c r="D140" s="254"/>
      <c r="E140" s="254"/>
      <c r="F140" s="255">
        <f t="shared" si="2"/>
        <v>0</v>
      </c>
      <c r="G140" s="250"/>
      <c r="H140" s="242" t="str">
        <f t="shared" si="3"/>
        <v/>
      </c>
    </row>
    <row r="141" spans="1:8" ht="18" customHeight="1">
      <c r="A141" s="253"/>
      <c r="B141" s="253"/>
      <c r="C141" s="251"/>
      <c r="D141" s="254"/>
      <c r="E141" s="254"/>
      <c r="F141" s="255">
        <f t="shared" ref="F141:F204" si="4">IF(C141&lt;&gt;"",F140+D141-E141,0)</f>
        <v>0</v>
      </c>
      <c r="G141" s="250"/>
      <c r="H141" s="242" t="str">
        <f t="shared" si="3"/>
        <v/>
      </c>
    </row>
    <row r="142" spans="1:8" ht="18" customHeight="1">
      <c r="A142" s="253"/>
      <c r="B142" s="253"/>
      <c r="C142" s="251"/>
      <c r="D142" s="254"/>
      <c r="E142" s="254"/>
      <c r="F142" s="255">
        <f t="shared" si="4"/>
        <v>0</v>
      </c>
      <c r="G142" s="250"/>
      <c r="H142" s="242" t="str">
        <f t="shared" ref="H142:H205" si="5">IF(A142&lt;&gt;"",MONTH(A142),"")</f>
        <v/>
      </c>
    </row>
    <row r="143" spans="1:8" ht="18" customHeight="1">
      <c r="A143" s="253"/>
      <c r="B143" s="253"/>
      <c r="C143" s="251"/>
      <c r="D143" s="254"/>
      <c r="E143" s="254"/>
      <c r="F143" s="255">
        <f t="shared" si="4"/>
        <v>0</v>
      </c>
      <c r="G143" s="250"/>
      <c r="H143" s="242" t="str">
        <f t="shared" si="5"/>
        <v/>
      </c>
    </row>
    <row r="144" spans="1:8" ht="18" customHeight="1">
      <c r="A144" s="253"/>
      <c r="B144" s="253"/>
      <c r="C144" s="251"/>
      <c r="D144" s="254"/>
      <c r="E144" s="254"/>
      <c r="F144" s="255">
        <f t="shared" si="4"/>
        <v>0</v>
      </c>
      <c r="G144" s="250"/>
      <c r="H144" s="242" t="str">
        <f t="shared" si="5"/>
        <v/>
      </c>
    </row>
    <row r="145" spans="1:8" ht="18" customHeight="1">
      <c r="A145" s="253"/>
      <c r="B145" s="253"/>
      <c r="C145" s="251"/>
      <c r="D145" s="254"/>
      <c r="E145" s="254"/>
      <c r="F145" s="255">
        <f t="shared" si="4"/>
        <v>0</v>
      </c>
      <c r="G145" s="250"/>
      <c r="H145" s="242" t="str">
        <f t="shared" si="5"/>
        <v/>
      </c>
    </row>
    <row r="146" spans="1:8" ht="18" customHeight="1">
      <c r="A146" s="253"/>
      <c r="B146" s="253"/>
      <c r="C146" s="251"/>
      <c r="D146" s="254"/>
      <c r="E146" s="254"/>
      <c r="F146" s="255">
        <f t="shared" si="4"/>
        <v>0</v>
      </c>
      <c r="G146" s="250"/>
      <c r="H146" s="242" t="str">
        <f t="shared" si="5"/>
        <v/>
      </c>
    </row>
    <row r="147" spans="1:8" ht="18" customHeight="1">
      <c r="A147" s="253"/>
      <c r="B147" s="253"/>
      <c r="C147" s="251"/>
      <c r="D147" s="254"/>
      <c r="E147" s="254"/>
      <c r="F147" s="255">
        <f t="shared" si="4"/>
        <v>0</v>
      </c>
      <c r="G147" s="250"/>
      <c r="H147" s="242" t="str">
        <f t="shared" si="5"/>
        <v/>
      </c>
    </row>
    <row r="148" spans="1:8" ht="18" customHeight="1">
      <c r="A148" s="253"/>
      <c r="B148" s="253"/>
      <c r="C148" s="251"/>
      <c r="D148" s="254"/>
      <c r="E148" s="254"/>
      <c r="F148" s="255">
        <f t="shared" si="4"/>
        <v>0</v>
      </c>
      <c r="G148" s="250"/>
      <c r="H148" s="242" t="str">
        <f t="shared" si="5"/>
        <v/>
      </c>
    </row>
    <row r="149" spans="1:8" ht="18" customHeight="1">
      <c r="A149" s="253"/>
      <c r="B149" s="253"/>
      <c r="C149" s="251"/>
      <c r="D149" s="254"/>
      <c r="E149" s="254"/>
      <c r="F149" s="255">
        <f t="shared" si="4"/>
        <v>0</v>
      </c>
      <c r="G149" s="250"/>
      <c r="H149" s="242" t="str">
        <f t="shared" si="5"/>
        <v/>
      </c>
    </row>
    <row r="150" spans="1:8" ht="18" customHeight="1">
      <c r="A150" s="253"/>
      <c r="B150" s="253"/>
      <c r="C150" s="251"/>
      <c r="D150" s="254"/>
      <c r="E150" s="254"/>
      <c r="F150" s="255">
        <f t="shared" si="4"/>
        <v>0</v>
      </c>
      <c r="G150" s="250"/>
      <c r="H150" s="242" t="str">
        <f t="shared" si="5"/>
        <v/>
      </c>
    </row>
    <row r="151" spans="1:8" ht="18" customHeight="1">
      <c r="A151" s="253"/>
      <c r="B151" s="253"/>
      <c r="C151" s="251"/>
      <c r="D151" s="254"/>
      <c r="E151" s="254"/>
      <c r="F151" s="255">
        <f t="shared" si="4"/>
        <v>0</v>
      </c>
      <c r="G151" s="250"/>
      <c r="H151" s="242" t="str">
        <f t="shared" si="5"/>
        <v/>
      </c>
    </row>
    <row r="152" spans="1:8" ht="18" customHeight="1">
      <c r="A152" s="253"/>
      <c r="B152" s="253"/>
      <c r="C152" s="251"/>
      <c r="D152" s="254"/>
      <c r="E152" s="254"/>
      <c r="F152" s="255">
        <f t="shared" si="4"/>
        <v>0</v>
      </c>
      <c r="G152" s="250"/>
      <c r="H152" s="242" t="str">
        <f t="shared" si="5"/>
        <v/>
      </c>
    </row>
    <row r="153" spans="1:8" ht="18" customHeight="1">
      <c r="A153" s="253"/>
      <c r="B153" s="253"/>
      <c r="C153" s="251"/>
      <c r="D153" s="254"/>
      <c r="E153" s="254"/>
      <c r="F153" s="255">
        <f t="shared" si="4"/>
        <v>0</v>
      </c>
      <c r="G153" s="250"/>
      <c r="H153" s="242" t="str">
        <f t="shared" si="5"/>
        <v/>
      </c>
    </row>
    <row r="154" spans="1:8" ht="18" customHeight="1">
      <c r="A154" s="253"/>
      <c r="B154" s="253"/>
      <c r="C154" s="251"/>
      <c r="D154" s="254"/>
      <c r="E154" s="254"/>
      <c r="F154" s="255">
        <f t="shared" si="4"/>
        <v>0</v>
      </c>
      <c r="G154" s="250"/>
      <c r="H154" s="242" t="str">
        <f t="shared" si="5"/>
        <v/>
      </c>
    </row>
    <row r="155" spans="1:8" ht="18" customHeight="1">
      <c r="A155" s="253"/>
      <c r="B155" s="253"/>
      <c r="C155" s="251"/>
      <c r="D155" s="254"/>
      <c r="E155" s="254"/>
      <c r="F155" s="255">
        <f t="shared" si="4"/>
        <v>0</v>
      </c>
      <c r="G155" s="250"/>
      <c r="H155" s="242" t="str">
        <f t="shared" si="5"/>
        <v/>
      </c>
    </row>
    <row r="156" spans="1:8" ht="18" customHeight="1">
      <c r="A156" s="253"/>
      <c r="B156" s="253"/>
      <c r="C156" s="251"/>
      <c r="D156" s="254"/>
      <c r="E156" s="254"/>
      <c r="F156" s="255">
        <f t="shared" si="4"/>
        <v>0</v>
      </c>
      <c r="G156" s="250"/>
      <c r="H156" s="242" t="str">
        <f t="shared" si="5"/>
        <v/>
      </c>
    </row>
    <row r="157" spans="1:8" ht="18" customHeight="1">
      <c r="A157" s="253"/>
      <c r="B157" s="253"/>
      <c r="C157" s="251"/>
      <c r="D157" s="254"/>
      <c r="E157" s="254"/>
      <c r="F157" s="255">
        <f t="shared" si="4"/>
        <v>0</v>
      </c>
      <c r="G157" s="250"/>
      <c r="H157" s="242" t="str">
        <f t="shared" si="5"/>
        <v/>
      </c>
    </row>
    <row r="158" spans="1:8" ht="18" customHeight="1">
      <c r="A158" s="253"/>
      <c r="B158" s="253"/>
      <c r="C158" s="251"/>
      <c r="D158" s="254"/>
      <c r="E158" s="254"/>
      <c r="F158" s="255">
        <f t="shared" si="4"/>
        <v>0</v>
      </c>
      <c r="G158" s="250"/>
      <c r="H158" s="242" t="str">
        <f t="shared" si="5"/>
        <v/>
      </c>
    </row>
    <row r="159" spans="1:8" ht="18" customHeight="1">
      <c r="A159" s="253"/>
      <c r="B159" s="253"/>
      <c r="C159" s="251"/>
      <c r="D159" s="254"/>
      <c r="E159" s="254"/>
      <c r="F159" s="255">
        <f t="shared" si="4"/>
        <v>0</v>
      </c>
      <c r="G159" s="250"/>
      <c r="H159" s="242" t="str">
        <f t="shared" si="5"/>
        <v/>
      </c>
    </row>
    <row r="160" spans="1:8" ht="18" customHeight="1">
      <c r="A160" s="253"/>
      <c r="B160" s="253"/>
      <c r="C160" s="251"/>
      <c r="D160" s="254"/>
      <c r="E160" s="254"/>
      <c r="F160" s="255">
        <f t="shared" si="4"/>
        <v>0</v>
      </c>
      <c r="G160" s="250"/>
      <c r="H160" s="242" t="str">
        <f t="shared" si="5"/>
        <v/>
      </c>
    </row>
    <row r="161" spans="1:8" ht="18" customHeight="1">
      <c r="A161" s="253"/>
      <c r="B161" s="253"/>
      <c r="C161" s="251"/>
      <c r="D161" s="254"/>
      <c r="E161" s="254"/>
      <c r="F161" s="255">
        <f t="shared" si="4"/>
        <v>0</v>
      </c>
      <c r="G161" s="250"/>
      <c r="H161" s="242" t="str">
        <f t="shared" si="5"/>
        <v/>
      </c>
    </row>
    <row r="162" spans="1:8" ht="18" customHeight="1">
      <c r="A162" s="253"/>
      <c r="B162" s="253"/>
      <c r="C162" s="251"/>
      <c r="D162" s="254"/>
      <c r="E162" s="254"/>
      <c r="F162" s="255">
        <f t="shared" si="4"/>
        <v>0</v>
      </c>
      <c r="G162" s="250"/>
      <c r="H162" s="242" t="str">
        <f t="shared" si="5"/>
        <v/>
      </c>
    </row>
    <row r="163" spans="1:8" ht="18" customHeight="1">
      <c r="A163" s="253"/>
      <c r="B163" s="253"/>
      <c r="C163" s="251"/>
      <c r="D163" s="254"/>
      <c r="E163" s="254"/>
      <c r="F163" s="255">
        <f t="shared" si="4"/>
        <v>0</v>
      </c>
      <c r="G163" s="250"/>
      <c r="H163" s="242" t="str">
        <f t="shared" si="5"/>
        <v/>
      </c>
    </row>
    <row r="164" spans="1:8" ht="18" customHeight="1">
      <c r="A164" s="253"/>
      <c r="B164" s="253"/>
      <c r="C164" s="251"/>
      <c r="D164" s="254"/>
      <c r="E164" s="254"/>
      <c r="F164" s="255">
        <f t="shared" si="4"/>
        <v>0</v>
      </c>
      <c r="G164" s="250"/>
      <c r="H164" s="242" t="str">
        <f t="shared" si="5"/>
        <v/>
      </c>
    </row>
    <row r="165" spans="1:8" ht="18" customHeight="1">
      <c r="A165" s="253"/>
      <c r="B165" s="253"/>
      <c r="C165" s="251"/>
      <c r="D165" s="254"/>
      <c r="E165" s="254"/>
      <c r="F165" s="255">
        <f t="shared" si="4"/>
        <v>0</v>
      </c>
      <c r="G165" s="250"/>
      <c r="H165" s="242" t="str">
        <f t="shared" si="5"/>
        <v/>
      </c>
    </row>
    <row r="166" spans="1:8" ht="18" customHeight="1">
      <c r="A166" s="253"/>
      <c r="B166" s="253"/>
      <c r="C166" s="251"/>
      <c r="D166" s="254"/>
      <c r="E166" s="254"/>
      <c r="F166" s="255">
        <f t="shared" si="4"/>
        <v>0</v>
      </c>
      <c r="G166" s="250"/>
      <c r="H166" s="242" t="str">
        <f t="shared" si="5"/>
        <v/>
      </c>
    </row>
    <row r="167" spans="1:8" ht="18" customHeight="1">
      <c r="A167" s="253"/>
      <c r="B167" s="253"/>
      <c r="C167" s="251"/>
      <c r="D167" s="254"/>
      <c r="E167" s="254"/>
      <c r="F167" s="255">
        <f t="shared" si="4"/>
        <v>0</v>
      </c>
      <c r="G167" s="250"/>
      <c r="H167" s="242" t="str">
        <f t="shared" si="5"/>
        <v/>
      </c>
    </row>
    <row r="168" spans="1:8" ht="18" customHeight="1">
      <c r="A168" s="253"/>
      <c r="B168" s="253"/>
      <c r="C168" s="251"/>
      <c r="D168" s="254"/>
      <c r="E168" s="254"/>
      <c r="F168" s="255">
        <f t="shared" si="4"/>
        <v>0</v>
      </c>
      <c r="G168" s="250"/>
      <c r="H168" s="242" t="str">
        <f t="shared" si="5"/>
        <v/>
      </c>
    </row>
    <row r="169" spans="1:8" ht="18" customHeight="1">
      <c r="A169" s="253"/>
      <c r="B169" s="253"/>
      <c r="C169" s="251"/>
      <c r="D169" s="254"/>
      <c r="E169" s="254"/>
      <c r="F169" s="255">
        <f t="shared" si="4"/>
        <v>0</v>
      </c>
      <c r="G169" s="250"/>
      <c r="H169" s="242" t="str">
        <f t="shared" si="5"/>
        <v/>
      </c>
    </row>
    <row r="170" spans="1:8" ht="18" customHeight="1">
      <c r="A170" s="253"/>
      <c r="B170" s="253"/>
      <c r="C170" s="251"/>
      <c r="D170" s="254"/>
      <c r="E170" s="254"/>
      <c r="F170" s="255">
        <f t="shared" si="4"/>
        <v>0</v>
      </c>
      <c r="G170" s="250"/>
      <c r="H170" s="242" t="str">
        <f t="shared" si="5"/>
        <v/>
      </c>
    </row>
    <row r="171" spans="1:8" ht="18" customHeight="1">
      <c r="A171" s="253"/>
      <c r="B171" s="253"/>
      <c r="C171" s="251"/>
      <c r="D171" s="254"/>
      <c r="E171" s="254"/>
      <c r="F171" s="255">
        <f t="shared" si="4"/>
        <v>0</v>
      </c>
      <c r="G171" s="250"/>
      <c r="H171" s="242" t="str">
        <f t="shared" si="5"/>
        <v/>
      </c>
    </row>
    <row r="172" spans="1:8" ht="18" customHeight="1">
      <c r="A172" s="253"/>
      <c r="B172" s="253"/>
      <c r="C172" s="251"/>
      <c r="D172" s="254"/>
      <c r="E172" s="254"/>
      <c r="F172" s="255">
        <f t="shared" si="4"/>
        <v>0</v>
      </c>
      <c r="G172" s="250"/>
      <c r="H172" s="242" t="str">
        <f t="shared" si="5"/>
        <v/>
      </c>
    </row>
    <row r="173" spans="1:8" ht="18" customHeight="1">
      <c r="A173" s="253"/>
      <c r="B173" s="253"/>
      <c r="C173" s="251"/>
      <c r="D173" s="254"/>
      <c r="E173" s="254"/>
      <c r="F173" s="255">
        <f t="shared" si="4"/>
        <v>0</v>
      </c>
      <c r="G173" s="250"/>
      <c r="H173" s="242" t="str">
        <f t="shared" si="5"/>
        <v/>
      </c>
    </row>
    <row r="174" spans="1:8" ht="18" customHeight="1">
      <c r="A174" s="253"/>
      <c r="B174" s="253"/>
      <c r="C174" s="251"/>
      <c r="D174" s="254"/>
      <c r="E174" s="254"/>
      <c r="F174" s="255">
        <f t="shared" si="4"/>
        <v>0</v>
      </c>
      <c r="G174" s="250"/>
      <c r="H174" s="242" t="str">
        <f t="shared" si="5"/>
        <v/>
      </c>
    </row>
    <row r="175" spans="1:8" ht="18" customHeight="1">
      <c r="A175" s="253"/>
      <c r="B175" s="253"/>
      <c r="C175" s="251"/>
      <c r="D175" s="254"/>
      <c r="E175" s="254"/>
      <c r="F175" s="255">
        <f t="shared" si="4"/>
        <v>0</v>
      </c>
      <c r="G175" s="250"/>
      <c r="H175" s="242" t="str">
        <f t="shared" si="5"/>
        <v/>
      </c>
    </row>
    <row r="176" spans="1:8" ht="18" customHeight="1">
      <c r="A176" s="253"/>
      <c r="B176" s="253"/>
      <c r="C176" s="251"/>
      <c r="D176" s="254"/>
      <c r="E176" s="254"/>
      <c r="F176" s="255">
        <f t="shared" si="4"/>
        <v>0</v>
      </c>
      <c r="G176" s="250"/>
      <c r="H176" s="242" t="str">
        <f t="shared" si="5"/>
        <v/>
      </c>
    </row>
    <row r="177" spans="1:8" ht="18" customHeight="1">
      <c r="A177" s="253"/>
      <c r="B177" s="253"/>
      <c r="C177" s="251"/>
      <c r="D177" s="254"/>
      <c r="E177" s="254"/>
      <c r="F177" s="255">
        <f t="shared" si="4"/>
        <v>0</v>
      </c>
      <c r="G177" s="250"/>
      <c r="H177" s="242" t="str">
        <f t="shared" si="5"/>
        <v/>
      </c>
    </row>
    <row r="178" spans="1:8" ht="18" customHeight="1">
      <c r="A178" s="253"/>
      <c r="B178" s="253"/>
      <c r="C178" s="251"/>
      <c r="D178" s="254"/>
      <c r="E178" s="254"/>
      <c r="F178" s="255">
        <f t="shared" si="4"/>
        <v>0</v>
      </c>
      <c r="G178" s="250"/>
      <c r="H178" s="242" t="str">
        <f t="shared" si="5"/>
        <v/>
      </c>
    </row>
    <row r="179" spans="1:8" ht="18" customHeight="1">
      <c r="A179" s="253"/>
      <c r="B179" s="253"/>
      <c r="C179" s="251"/>
      <c r="D179" s="254"/>
      <c r="E179" s="254"/>
      <c r="F179" s="255">
        <f t="shared" si="4"/>
        <v>0</v>
      </c>
      <c r="G179" s="250"/>
      <c r="H179" s="242" t="str">
        <f t="shared" si="5"/>
        <v/>
      </c>
    </row>
    <row r="180" spans="1:8" ht="18" customHeight="1">
      <c r="A180" s="253"/>
      <c r="B180" s="253"/>
      <c r="C180" s="251"/>
      <c r="D180" s="254"/>
      <c r="E180" s="254"/>
      <c r="F180" s="255">
        <f t="shared" si="4"/>
        <v>0</v>
      </c>
      <c r="G180" s="250"/>
      <c r="H180" s="242" t="str">
        <f t="shared" si="5"/>
        <v/>
      </c>
    </row>
    <row r="181" spans="1:8" ht="18" customHeight="1">
      <c r="A181" s="253"/>
      <c r="B181" s="253"/>
      <c r="C181" s="251"/>
      <c r="D181" s="254"/>
      <c r="E181" s="254"/>
      <c r="F181" s="255">
        <f t="shared" si="4"/>
        <v>0</v>
      </c>
      <c r="G181" s="250"/>
      <c r="H181" s="242" t="str">
        <f t="shared" si="5"/>
        <v/>
      </c>
    </row>
    <row r="182" spans="1:8" ht="18" customHeight="1">
      <c r="A182" s="253"/>
      <c r="B182" s="253"/>
      <c r="C182" s="251"/>
      <c r="D182" s="254"/>
      <c r="E182" s="254"/>
      <c r="F182" s="255">
        <f t="shared" si="4"/>
        <v>0</v>
      </c>
      <c r="G182" s="250"/>
      <c r="H182" s="242" t="str">
        <f t="shared" si="5"/>
        <v/>
      </c>
    </row>
    <row r="183" spans="1:8" ht="18" customHeight="1">
      <c r="A183" s="253"/>
      <c r="B183" s="253"/>
      <c r="C183" s="251"/>
      <c r="D183" s="254"/>
      <c r="E183" s="254"/>
      <c r="F183" s="255">
        <f t="shared" si="4"/>
        <v>0</v>
      </c>
      <c r="G183" s="250"/>
      <c r="H183" s="242" t="str">
        <f t="shared" si="5"/>
        <v/>
      </c>
    </row>
    <row r="184" spans="1:8" ht="18" customHeight="1">
      <c r="A184" s="253"/>
      <c r="B184" s="253"/>
      <c r="C184" s="251"/>
      <c r="D184" s="254"/>
      <c r="E184" s="254"/>
      <c r="F184" s="255">
        <f t="shared" si="4"/>
        <v>0</v>
      </c>
      <c r="G184" s="250"/>
      <c r="H184" s="242" t="str">
        <f t="shared" si="5"/>
        <v/>
      </c>
    </row>
    <row r="185" spans="1:8" ht="18" customHeight="1">
      <c r="A185" s="253"/>
      <c r="B185" s="253"/>
      <c r="C185" s="251"/>
      <c r="D185" s="254"/>
      <c r="E185" s="254"/>
      <c r="F185" s="255">
        <f t="shared" si="4"/>
        <v>0</v>
      </c>
      <c r="G185" s="250"/>
      <c r="H185" s="242" t="str">
        <f t="shared" si="5"/>
        <v/>
      </c>
    </row>
    <row r="186" spans="1:8" ht="18" customHeight="1">
      <c r="A186" s="253"/>
      <c r="B186" s="253"/>
      <c r="C186" s="251"/>
      <c r="D186" s="254"/>
      <c r="E186" s="254"/>
      <c r="F186" s="255">
        <f t="shared" si="4"/>
        <v>0</v>
      </c>
      <c r="G186" s="250"/>
      <c r="H186" s="242" t="str">
        <f t="shared" si="5"/>
        <v/>
      </c>
    </row>
    <row r="187" spans="1:8" ht="18" customHeight="1">
      <c r="A187" s="253"/>
      <c r="B187" s="253"/>
      <c r="C187" s="251"/>
      <c r="D187" s="254"/>
      <c r="E187" s="254"/>
      <c r="F187" s="255">
        <f t="shared" si="4"/>
        <v>0</v>
      </c>
      <c r="G187" s="250"/>
      <c r="H187" s="242" t="str">
        <f t="shared" si="5"/>
        <v/>
      </c>
    </row>
    <row r="188" spans="1:8" ht="18" customHeight="1">
      <c r="A188" s="253"/>
      <c r="B188" s="253"/>
      <c r="C188" s="251"/>
      <c r="D188" s="254"/>
      <c r="E188" s="254"/>
      <c r="F188" s="255">
        <f t="shared" si="4"/>
        <v>0</v>
      </c>
      <c r="G188" s="250"/>
      <c r="H188" s="242" t="str">
        <f t="shared" si="5"/>
        <v/>
      </c>
    </row>
    <row r="189" spans="1:8" ht="18" customHeight="1">
      <c r="A189" s="253"/>
      <c r="B189" s="253"/>
      <c r="C189" s="251"/>
      <c r="D189" s="254"/>
      <c r="E189" s="254"/>
      <c r="F189" s="255">
        <f t="shared" si="4"/>
        <v>0</v>
      </c>
      <c r="G189" s="250"/>
      <c r="H189" s="242" t="str">
        <f t="shared" si="5"/>
        <v/>
      </c>
    </row>
    <row r="190" spans="1:8" ht="18" customHeight="1">
      <c r="A190" s="253"/>
      <c r="B190" s="253"/>
      <c r="C190" s="251"/>
      <c r="D190" s="254"/>
      <c r="E190" s="254"/>
      <c r="F190" s="255">
        <f t="shared" si="4"/>
        <v>0</v>
      </c>
      <c r="G190" s="250"/>
      <c r="H190" s="242" t="str">
        <f t="shared" si="5"/>
        <v/>
      </c>
    </row>
    <row r="191" spans="1:8" ht="18" customHeight="1">
      <c r="A191" s="253"/>
      <c r="B191" s="253"/>
      <c r="C191" s="251"/>
      <c r="D191" s="254"/>
      <c r="E191" s="254"/>
      <c r="F191" s="255">
        <f>IF(C191&lt;&gt;"",F190+D191-E191,0)</f>
        <v>0</v>
      </c>
      <c r="G191" s="250"/>
      <c r="H191" s="242" t="str">
        <f t="shared" si="5"/>
        <v/>
      </c>
    </row>
    <row r="192" spans="1:8" ht="18" customHeight="1">
      <c r="A192" s="253"/>
      <c r="B192" s="253"/>
      <c r="C192" s="251"/>
      <c r="D192" s="254"/>
      <c r="E192" s="254"/>
      <c r="F192" s="255">
        <f>IF(C192&lt;&gt;"",F191+D192-E192,0)</f>
        <v>0</v>
      </c>
      <c r="G192" s="250"/>
      <c r="H192" s="242" t="str">
        <f t="shared" si="5"/>
        <v/>
      </c>
    </row>
    <row r="193" spans="1:8" ht="18" customHeight="1">
      <c r="A193" s="253"/>
      <c r="B193" s="253"/>
      <c r="C193" s="251"/>
      <c r="D193" s="254"/>
      <c r="E193" s="254"/>
      <c r="F193" s="255">
        <f t="shared" si="4"/>
        <v>0</v>
      </c>
      <c r="G193" s="250"/>
      <c r="H193" s="242" t="str">
        <f t="shared" si="5"/>
        <v/>
      </c>
    </row>
    <row r="194" spans="1:8" ht="18" customHeight="1">
      <c r="A194" s="253"/>
      <c r="B194" s="253"/>
      <c r="C194" s="251"/>
      <c r="D194" s="254"/>
      <c r="E194" s="254"/>
      <c r="F194" s="255">
        <f t="shared" si="4"/>
        <v>0</v>
      </c>
      <c r="G194" s="250"/>
      <c r="H194" s="242" t="str">
        <f t="shared" si="5"/>
        <v/>
      </c>
    </row>
    <row r="195" spans="1:8" ht="18" customHeight="1">
      <c r="A195" s="253"/>
      <c r="B195" s="253"/>
      <c r="C195" s="251"/>
      <c r="D195" s="254"/>
      <c r="E195" s="254"/>
      <c r="F195" s="255">
        <f t="shared" si="4"/>
        <v>0</v>
      </c>
      <c r="G195" s="250"/>
      <c r="H195" s="242" t="str">
        <f t="shared" si="5"/>
        <v/>
      </c>
    </row>
    <row r="196" spans="1:8" ht="18" customHeight="1">
      <c r="A196" s="253"/>
      <c r="B196" s="253"/>
      <c r="C196" s="251"/>
      <c r="D196" s="254"/>
      <c r="E196" s="254"/>
      <c r="F196" s="255">
        <f t="shared" si="4"/>
        <v>0</v>
      </c>
      <c r="G196" s="250"/>
      <c r="H196" s="242" t="str">
        <f t="shared" si="5"/>
        <v/>
      </c>
    </row>
    <row r="197" spans="1:8" ht="18" customHeight="1">
      <c r="A197" s="253"/>
      <c r="B197" s="253"/>
      <c r="C197" s="251"/>
      <c r="D197" s="254"/>
      <c r="E197" s="254"/>
      <c r="F197" s="255">
        <f t="shared" si="4"/>
        <v>0</v>
      </c>
      <c r="G197" s="250"/>
      <c r="H197" s="242" t="str">
        <f t="shared" si="5"/>
        <v/>
      </c>
    </row>
    <row r="198" spans="1:8" ht="18" customHeight="1">
      <c r="A198" s="253"/>
      <c r="B198" s="253"/>
      <c r="C198" s="251"/>
      <c r="D198" s="254"/>
      <c r="E198" s="254"/>
      <c r="F198" s="255">
        <f t="shared" si="4"/>
        <v>0</v>
      </c>
      <c r="G198" s="250"/>
      <c r="H198" s="242" t="str">
        <f t="shared" si="5"/>
        <v/>
      </c>
    </row>
    <row r="199" spans="1:8" ht="18" customHeight="1">
      <c r="A199" s="253"/>
      <c r="B199" s="253"/>
      <c r="C199" s="251"/>
      <c r="D199" s="254"/>
      <c r="E199" s="254"/>
      <c r="F199" s="255">
        <f t="shared" si="4"/>
        <v>0</v>
      </c>
      <c r="G199" s="250"/>
      <c r="H199" s="242" t="str">
        <f t="shared" si="5"/>
        <v/>
      </c>
    </row>
    <row r="200" spans="1:8" ht="18" customHeight="1">
      <c r="A200" s="253"/>
      <c r="B200" s="253"/>
      <c r="C200" s="251"/>
      <c r="D200" s="254"/>
      <c r="E200" s="254"/>
      <c r="F200" s="255">
        <f t="shared" si="4"/>
        <v>0</v>
      </c>
      <c r="G200" s="250"/>
      <c r="H200" s="242" t="str">
        <f t="shared" si="5"/>
        <v/>
      </c>
    </row>
    <row r="201" spans="1:8" ht="18" customHeight="1">
      <c r="A201" s="253"/>
      <c r="B201" s="253"/>
      <c r="C201" s="251"/>
      <c r="D201" s="254"/>
      <c r="E201" s="254"/>
      <c r="F201" s="255">
        <f t="shared" si="4"/>
        <v>0</v>
      </c>
      <c r="G201" s="250"/>
      <c r="H201" s="242" t="str">
        <f t="shared" si="5"/>
        <v/>
      </c>
    </row>
    <row r="202" spans="1:8" ht="18" customHeight="1">
      <c r="A202" s="253"/>
      <c r="B202" s="253"/>
      <c r="C202" s="251"/>
      <c r="D202" s="254"/>
      <c r="E202" s="254"/>
      <c r="F202" s="255">
        <f t="shared" si="4"/>
        <v>0</v>
      </c>
      <c r="G202" s="250"/>
      <c r="H202" s="242" t="str">
        <f t="shared" si="5"/>
        <v/>
      </c>
    </row>
    <row r="203" spans="1:8" ht="18" customHeight="1">
      <c r="A203" s="253"/>
      <c r="B203" s="253"/>
      <c r="C203" s="251"/>
      <c r="D203" s="254"/>
      <c r="E203" s="254"/>
      <c r="F203" s="255">
        <f t="shared" si="4"/>
        <v>0</v>
      </c>
      <c r="G203" s="250"/>
      <c r="H203" s="242" t="str">
        <f t="shared" si="5"/>
        <v/>
      </c>
    </row>
    <row r="204" spans="1:8" ht="18" customHeight="1">
      <c r="A204" s="253"/>
      <c r="B204" s="253"/>
      <c r="C204" s="251"/>
      <c r="D204" s="254"/>
      <c r="E204" s="254"/>
      <c r="F204" s="255">
        <f t="shared" si="4"/>
        <v>0</v>
      </c>
      <c r="G204" s="250"/>
      <c r="H204" s="242" t="str">
        <f t="shared" si="5"/>
        <v/>
      </c>
    </row>
    <row r="205" spans="1:8" ht="18" customHeight="1">
      <c r="A205" s="253"/>
      <c r="B205" s="253"/>
      <c r="C205" s="251"/>
      <c r="D205" s="254"/>
      <c r="E205" s="254"/>
      <c r="F205" s="255">
        <f t="shared" ref="F205:F268" si="6">IF(C205&lt;&gt;"",F204+D205-E205,0)</f>
        <v>0</v>
      </c>
      <c r="G205" s="250"/>
      <c r="H205" s="242" t="str">
        <f t="shared" si="5"/>
        <v/>
      </c>
    </row>
    <row r="206" spans="1:8" ht="18" customHeight="1">
      <c r="A206" s="253"/>
      <c r="B206" s="253"/>
      <c r="C206" s="251"/>
      <c r="D206" s="254"/>
      <c r="E206" s="254"/>
      <c r="F206" s="255">
        <f t="shared" si="6"/>
        <v>0</v>
      </c>
      <c r="G206" s="250"/>
      <c r="H206" s="242" t="str">
        <f t="shared" ref="H206:H269" si="7">IF(A206&lt;&gt;"",MONTH(A206),"")</f>
        <v/>
      </c>
    </row>
    <row r="207" spans="1:8" ht="18" customHeight="1">
      <c r="A207" s="253"/>
      <c r="B207" s="253"/>
      <c r="C207" s="251"/>
      <c r="D207" s="254"/>
      <c r="E207" s="254"/>
      <c r="F207" s="255">
        <f t="shared" si="6"/>
        <v>0</v>
      </c>
      <c r="G207" s="250"/>
      <c r="H207" s="242" t="str">
        <f t="shared" si="7"/>
        <v/>
      </c>
    </row>
    <row r="208" spans="1:8" ht="18" customHeight="1">
      <c r="A208" s="253"/>
      <c r="B208" s="253"/>
      <c r="C208" s="251"/>
      <c r="D208" s="254"/>
      <c r="E208" s="254"/>
      <c r="F208" s="255">
        <f t="shared" si="6"/>
        <v>0</v>
      </c>
      <c r="G208" s="250"/>
      <c r="H208" s="242" t="str">
        <f t="shared" si="7"/>
        <v/>
      </c>
    </row>
    <row r="209" spans="1:8" ht="18" customHeight="1">
      <c r="A209" s="253"/>
      <c r="B209" s="253"/>
      <c r="C209" s="251"/>
      <c r="D209" s="254"/>
      <c r="E209" s="254"/>
      <c r="F209" s="255">
        <f t="shared" si="6"/>
        <v>0</v>
      </c>
      <c r="G209" s="250"/>
      <c r="H209" s="242" t="str">
        <f t="shared" si="7"/>
        <v/>
      </c>
    </row>
    <row r="210" spans="1:8" ht="18" customHeight="1">
      <c r="A210" s="253"/>
      <c r="B210" s="253"/>
      <c r="C210" s="251"/>
      <c r="D210" s="254"/>
      <c r="E210" s="254"/>
      <c r="F210" s="255">
        <f t="shared" si="6"/>
        <v>0</v>
      </c>
      <c r="G210" s="250"/>
      <c r="H210" s="242" t="str">
        <f t="shared" si="7"/>
        <v/>
      </c>
    </row>
    <row r="211" spans="1:8" ht="18" customHeight="1">
      <c r="A211" s="253"/>
      <c r="B211" s="253"/>
      <c r="C211" s="251"/>
      <c r="D211" s="254"/>
      <c r="E211" s="254"/>
      <c r="F211" s="255">
        <f t="shared" si="6"/>
        <v>0</v>
      </c>
      <c r="G211" s="250"/>
      <c r="H211" s="242" t="str">
        <f t="shared" si="7"/>
        <v/>
      </c>
    </row>
    <row r="212" spans="1:8" ht="18" customHeight="1">
      <c r="A212" s="253"/>
      <c r="B212" s="253"/>
      <c r="C212" s="251"/>
      <c r="D212" s="254"/>
      <c r="E212" s="254"/>
      <c r="F212" s="255">
        <f t="shared" si="6"/>
        <v>0</v>
      </c>
      <c r="G212" s="250"/>
      <c r="H212" s="242" t="str">
        <f t="shared" si="7"/>
        <v/>
      </c>
    </row>
    <row r="213" spans="1:8" ht="18" customHeight="1">
      <c r="A213" s="253"/>
      <c r="B213" s="253"/>
      <c r="C213" s="251"/>
      <c r="D213" s="254"/>
      <c r="E213" s="254"/>
      <c r="F213" s="255">
        <f t="shared" si="6"/>
        <v>0</v>
      </c>
      <c r="G213" s="250"/>
      <c r="H213" s="242" t="str">
        <f t="shared" si="7"/>
        <v/>
      </c>
    </row>
    <row r="214" spans="1:8" ht="18" customHeight="1">
      <c r="A214" s="253"/>
      <c r="B214" s="253"/>
      <c r="C214" s="251"/>
      <c r="D214" s="254"/>
      <c r="E214" s="254"/>
      <c r="F214" s="255">
        <f t="shared" si="6"/>
        <v>0</v>
      </c>
      <c r="G214" s="250"/>
      <c r="H214" s="242" t="str">
        <f t="shared" si="7"/>
        <v/>
      </c>
    </row>
    <row r="215" spans="1:8" ht="18" customHeight="1">
      <c r="A215" s="253"/>
      <c r="B215" s="253"/>
      <c r="C215" s="251"/>
      <c r="D215" s="254"/>
      <c r="E215" s="254"/>
      <c r="F215" s="255">
        <f t="shared" si="6"/>
        <v>0</v>
      </c>
      <c r="G215" s="250"/>
      <c r="H215" s="242" t="str">
        <f t="shared" si="7"/>
        <v/>
      </c>
    </row>
    <row r="216" spans="1:8" ht="18" customHeight="1">
      <c r="A216" s="253"/>
      <c r="B216" s="253"/>
      <c r="C216" s="251"/>
      <c r="D216" s="254"/>
      <c r="E216" s="254"/>
      <c r="F216" s="255">
        <f t="shared" si="6"/>
        <v>0</v>
      </c>
      <c r="G216" s="250"/>
      <c r="H216" s="242" t="str">
        <f t="shared" si="7"/>
        <v/>
      </c>
    </row>
    <row r="217" spans="1:8" ht="18" customHeight="1">
      <c r="A217" s="253"/>
      <c r="B217" s="253"/>
      <c r="C217" s="251"/>
      <c r="D217" s="254"/>
      <c r="E217" s="254"/>
      <c r="F217" s="255">
        <f t="shared" si="6"/>
        <v>0</v>
      </c>
      <c r="G217" s="250"/>
      <c r="H217" s="242" t="str">
        <f t="shared" si="7"/>
        <v/>
      </c>
    </row>
    <row r="218" spans="1:8" ht="18" customHeight="1">
      <c r="A218" s="253"/>
      <c r="B218" s="253"/>
      <c r="C218" s="251"/>
      <c r="D218" s="254"/>
      <c r="E218" s="254"/>
      <c r="F218" s="255">
        <f t="shared" si="6"/>
        <v>0</v>
      </c>
      <c r="G218" s="250"/>
      <c r="H218" s="242" t="str">
        <f t="shared" si="7"/>
        <v/>
      </c>
    </row>
    <row r="219" spans="1:8" ht="18" customHeight="1">
      <c r="A219" s="253"/>
      <c r="B219" s="253"/>
      <c r="C219" s="251"/>
      <c r="D219" s="254"/>
      <c r="E219" s="254"/>
      <c r="F219" s="255">
        <f t="shared" si="6"/>
        <v>0</v>
      </c>
      <c r="G219" s="250"/>
      <c r="H219" s="242" t="str">
        <f t="shared" si="7"/>
        <v/>
      </c>
    </row>
    <row r="220" spans="1:8" ht="18" customHeight="1">
      <c r="A220" s="253"/>
      <c r="B220" s="253"/>
      <c r="C220" s="251"/>
      <c r="D220" s="254"/>
      <c r="E220" s="254"/>
      <c r="F220" s="255">
        <f t="shared" si="6"/>
        <v>0</v>
      </c>
      <c r="G220" s="250"/>
      <c r="H220" s="242" t="str">
        <f t="shared" si="7"/>
        <v/>
      </c>
    </row>
    <row r="221" spans="1:8" ht="18" customHeight="1">
      <c r="A221" s="253"/>
      <c r="B221" s="253"/>
      <c r="C221" s="251"/>
      <c r="D221" s="254"/>
      <c r="E221" s="254"/>
      <c r="F221" s="255">
        <f t="shared" si="6"/>
        <v>0</v>
      </c>
      <c r="G221" s="250"/>
      <c r="H221" s="242" t="str">
        <f t="shared" si="7"/>
        <v/>
      </c>
    </row>
    <row r="222" spans="1:8" ht="18" customHeight="1">
      <c r="A222" s="253"/>
      <c r="B222" s="253"/>
      <c r="C222" s="251"/>
      <c r="D222" s="254"/>
      <c r="E222" s="254"/>
      <c r="F222" s="255">
        <f t="shared" si="6"/>
        <v>0</v>
      </c>
      <c r="G222" s="250"/>
      <c r="H222" s="242" t="str">
        <f t="shared" si="7"/>
        <v/>
      </c>
    </row>
    <row r="223" spans="1:8" ht="18" customHeight="1">
      <c r="A223" s="253"/>
      <c r="B223" s="253"/>
      <c r="C223" s="251"/>
      <c r="D223" s="254"/>
      <c r="E223" s="254"/>
      <c r="F223" s="255">
        <f t="shared" si="6"/>
        <v>0</v>
      </c>
      <c r="G223" s="250"/>
      <c r="H223" s="242" t="str">
        <f t="shared" si="7"/>
        <v/>
      </c>
    </row>
    <row r="224" spans="1:8" ht="18" customHeight="1">
      <c r="A224" s="253"/>
      <c r="B224" s="253"/>
      <c r="C224" s="251"/>
      <c r="D224" s="254"/>
      <c r="E224" s="254"/>
      <c r="F224" s="255">
        <f t="shared" si="6"/>
        <v>0</v>
      </c>
      <c r="G224" s="250"/>
      <c r="H224" s="242" t="str">
        <f t="shared" si="7"/>
        <v/>
      </c>
    </row>
    <row r="225" spans="1:8" ht="18" customHeight="1">
      <c r="A225" s="253"/>
      <c r="B225" s="253"/>
      <c r="C225" s="251"/>
      <c r="D225" s="254"/>
      <c r="E225" s="254"/>
      <c r="F225" s="255">
        <f t="shared" si="6"/>
        <v>0</v>
      </c>
      <c r="G225" s="250"/>
      <c r="H225" s="242" t="str">
        <f t="shared" si="7"/>
        <v/>
      </c>
    </row>
    <row r="226" spans="1:8" ht="18" customHeight="1">
      <c r="A226" s="253"/>
      <c r="B226" s="253"/>
      <c r="C226" s="251"/>
      <c r="D226" s="254"/>
      <c r="E226" s="254"/>
      <c r="F226" s="255">
        <f t="shared" si="6"/>
        <v>0</v>
      </c>
      <c r="G226" s="250"/>
      <c r="H226" s="242" t="str">
        <f t="shared" si="7"/>
        <v/>
      </c>
    </row>
    <row r="227" spans="1:8" ht="18" customHeight="1">
      <c r="A227" s="253"/>
      <c r="B227" s="253"/>
      <c r="C227" s="251"/>
      <c r="D227" s="254"/>
      <c r="E227" s="254"/>
      <c r="F227" s="255">
        <f t="shared" si="6"/>
        <v>0</v>
      </c>
      <c r="G227" s="250"/>
      <c r="H227" s="242" t="str">
        <f t="shared" si="7"/>
        <v/>
      </c>
    </row>
    <row r="228" spans="1:8" ht="18" customHeight="1">
      <c r="A228" s="253"/>
      <c r="B228" s="253"/>
      <c r="C228" s="251"/>
      <c r="D228" s="254"/>
      <c r="E228" s="254"/>
      <c r="F228" s="255">
        <f t="shared" si="6"/>
        <v>0</v>
      </c>
      <c r="G228" s="250"/>
      <c r="H228" s="242" t="str">
        <f t="shared" si="7"/>
        <v/>
      </c>
    </row>
    <row r="229" spans="1:8" ht="18" customHeight="1">
      <c r="A229" s="253"/>
      <c r="B229" s="253"/>
      <c r="C229" s="251"/>
      <c r="D229" s="254"/>
      <c r="E229" s="254"/>
      <c r="F229" s="255">
        <f t="shared" si="6"/>
        <v>0</v>
      </c>
      <c r="G229" s="250"/>
      <c r="H229" s="242" t="str">
        <f t="shared" si="7"/>
        <v/>
      </c>
    </row>
    <row r="230" spans="1:8" ht="18" customHeight="1">
      <c r="A230" s="253"/>
      <c r="B230" s="253"/>
      <c r="C230" s="251"/>
      <c r="D230" s="254"/>
      <c r="E230" s="254"/>
      <c r="F230" s="255">
        <f t="shared" si="6"/>
        <v>0</v>
      </c>
      <c r="G230" s="250"/>
      <c r="H230" s="242" t="str">
        <f t="shared" si="7"/>
        <v/>
      </c>
    </row>
    <row r="231" spans="1:8" ht="18" customHeight="1">
      <c r="A231" s="253"/>
      <c r="B231" s="253"/>
      <c r="C231" s="251"/>
      <c r="D231" s="254"/>
      <c r="E231" s="254"/>
      <c r="F231" s="255">
        <f t="shared" si="6"/>
        <v>0</v>
      </c>
      <c r="G231" s="250"/>
      <c r="H231" s="242" t="str">
        <f t="shared" si="7"/>
        <v/>
      </c>
    </row>
    <row r="232" spans="1:8" ht="18" customHeight="1">
      <c r="A232" s="253"/>
      <c r="B232" s="253"/>
      <c r="C232" s="251"/>
      <c r="D232" s="254"/>
      <c r="E232" s="254"/>
      <c r="F232" s="255">
        <f t="shared" si="6"/>
        <v>0</v>
      </c>
      <c r="G232" s="250"/>
      <c r="H232" s="242" t="str">
        <f t="shared" si="7"/>
        <v/>
      </c>
    </row>
    <row r="233" spans="1:8" ht="18" customHeight="1">
      <c r="A233" s="253"/>
      <c r="B233" s="253"/>
      <c r="C233" s="251"/>
      <c r="D233" s="254"/>
      <c r="E233" s="254"/>
      <c r="F233" s="255">
        <f t="shared" si="6"/>
        <v>0</v>
      </c>
      <c r="G233" s="250"/>
      <c r="H233" s="242" t="str">
        <f t="shared" si="7"/>
        <v/>
      </c>
    </row>
    <row r="234" spans="1:8" ht="18" customHeight="1">
      <c r="A234" s="253"/>
      <c r="B234" s="253"/>
      <c r="C234" s="251"/>
      <c r="D234" s="254"/>
      <c r="E234" s="254"/>
      <c r="F234" s="255">
        <f t="shared" si="6"/>
        <v>0</v>
      </c>
      <c r="G234" s="250"/>
      <c r="H234" s="242" t="str">
        <f t="shared" si="7"/>
        <v/>
      </c>
    </row>
    <row r="235" spans="1:8" ht="18" customHeight="1">
      <c r="A235" s="253"/>
      <c r="B235" s="253"/>
      <c r="C235" s="251"/>
      <c r="D235" s="254"/>
      <c r="E235" s="254"/>
      <c r="F235" s="255">
        <f t="shared" si="6"/>
        <v>0</v>
      </c>
      <c r="G235" s="250"/>
      <c r="H235" s="242" t="str">
        <f t="shared" si="7"/>
        <v/>
      </c>
    </row>
    <row r="236" spans="1:8" ht="18" customHeight="1">
      <c r="A236" s="253"/>
      <c r="B236" s="253"/>
      <c r="C236" s="251"/>
      <c r="D236" s="254"/>
      <c r="E236" s="254"/>
      <c r="F236" s="255">
        <f t="shared" si="6"/>
        <v>0</v>
      </c>
      <c r="G236" s="250"/>
      <c r="H236" s="242" t="str">
        <f t="shared" si="7"/>
        <v/>
      </c>
    </row>
    <row r="237" spans="1:8" ht="18" customHeight="1">
      <c r="A237" s="253"/>
      <c r="B237" s="253"/>
      <c r="C237" s="251"/>
      <c r="D237" s="254"/>
      <c r="E237" s="254"/>
      <c r="F237" s="255">
        <f t="shared" si="6"/>
        <v>0</v>
      </c>
      <c r="G237" s="250"/>
      <c r="H237" s="242" t="str">
        <f t="shared" si="7"/>
        <v/>
      </c>
    </row>
    <row r="238" spans="1:8" ht="18" customHeight="1">
      <c r="A238" s="253"/>
      <c r="B238" s="253"/>
      <c r="C238" s="251"/>
      <c r="D238" s="254"/>
      <c r="E238" s="254"/>
      <c r="F238" s="255">
        <f t="shared" si="6"/>
        <v>0</v>
      </c>
      <c r="G238" s="250"/>
      <c r="H238" s="242" t="str">
        <f t="shared" si="7"/>
        <v/>
      </c>
    </row>
    <row r="239" spans="1:8" ht="18" customHeight="1">
      <c r="A239" s="253"/>
      <c r="B239" s="253"/>
      <c r="C239" s="251"/>
      <c r="D239" s="254"/>
      <c r="E239" s="254"/>
      <c r="F239" s="255">
        <f t="shared" si="6"/>
        <v>0</v>
      </c>
      <c r="G239" s="250"/>
      <c r="H239" s="242" t="str">
        <f t="shared" si="7"/>
        <v/>
      </c>
    </row>
    <row r="240" spans="1:8" ht="18" customHeight="1">
      <c r="A240" s="253"/>
      <c r="B240" s="253"/>
      <c r="C240" s="251"/>
      <c r="D240" s="254"/>
      <c r="E240" s="254"/>
      <c r="F240" s="255">
        <f t="shared" si="6"/>
        <v>0</v>
      </c>
      <c r="G240" s="250"/>
      <c r="H240" s="242" t="str">
        <f t="shared" si="7"/>
        <v/>
      </c>
    </row>
    <row r="241" spans="1:8" ht="18" customHeight="1">
      <c r="A241" s="253"/>
      <c r="B241" s="253"/>
      <c r="C241" s="251"/>
      <c r="D241" s="254"/>
      <c r="E241" s="254"/>
      <c r="F241" s="255">
        <f t="shared" si="6"/>
        <v>0</v>
      </c>
      <c r="G241" s="250"/>
      <c r="H241" s="242" t="str">
        <f t="shared" si="7"/>
        <v/>
      </c>
    </row>
    <row r="242" spans="1:8" ht="18" customHeight="1">
      <c r="A242" s="253"/>
      <c r="B242" s="253"/>
      <c r="C242" s="251"/>
      <c r="D242" s="254"/>
      <c r="E242" s="254"/>
      <c r="F242" s="255">
        <f t="shared" si="6"/>
        <v>0</v>
      </c>
      <c r="G242" s="250"/>
      <c r="H242" s="242" t="str">
        <f t="shared" si="7"/>
        <v/>
      </c>
    </row>
    <row r="243" spans="1:8" ht="18" customHeight="1">
      <c r="A243" s="253"/>
      <c r="B243" s="253"/>
      <c r="C243" s="251"/>
      <c r="D243" s="254"/>
      <c r="E243" s="254"/>
      <c r="F243" s="255">
        <f t="shared" si="6"/>
        <v>0</v>
      </c>
      <c r="G243" s="250"/>
      <c r="H243" s="242" t="str">
        <f t="shared" si="7"/>
        <v/>
      </c>
    </row>
    <row r="244" spans="1:8" ht="18" customHeight="1">
      <c r="A244" s="253"/>
      <c r="B244" s="253"/>
      <c r="C244" s="251"/>
      <c r="D244" s="254"/>
      <c r="E244" s="254"/>
      <c r="F244" s="255">
        <f t="shared" si="6"/>
        <v>0</v>
      </c>
      <c r="G244" s="250"/>
      <c r="H244" s="242" t="str">
        <f t="shared" si="7"/>
        <v/>
      </c>
    </row>
    <row r="245" spans="1:8" ht="18" customHeight="1">
      <c r="A245" s="253"/>
      <c r="B245" s="253"/>
      <c r="C245" s="251"/>
      <c r="D245" s="254"/>
      <c r="E245" s="254"/>
      <c r="F245" s="255">
        <f t="shared" si="6"/>
        <v>0</v>
      </c>
      <c r="G245" s="250"/>
      <c r="H245" s="242" t="str">
        <f t="shared" si="7"/>
        <v/>
      </c>
    </row>
    <row r="246" spans="1:8" ht="18" customHeight="1">
      <c r="A246" s="253"/>
      <c r="B246" s="253"/>
      <c r="C246" s="251"/>
      <c r="D246" s="254"/>
      <c r="E246" s="254"/>
      <c r="F246" s="255">
        <f t="shared" si="6"/>
        <v>0</v>
      </c>
      <c r="G246" s="250"/>
      <c r="H246" s="242" t="str">
        <f t="shared" si="7"/>
        <v/>
      </c>
    </row>
    <row r="247" spans="1:8" ht="18" customHeight="1">
      <c r="A247" s="253"/>
      <c r="B247" s="253"/>
      <c r="C247" s="251"/>
      <c r="D247" s="254"/>
      <c r="E247" s="254"/>
      <c r="F247" s="255">
        <f t="shared" si="6"/>
        <v>0</v>
      </c>
      <c r="G247" s="250"/>
      <c r="H247" s="242" t="str">
        <f t="shared" si="7"/>
        <v/>
      </c>
    </row>
    <row r="248" spans="1:8" ht="18" customHeight="1">
      <c r="A248" s="253"/>
      <c r="B248" s="253"/>
      <c r="C248" s="251"/>
      <c r="D248" s="254"/>
      <c r="E248" s="254"/>
      <c r="F248" s="255">
        <f t="shared" si="6"/>
        <v>0</v>
      </c>
      <c r="G248" s="250"/>
      <c r="H248" s="242" t="str">
        <f t="shared" si="7"/>
        <v/>
      </c>
    </row>
    <row r="249" spans="1:8" ht="18" customHeight="1">
      <c r="A249" s="253"/>
      <c r="B249" s="253"/>
      <c r="C249" s="251"/>
      <c r="D249" s="254"/>
      <c r="E249" s="254"/>
      <c r="F249" s="255">
        <f t="shared" si="6"/>
        <v>0</v>
      </c>
      <c r="G249" s="250"/>
      <c r="H249" s="242" t="str">
        <f t="shared" si="7"/>
        <v/>
      </c>
    </row>
    <row r="250" spans="1:8" ht="18" customHeight="1">
      <c r="A250" s="253"/>
      <c r="B250" s="253"/>
      <c r="C250" s="251"/>
      <c r="D250" s="254"/>
      <c r="E250" s="254"/>
      <c r="F250" s="255">
        <f t="shared" si="6"/>
        <v>0</v>
      </c>
      <c r="G250" s="250"/>
      <c r="H250" s="242" t="str">
        <f t="shared" si="7"/>
        <v/>
      </c>
    </row>
    <row r="251" spans="1:8" ht="18" customHeight="1">
      <c r="A251" s="253"/>
      <c r="B251" s="253"/>
      <c r="C251" s="251"/>
      <c r="D251" s="254"/>
      <c r="E251" s="254"/>
      <c r="F251" s="255">
        <f t="shared" si="6"/>
        <v>0</v>
      </c>
      <c r="G251" s="250"/>
      <c r="H251" s="242" t="str">
        <f t="shared" si="7"/>
        <v/>
      </c>
    </row>
    <row r="252" spans="1:8" ht="18" customHeight="1">
      <c r="A252" s="253"/>
      <c r="B252" s="253"/>
      <c r="C252" s="251"/>
      <c r="D252" s="254"/>
      <c r="E252" s="254"/>
      <c r="F252" s="255">
        <f t="shared" si="6"/>
        <v>0</v>
      </c>
      <c r="G252" s="250"/>
      <c r="H252" s="242" t="str">
        <f t="shared" si="7"/>
        <v/>
      </c>
    </row>
    <row r="253" spans="1:8" ht="18" customHeight="1">
      <c r="A253" s="253"/>
      <c r="B253" s="253"/>
      <c r="C253" s="251"/>
      <c r="D253" s="254"/>
      <c r="E253" s="254"/>
      <c r="F253" s="255">
        <f t="shared" si="6"/>
        <v>0</v>
      </c>
      <c r="G253" s="250"/>
      <c r="H253" s="242" t="str">
        <f t="shared" si="7"/>
        <v/>
      </c>
    </row>
    <row r="254" spans="1:8" ht="18" customHeight="1">
      <c r="A254" s="253"/>
      <c r="B254" s="253"/>
      <c r="C254" s="251"/>
      <c r="D254" s="254"/>
      <c r="E254" s="254"/>
      <c r="F254" s="255">
        <f t="shared" si="6"/>
        <v>0</v>
      </c>
      <c r="G254" s="250"/>
      <c r="H254" s="242" t="str">
        <f t="shared" si="7"/>
        <v/>
      </c>
    </row>
    <row r="255" spans="1:8" ht="18" customHeight="1">
      <c r="A255" s="253"/>
      <c r="B255" s="253"/>
      <c r="C255" s="251"/>
      <c r="D255" s="254"/>
      <c r="E255" s="254"/>
      <c r="F255" s="255">
        <f t="shared" si="6"/>
        <v>0</v>
      </c>
      <c r="G255" s="250"/>
      <c r="H255" s="242" t="str">
        <f t="shared" si="7"/>
        <v/>
      </c>
    </row>
    <row r="256" spans="1:8" ht="18" customHeight="1">
      <c r="A256" s="253"/>
      <c r="B256" s="253"/>
      <c r="C256" s="251"/>
      <c r="D256" s="254"/>
      <c r="E256" s="254"/>
      <c r="F256" s="255">
        <f t="shared" si="6"/>
        <v>0</v>
      </c>
      <c r="G256" s="250"/>
      <c r="H256" s="242" t="str">
        <f t="shared" si="7"/>
        <v/>
      </c>
    </row>
    <row r="257" spans="1:8" ht="18" customHeight="1">
      <c r="A257" s="253"/>
      <c r="B257" s="253"/>
      <c r="C257" s="251"/>
      <c r="D257" s="254"/>
      <c r="E257" s="254"/>
      <c r="F257" s="255">
        <f t="shared" si="6"/>
        <v>0</v>
      </c>
      <c r="G257" s="250"/>
      <c r="H257" s="242" t="str">
        <f t="shared" si="7"/>
        <v/>
      </c>
    </row>
    <row r="258" spans="1:8" ht="18" customHeight="1">
      <c r="A258" s="253"/>
      <c r="B258" s="253"/>
      <c r="C258" s="251"/>
      <c r="D258" s="254"/>
      <c r="E258" s="254"/>
      <c r="F258" s="255">
        <f t="shared" si="6"/>
        <v>0</v>
      </c>
      <c r="G258" s="250"/>
      <c r="H258" s="242" t="str">
        <f t="shared" si="7"/>
        <v/>
      </c>
    </row>
    <row r="259" spans="1:8" ht="18" customHeight="1">
      <c r="A259" s="253"/>
      <c r="B259" s="253"/>
      <c r="C259" s="251"/>
      <c r="D259" s="254"/>
      <c r="E259" s="254"/>
      <c r="F259" s="255">
        <f t="shared" si="6"/>
        <v>0</v>
      </c>
      <c r="G259" s="250"/>
      <c r="H259" s="242" t="str">
        <f t="shared" si="7"/>
        <v/>
      </c>
    </row>
    <row r="260" spans="1:8" ht="18" customHeight="1">
      <c r="A260" s="253"/>
      <c r="B260" s="253"/>
      <c r="C260" s="251"/>
      <c r="D260" s="254"/>
      <c r="E260" s="254"/>
      <c r="F260" s="255">
        <f t="shared" si="6"/>
        <v>0</v>
      </c>
      <c r="G260" s="250"/>
      <c r="H260" s="242" t="str">
        <f t="shared" si="7"/>
        <v/>
      </c>
    </row>
    <row r="261" spans="1:8" ht="18" customHeight="1">
      <c r="A261" s="253"/>
      <c r="B261" s="253"/>
      <c r="C261" s="251"/>
      <c r="D261" s="254"/>
      <c r="E261" s="254"/>
      <c r="F261" s="255">
        <f t="shared" si="6"/>
        <v>0</v>
      </c>
      <c r="G261" s="250"/>
      <c r="H261" s="242" t="str">
        <f t="shared" si="7"/>
        <v/>
      </c>
    </row>
    <row r="262" spans="1:8" ht="18" customHeight="1">
      <c r="A262" s="253"/>
      <c r="B262" s="253"/>
      <c r="C262" s="251"/>
      <c r="D262" s="254"/>
      <c r="E262" s="254"/>
      <c r="F262" s="255">
        <f t="shared" si="6"/>
        <v>0</v>
      </c>
      <c r="G262" s="250"/>
      <c r="H262" s="242" t="str">
        <f t="shared" si="7"/>
        <v/>
      </c>
    </row>
    <row r="263" spans="1:8" ht="18" customHeight="1">
      <c r="A263" s="253"/>
      <c r="B263" s="253"/>
      <c r="C263" s="251"/>
      <c r="D263" s="254"/>
      <c r="E263" s="254"/>
      <c r="F263" s="255">
        <f t="shared" si="6"/>
        <v>0</v>
      </c>
      <c r="G263" s="250"/>
      <c r="H263" s="242" t="str">
        <f t="shared" si="7"/>
        <v/>
      </c>
    </row>
    <row r="264" spans="1:8" ht="18" customHeight="1">
      <c r="A264" s="253"/>
      <c r="B264" s="253"/>
      <c r="C264" s="251"/>
      <c r="D264" s="254"/>
      <c r="E264" s="254"/>
      <c r="F264" s="255">
        <f t="shared" si="6"/>
        <v>0</v>
      </c>
      <c r="G264" s="250"/>
      <c r="H264" s="242" t="str">
        <f t="shared" si="7"/>
        <v/>
      </c>
    </row>
    <row r="265" spans="1:8" ht="18" customHeight="1">
      <c r="A265" s="253"/>
      <c r="B265" s="253"/>
      <c r="C265" s="251"/>
      <c r="D265" s="254"/>
      <c r="E265" s="254"/>
      <c r="F265" s="255">
        <f t="shared" si="6"/>
        <v>0</v>
      </c>
      <c r="G265" s="250"/>
      <c r="H265" s="242" t="str">
        <f t="shared" si="7"/>
        <v/>
      </c>
    </row>
    <row r="266" spans="1:8" ht="18" customHeight="1">
      <c r="A266" s="253"/>
      <c r="B266" s="253"/>
      <c r="C266" s="251"/>
      <c r="D266" s="254"/>
      <c r="E266" s="254"/>
      <c r="F266" s="255">
        <f t="shared" si="6"/>
        <v>0</v>
      </c>
      <c r="G266" s="250"/>
      <c r="H266" s="242" t="str">
        <f t="shared" si="7"/>
        <v/>
      </c>
    </row>
    <row r="267" spans="1:8" ht="18" customHeight="1">
      <c r="A267" s="253"/>
      <c r="B267" s="253"/>
      <c r="C267" s="251"/>
      <c r="D267" s="254"/>
      <c r="E267" s="254"/>
      <c r="F267" s="255">
        <f t="shared" si="6"/>
        <v>0</v>
      </c>
      <c r="G267" s="250"/>
      <c r="H267" s="242" t="str">
        <f t="shared" si="7"/>
        <v/>
      </c>
    </row>
    <row r="268" spans="1:8" ht="18" customHeight="1">
      <c r="A268" s="253"/>
      <c r="B268" s="253"/>
      <c r="C268" s="251"/>
      <c r="D268" s="254"/>
      <c r="E268" s="254"/>
      <c r="F268" s="255">
        <f t="shared" si="6"/>
        <v>0</v>
      </c>
      <c r="G268" s="250"/>
      <c r="H268" s="242" t="str">
        <f t="shared" si="7"/>
        <v/>
      </c>
    </row>
    <row r="269" spans="1:8" ht="18" customHeight="1">
      <c r="A269" s="253"/>
      <c r="B269" s="253"/>
      <c r="C269" s="251"/>
      <c r="D269" s="254"/>
      <c r="E269" s="254"/>
      <c r="F269" s="255">
        <f t="shared" ref="F269:F332" si="8">IF(C269&lt;&gt;"",F268+D269-E269,0)</f>
        <v>0</v>
      </c>
      <c r="G269" s="250"/>
      <c r="H269" s="242" t="str">
        <f t="shared" si="7"/>
        <v/>
      </c>
    </row>
    <row r="270" spans="1:8" ht="18" customHeight="1">
      <c r="A270" s="253"/>
      <c r="B270" s="253"/>
      <c r="C270" s="251"/>
      <c r="D270" s="254"/>
      <c r="E270" s="254"/>
      <c r="F270" s="255">
        <f t="shared" si="8"/>
        <v>0</v>
      </c>
      <c r="G270" s="250"/>
      <c r="H270" s="242" t="str">
        <f t="shared" ref="H270:H333" si="9">IF(A270&lt;&gt;"",MONTH(A270),"")</f>
        <v/>
      </c>
    </row>
    <row r="271" spans="1:8" ht="18" customHeight="1">
      <c r="A271" s="253"/>
      <c r="B271" s="253"/>
      <c r="C271" s="251"/>
      <c r="D271" s="254"/>
      <c r="E271" s="254"/>
      <c r="F271" s="255">
        <f t="shared" si="8"/>
        <v>0</v>
      </c>
      <c r="G271" s="250"/>
      <c r="H271" s="242" t="str">
        <f t="shared" si="9"/>
        <v/>
      </c>
    </row>
    <row r="272" spans="1:8" ht="18" customHeight="1">
      <c r="A272" s="253"/>
      <c r="B272" s="253"/>
      <c r="C272" s="251"/>
      <c r="D272" s="254"/>
      <c r="E272" s="254"/>
      <c r="F272" s="255">
        <f t="shared" si="8"/>
        <v>0</v>
      </c>
      <c r="G272" s="250"/>
      <c r="H272" s="242" t="str">
        <f t="shared" si="9"/>
        <v/>
      </c>
    </row>
    <row r="273" spans="1:8" ht="18" customHeight="1">
      <c r="A273" s="253"/>
      <c r="B273" s="253"/>
      <c r="C273" s="251"/>
      <c r="D273" s="254"/>
      <c r="E273" s="254"/>
      <c r="F273" s="255">
        <f t="shared" si="8"/>
        <v>0</v>
      </c>
      <c r="G273" s="250"/>
      <c r="H273" s="242" t="str">
        <f t="shared" si="9"/>
        <v/>
      </c>
    </row>
    <row r="274" spans="1:8" ht="18" customHeight="1">
      <c r="A274" s="253"/>
      <c r="B274" s="253"/>
      <c r="C274" s="251"/>
      <c r="D274" s="254"/>
      <c r="E274" s="254"/>
      <c r="F274" s="255">
        <f t="shared" si="8"/>
        <v>0</v>
      </c>
      <c r="G274" s="250"/>
      <c r="H274" s="242" t="str">
        <f t="shared" si="9"/>
        <v/>
      </c>
    </row>
    <row r="275" spans="1:8" ht="18" customHeight="1">
      <c r="A275" s="253"/>
      <c r="B275" s="253"/>
      <c r="C275" s="251"/>
      <c r="D275" s="254"/>
      <c r="E275" s="254"/>
      <c r="F275" s="255">
        <f t="shared" si="8"/>
        <v>0</v>
      </c>
      <c r="G275" s="250"/>
      <c r="H275" s="242" t="str">
        <f t="shared" si="9"/>
        <v/>
      </c>
    </row>
    <row r="276" spans="1:8" ht="18" customHeight="1">
      <c r="A276" s="253"/>
      <c r="B276" s="253"/>
      <c r="C276" s="251"/>
      <c r="D276" s="254"/>
      <c r="E276" s="254"/>
      <c r="F276" s="255">
        <f t="shared" si="8"/>
        <v>0</v>
      </c>
      <c r="G276" s="250"/>
      <c r="H276" s="242" t="str">
        <f t="shared" si="9"/>
        <v/>
      </c>
    </row>
    <row r="277" spans="1:8" ht="18" customHeight="1">
      <c r="A277" s="253"/>
      <c r="B277" s="253"/>
      <c r="C277" s="251"/>
      <c r="D277" s="254"/>
      <c r="E277" s="254"/>
      <c r="F277" s="255">
        <f t="shared" si="8"/>
        <v>0</v>
      </c>
      <c r="G277" s="250"/>
      <c r="H277" s="242" t="str">
        <f t="shared" si="9"/>
        <v/>
      </c>
    </row>
    <row r="278" spans="1:8" ht="18" customHeight="1">
      <c r="A278" s="253"/>
      <c r="B278" s="253"/>
      <c r="C278" s="251"/>
      <c r="D278" s="254"/>
      <c r="E278" s="254"/>
      <c r="F278" s="255">
        <f t="shared" si="8"/>
        <v>0</v>
      </c>
      <c r="G278" s="250"/>
      <c r="H278" s="242" t="str">
        <f t="shared" si="9"/>
        <v/>
      </c>
    </row>
    <row r="279" spans="1:8" ht="18" customHeight="1">
      <c r="A279" s="253"/>
      <c r="B279" s="253"/>
      <c r="C279" s="251"/>
      <c r="D279" s="254"/>
      <c r="E279" s="254"/>
      <c r="F279" s="255">
        <f t="shared" si="8"/>
        <v>0</v>
      </c>
      <c r="G279" s="250"/>
      <c r="H279" s="242" t="str">
        <f t="shared" si="9"/>
        <v/>
      </c>
    </row>
    <row r="280" spans="1:8" ht="18" customHeight="1">
      <c r="A280" s="253"/>
      <c r="B280" s="253"/>
      <c r="C280" s="251"/>
      <c r="D280" s="254"/>
      <c r="E280" s="254"/>
      <c r="F280" s="255">
        <f t="shared" si="8"/>
        <v>0</v>
      </c>
      <c r="G280" s="250"/>
      <c r="H280" s="242" t="str">
        <f t="shared" si="9"/>
        <v/>
      </c>
    </row>
    <row r="281" spans="1:8" ht="18" customHeight="1">
      <c r="A281" s="253"/>
      <c r="B281" s="253"/>
      <c r="C281" s="251"/>
      <c r="D281" s="254"/>
      <c r="E281" s="254"/>
      <c r="F281" s="255">
        <f t="shared" si="8"/>
        <v>0</v>
      </c>
      <c r="G281" s="250"/>
      <c r="H281" s="242" t="str">
        <f t="shared" si="9"/>
        <v/>
      </c>
    </row>
    <row r="282" spans="1:8" ht="18" customHeight="1">
      <c r="A282" s="253"/>
      <c r="B282" s="253"/>
      <c r="C282" s="251"/>
      <c r="D282" s="254"/>
      <c r="E282" s="254"/>
      <c r="F282" s="255">
        <f t="shared" si="8"/>
        <v>0</v>
      </c>
      <c r="G282" s="250"/>
      <c r="H282" s="242" t="str">
        <f t="shared" si="9"/>
        <v/>
      </c>
    </row>
    <row r="283" spans="1:8" ht="18" customHeight="1">
      <c r="A283" s="253"/>
      <c r="B283" s="253"/>
      <c r="C283" s="251"/>
      <c r="D283" s="254"/>
      <c r="E283" s="254"/>
      <c r="F283" s="255">
        <f t="shared" si="8"/>
        <v>0</v>
      </c>
      <c r="G283" s="250"/>
      <c r="H283" s="242" t="str">
        <f t="shared" si="9"/>
        <v/>
      </c>
    </row>
    <row r="284" spans="1:8" ht="18" customHeight="1">
      <c r="A284" s="253"/>
      <c r="B284" s="253"/>
      <c r="C284" s="251"/>
      <c r="D284" s="254"/>
      <c r="E284" s="254"/>
      <c r="F284" s="255">
        <f t="shared" si="8"/>
        <v>0</v>
      </c>
      <c r="G284" s="250"/>
      <c r="H284" s="242" t="str">
        <f t="shared" si="9"/>
        <v/>
      </c>
    </row>
    <row r="285" spans="1:8" ht="18" customHeight="1">
      <c r="A285" s="253"/>
      <c r="B285" s="253"/>
      <c r="C285" s="251"/>
      <c r="D285" s="254"/>
      <c r="E285" s="254"/>
      <c r="F285" s="255">
        <f t="shared" si="8"/>
        <v>0</v>
      </c>
      <c r="G285" s="250"/>
      <c r="H285" s="242" t="str">
        <f t="shared" si="9"/>
        <v/>
      </c>
    </row>
    <row r="286" spans="1:8" ht="18" customHeight="1">
      <c r="A286" s="253"/>
      <c r="B286" s="253"/>
      <c r="C286" s="251"/>
      <c r="D286" s="254"/>
      <c r="E286" s="254"/>
      <c r="F286" s="256">
        <f t="shared" si="8"/>
        <v>0</v>
      </c>
      <c r="G286" s="250"/>
      <c r="H286" s="242" t="str">
        <f t="shared" si="9"/>
        <v/>
      </c>
    </row>
    <row r="287" spans="1:8" ht="18" customHeight="1">
      <c r="A287" s="253"/>
      <c r="B287" s="253"/>
      <c r="C287" s="251"/>
      <c r="D287" s="254"/>
      <c r="E287" s="254"/>
      <c r="F287" s="255">
        <f t="shared" si="8"/>
        <v>0</v>
      </c>
      <c r="G287" s="250"/>
      <c r="H287" s="242" t="str">
        <f t="shared" si="9"/>
        <v/>
      </c>
    </row>
    <row r="288" spans="1:8" ht="18" customHeight="1">
      <c r="A288" s="253"/>
      <c r="B288" s="253"/>
      <c r="C288" s="251"/>
      <c r="D288" s="254"/>
      <c r="E288" s="254"/>
      <c r="F288" s="255">
        <f t="shared" si="8"/>
        <v>0</v>
      </c>
      <c r="G288" s="250"/>
      <c r="H288" s="242" t="str">
        <f t="shared" si="9"/>
        <v/>
      </c>
    </row>
    <row r="289" spans="1:8" ht="18" customHeight="1">
      <c r="A289" s="253"/>
      <c r="B289" s="253"/>
      <c r="C289" s="251"/>
      <c r="D289" s="254"/>
      <c r="E289" s="254"/>
      <c r="F289" s="255">
        <f t="shared" si="8"/>
        <v>0</v>
      </c>
      <c r="G289" s="250"/>
      <c r="H289" s="242" t="str">
        <f t="shared" si="9"/>
        <v/>
      </c>
    </row>
    <row r="290" spans="1:8" ht="18" customHeight="1">
      <c r="A290" s="253"/>
      <c r="B290" s="253"/>
      <c r="C290" s="251"/>
      <c r="D290" s="254"/>
      <c r="E290" s="254"/>
      <c r="F290" s="255">
        <f t="shared" si="8"/>
        <v>0</v>
      </c>
      <c r="G290" s="250"/>
      <c r="H290" s="242" t="str">
        <f t="shared" si="9"/>
        <v/>
      </c>
    </row>
    <row r="291" spans="1:8" ht="18" customHeight="1">
      <c r="A291" s="253"/>
      <c r="B291" s="253"/>
      <c r="C291" s="251"/>
      <c r="D291" s="254"/>
      <c r="E291" s="254"/>
      <c r="F291" s="255">
        <f t="shared" si="8"/>
        <v>0</v>
      </c>
      <c r="G291" s="250"/>
      <c r="H291" s="242" t="str">
        <f t="shared" si="9"/>
        <v/>
      </c>
    </row>
    <row r="292" spans="1:8" ht="18" customHeight="1">
      <c r="A292" s="253"/>
      <c r="B292" s="253"/>
      <c r="C292" s="251"/>
      <c r="D292" s="254"/>
      <c r="E292" s="254"/>
      <c r="F292" s="255">
        <f t="shared" si="8"/>
        <v>0</v>
      </c>
      <c r="G292" s="250"/>
      <c r="H292" s="242" t="str">
        <f t="shared" si="9"/>
        <v/>
      </c>
    </row>
    <row r="293" spans="1:8" ht="18" customHeight="1">
      <c r="A293" s="253"/>
      <c r="B293" s="253"/>
      <c r="C293" s="251"/>
      <c r="D293" s="254"/>
      <c r="E293" s="254"/>
      <c r="F293" s="255">
        <f t="shared" si="8"/>
        <v>0</v>
      </c>
      <c r="G293" s="250"/>
      <c r="H293" s="242" t="str">
        <f t="shared" si="9"/>
        <v/>
      </c>
    </row>
    <row r="294" spans="1:8" ht="18" customHeight="1">
      <c r="A294" s="253"/>
      <c r="B294" s="253"/>
      <c r="C294" s="251"/>
      <c r="D294" s="254"/>
      <c r="E294" s="254"/>
      <c r="F294" s="255">
        <f t="shared" si="8"/>
        <v>0</v>
      </c>
      <c r="G294" s="250"/>
      <c r="H294" s="242" t="str">
        <f t="shared" si="9"/>
        <v/>
      </c>
    </row>
    <row r="295" spans="1:8" ht="18" customHeight="1">
      <c r="A295" s="253"/>
      <c r="B295" s="253"/>
      <c r="C295" s="251"/>
      <c r="D295" s="254"/>
      <c r="E295" s="254"/>
      <c r="F295" s="255">
        <f t="shared" si="8"/>
        <v>0</v>
      </c>
      <c r="G295" s="250"/>
      <c r="H295" s="242" t="str">
        <f t="shared" si="9"/>
        <v/>
      </c>
    </row>
    <row r="296" spans="1:8" ht="18" customHeight="1">
      <c r="A296" s="253"/>
      <c r="B296" s="253"/>
      <c r="C296" s="251"/>
      <c r="D296" s="254"/>
      <c r="E296" s="254"/>
      <c r="F296" s="255">
        <f t="shared" si="8"/>
        <v>0</v>
      </c>
      <c r="G296" s="250"/>
      <c r="H296" s="242" t="str">
        <f t="shared" si="9"/>
        <v/>
      </c>
    </row>
    <row r="297" spans="1:8" ht="18" customHeight="1">
      <c r="A297" s="253"/>
      <c r="B297" s="253"/>
      <c r="C297" s="251"/>
      <c r="D297" s="254"/>
      <c r="E297" s="254"/>
      <c r="F297" s="255">
        <f t="shared" si="8"/>
        <v>0</v>
      </c>
      <c r="G297" s="250"/>
      <c r="H297" s="242" t="str">
        <f t="shared" si="9"/>
        <v/>
      </c>
    </row>
    <row r="298" spans="1:8" ht="18" customHeight="1">
      <c r="A298" s="253"/>
      <c r="B298" s="253"/>
      <c r="C298" s="251"/>
      <c r="D298" s="254"/>
      <c r="E298" s="254"/>
      <c r="F298" s="255">
        <f t="shared" si="8"/>
        <v>0</v>
      </c>
      <c r="G298" s="250"/>
      <c r="H298" s="242" t="str">
        <f t="shared" si="9"/>
        <v/>
      </c>
    </row>
    <row r="299" spans="1:8" ht="18" customHeight="1">
      <c r="A299" s="253"/>
      <c r="B299" s="253"/>
      <c r="C299" s="251"/>
      <c r="D299" s="254"/>
      <c r="E299" s="254"/>
      <c r="F299" s="255">
        <f t="shared" si="8"/>
        <v>0</v>
      </c>
      <c r="G299" s="250"/>
      <c r="H299" s="242" t="str">
        <f t="shared" si="9"/>
        <v/>
      </c>
    </row>
    <row r="300" spans="1:8" ht="18" customHeight="1">
      <c r="A300" s="253"/>
      <c r="B300" s="253"/>
      <c r="C300" s="251"/>
      <c r="D300" s="254"/>
      <c r="E300" s="254"/>
      <c r="F300" s="255">
        <f t="shared" si="8"/>
        <v>0</v>
      </c>
      <c r="G300" s="250"/>
      <c r="H300" s="242" t="str">
        <f t="shared" si="9"/>
        <v/>
      </c>
    </row>
    <row r="301" spans="1:8" ht="18" customHeight="1">
      <c r="A301" s="253"/>
      <c r="B301" s="253"/>
      <c r="C301" s="251"/>
      <c r="D301" s="254"/>
      <c r="E301" s="254"/>
      <c r="F301" s="255">
        <f t="shared" si="8"/>
        <v>0</v>
      </c>
      <c r="G301" s="250"/>
      <c r="H301" s="242" t="str">
        <f t="shared" si="9"/>
        <v/>
      </c>
    </row>
    <row r="302" spans="1:8" ht="18" customHeight="1">
      <c r="A302" s="253"/>
      <c r="B302" s="253"/>
      <c r="C302" s="251"/>
      <c r="D302" s="254"/>
      <c r="E302" s="254"/>
      <c r="F302" s="255">
        <f t="shared" si="8"/>
        <v>0</v>
      </c>
      <c r="G302" s="250"/>
      <c r="H302" s="242" t="str">
        <f t="shared" si="9"/>
        <v/>
      </c>
    </row>
    <row r="303" spans="1:8" ht="18" customHeight="1">
      <c r="A303" s="253"/>
      <c r="B303" s="253"/>
      <c r="C303" s="251"/>
      <c r="D303" s="254"/>
      <c r="E303" s="254"/>
      <c r="F303" s="255">
        <f t="shared" si="8"/>
        <v>0</v>
      </c>
      <c r="G303" s="250"/>
      <c r="H303" s="242" t="str">
        <f t="shared" si="9"/>
        <v/>
      </c>
    </row>
    <row r="304" spans="1:8" ht="18" customHeight="1">
      <c r="A304" s="253"/>
      <c r="B304" s="253"/>
      <c r="C304" s="251"/>
      <c r="D304" s="254"/>
      <c r="E304" s="254"/>
      <c r="F304" s="255">
        <f t="shared" si="8"/>
        <v>0</v>
      </c>
      <c r="G304" s="250"/>
      <c r="H304" s="242" t="str">
        <f t="shared" si="9"/>
        <v/>
      </c>
    </row>
    <row r="305" spans="1:8" ht="18" customHeight="1">
      <c r="A305" s="253"/>
      <c r="B305" s="253"/>
      <c r="C305" s="251"/>
      <c r="D305" s="254"/>
      <c r="E305" s="254"/>
      <c r="F305" s="255">
        <f t="shared" si="8"/>
        <v>0</v>
      </c>
      <c r="G305" s="250"/>
      <c r="H305" s="242" t="str">
        <f t="shared" si="9"/>
        <v/>
      </c>
    </row>
    <row r="306" spans="1:8" ht="18" customHeight="1">
      <c r="A306" s="253"/>
      <c r="B306" s="253"/>
      <c r="C306" s="251"/>
      <c r="D306" s="254"/>
      <c r="E306" s="254"/>
      <c r="F306" s="255">
        <f t="shared" si="8"/>
        <v>0</v>
      </c>
      <c r="G306" s="250"/>
      <c r="H306" s="242" t="str">
        <f t="shared" si="9"/>
        <v/>
      </c>
    </row>
    <row r="307" spans="1:8" ht="18" customHeight="1">
      <c r="A307" s="253"/>
      <c r="B307" s="253"/>
      <c r="C307" s="251"/>
      <c r="D307" s="254"/>
      <c r="E307" s="254"/>
      <c r="F307" s="255">
        <f t="shared" si="8"/>
        <v>0</v>
      </c>
      <c r="G307" s="250"/>
      <c r="H307" s="242" t="str">
        <f t="shared" si="9"/>
        <v/>
      </c>
    </row>
    <row r="308" spans="1:8" ht="18" customHeight="1">
      <c r="A308" s="253"/>
      <c r="B308" s="253"/>
      <c r="C308" s="251"/>
      <c r="D308" s="254"/>
      <c r="E308" s="254"/>
      <c r="F308" s="255">
        <f t="shared" si="8"/>
        <v>0</v>
      </c>
      <c r="G308" s="250"/>
      <c r="H308" s="242" t="str">
        <f t="shared" si="9"/>
        <v/>
      </c>
    </row>
    <row r="309" spans="1:8" ht="18" customHeight="1">
      <c r="A309" s="253"/>
      <c r="B309" s="253"/>
      <c r="C309" s="251"/>
      <c r="D309" s="254"/>
      <c r="E309" s="254"/>
      <c r="F309" s="255">
        <f t="shared" si="8"/>
        <v>0</v>
      </c>
      <c r="G309" s="250"/>
      <c r="H309" s="242" t="str">
        <f t="shared" si="9"/>
        <v/>
      </c>
    </row>
    <row r="310" spans="1:8" ht="18" customHeight="1">
      <c r="A310" s="253"/>
      <c r="B310" s="253"/>
      <c r="C310" s="251"/>
      <c r="D310" s="254"/>
      <c r="E310" s="254"/>
      <c r="F310" s="255">
        <f t="shared" si="8"/>
        <v>0</v>
      </c>
      <c r="G310" s="250"/>
      <c r="H310" s="242" t="str">
        <f t="shared" si="9"/>
        <v/>
      </c>
    </row>
    <row r="311" spans="1:8" ht="18" customHeight="1">
      <c r="A311" s="253"/>
      <c r="B311" s="253"/>
      <c r="C311" s="251"/>
      <c r="D311" s="254"/>
      <c r="E311" s="254"/>
      <c r="F311" s="255">
        <f t="shared" si="8"/>
        <v>0</v>
      </c>
      <c r="G311" s="250"/>
      <c r="H311" s="242" t="str">
        <f t="shared" si="9"/>
        <v/>
      </c>
    </row>
    <row r="312" spans="1:8" ht="18" customHeight="1">
      <c r="A312" s="253"/>
      <c r="B312" s="253"/>
      <c r="C312" s="251"/>
      <c r="D312" s="254"/>
      <c r="E312" s="254"/>
      <c r="F312" s="255">
        <f t="shared" si="8"/>
        <v>0</v>
      </c>
      <c r="G312" s="250"/>
      <c r="H312" s="242" t="str">
        <f t="shared" si="9"/>
        <v/>
      </c>
    </row>
    <row r="313" spans="1:8" ht="18" customHeight="1">
      <c r="A313" s="253"/>
      <c r="B313" s="253"/>
      <c r="C313" s="251"/>
      <c r="D313" s="254"/>
      <c r="E313" s="254"/>
      <c r="F313" s="255">
        <f t="shared" si="8"/>
        <v>0</v>
      </c>
      <c r="G313" s="250"/>
      <c r="H313" s="242" t="str">
        <f t="shared" si="9"/>
        <v/>
      </c>
    </row>
    <row r="314" spans="1:8" ht="18" customHeight="1">
      <c r="A314" s="253"/>
      <c r="B314" s="253"/>
      <c r="C314" s="251"/>
      <c r="D314" s="254"/>
      <c r="E314" s="254"/>
      <c r="F314" s="255">
        <f t="shared" si="8"/>
        <v>0</v>
      </c>
      <c r="G314" s="250"/>
      <c r="H314" s="242" t="str">
        <f t="shared" si="9"/>
        <v/>
      </c>
    </row>
    <row r="315" spans="1:8" ht="18" customHeight="1">
      <c r="A315" s="253"/>
      <c r="B315" s="253"/>
      <c r="C315" s="251"/>
      <c r="D315" s="254"/>
      <c r="E315" s="254"/>
      <c r="F315" s="255">
        <f t="shared" si="8"/>
        <v>0</v>
      </c>
      <c r="G315" s="250"/>
      <c r="H315" s="242" t="str">
        <f t="shared" si="9"/>
        <v/>
      </c>
    </row>
    <row r="316" spans="1:8" ht="18" customHeight="1">
      <c r="A316" s="253"/>
      <c r="B316" s="253"/>
      <c r="C316" s="251"/>
      <c r="D316" s="254"/>
      <c r="E316" s="254"/>
      <c r="F316" s="255">
        <f t="shared" si="8"/>
        <v>0</v>
      </c>
      <c r="G316" s="250"/>
      <c r="H316" s="242" t="str">
        <f t="shared" si="9"/>
        <v/>
      </c>
    </row>
    <row r="317" spans="1:8" ht="18" customHeight="1">
      <c r="A317" s="253"/>
      <c r="B317" s="253"/>
      <c r="C317" s="251"/>
      <c r="D317" s="254"/>
      <c r="E317" s="254"/>
      <c r="F317" s="255">
        <f t="shared" si="8"/>
        <v>0</v>
      </c>
      <c r="G317" s="250"/>
      <c r="H317" s="242" t="str">
        <f t="shared" si="9"/>
        <v/>
      </c>
    </row>
    <row r="318" spans="1:8" ht="18" customHeight="1">
      <c r="A318" s="253"/>
      <c r="B318" s="253"/>
      <c r="C318" s="251"/>
      <c r="D318" s="254"/>
      <c r="E318" s="254"/>
      <c r="F318" s="255">
        <f t="shared" si="8"/>
        <v>0</v>
      </c>
      <c r="G318" s="250"/>
      <c r="H318" s="242" t="str">
        <f t="shared" si="9"/>
        <v/>
      </c>
    </row>
    <row r="319" spans="1:8" ht="18" customHeight="1">
      <c r="A319" s="253"/>
      <c r="B319" s="253"/>
      <c r="C319" s="251"/>
      <c r="D319" s="254"/>
      <c r="E319" s="254"/>
      <c r="F319" s="255">
        <f t="shared" si="8"/>
        <v>0</v>
      </c>
      <c r="G319" s="250"/>
      <c r="H319" s="242" t="str">
        <f t="shared" si="9"/>
        <v/>
      </c>
    </row>
    <row r="320" spans="1:8" ht="18" customHeight="1">
      <c r="A320" s="253"/>
      <c r="B320" s="253"/>
      <c r="C320" s="251"/>
      <c r="D320" s="254"/>
      <c r="E320" s="254"/>
      <c r="F320" s="255">
        <f t="shared" si="8"/>
        <v>0</v>
      </c>
      <c r="G320" s="250"/>
      <c r="H320" s="242" t="str">
        <f t="shared" si="9"/>
        <v/>
      </c>
    </row>
    <row r="321" spans="1:8" ht="18" customHeight="1">
      <c r="A321" s="253"/>
      <c r="B321" s="253"/>
      <c r="C321" s="251"/>
      <c r="D321" s="254"/>
      <c r="E321" s="254"/>
      <c r="F321" s="255">
        <f t="shared" si="8"/>
        <v>0</v>
      </c>
      <c r="G321" s="250"/>
      <c r="H321" s="242" t="str">
        <f t="shared" si="9"/>
        <v/>
      </c>
    </row>
    <row r="322" spans="1:8" ht="18" customHeight="1">
      <c r="A322" s="253"/>
      <c r="B322" s="253"/>
      <c r="C322" s="251"/>
      <c r="D322" s="254"/>
      <c r="E322" s="254"/>
      <c r="F322" s="255">
        <f t="shared" si="8"/>
        <v>0</v>
      </c>
      <c r="G322" s="250"/>
      <c r="H322" s="242" t="str">
        <f t="shared" si="9"/>
        <v/>
      </c>
    </row>
    <row r="323" spans="1:8" ht="18" customHeight="1">
      <c r="A323" s="253"/>
      <c r="B323" s="253"/>
      <c r="C323" s="251"/>
      <c r="D323" s="254"/>
      <c r="E323" s="254"/>
      <c r="F323" s="255">
        <f t="shared" si="8"/>
        <v>0</v>
      </c>
      <c r="G323" s="250"/>
      <c r="H323" s="242" t="str">
        <f t="shared" si="9"/>
        <v/>
      </c>
    </row>
    <row r="324" spans="1:8" ht="18" customHeight="1">
      <c r="A324" s="253"/>
      <c r="B324" s="253"/>
      <c r="C324" s="251"/>
      <c r="D324" s="254"/>
      <c r="E324" s="254"/>
      <c r="F324" s="255">
        <f t="shared" si="8"/>
        <v>0</v>
      </c>
      <c r="G324" s="250"/>
      <c r="H324" s="242" t="str">
        <f t="shared" si="9"/>
        <v/>
      </c>
    </row>
    <row r="325" spans="1:8" ht="18" customHeight="1">
      <c r="A325" s="253"/>
      <c r="B325" s="253"/>
      <c r="C325" s="251"/>
      <c r="D325" s="254"/>
      <c r="E325" s="254"/>
      <c r="F325" s="255">
        <f t="shared" si="8"/>
        <v>0</v>
      </c>
      <c r="G325" s="250"/>
      <c r="H325" s="242" t="str">
        <f t="shared" si="9"/>
        <v/>
      </c>
    </row>
    <row r="326" spans="1:8" ht="18" customHeight="1">
      <c r="A326" s="253"/>
      <c r="B326" s="253"/>
      <c r="C326" s="251"/>
      <c r="D326" s="254"/>
      <c r="E326" s="254"/>
      <c r="F326" s="255">
        <f t="shared" si="8"/>
        <v>0</v>
      </c>
      <c r="G326" s="250"/>
      <c r="H326" s="242" t="str">
        <f t="shared" si="9"/>
        <v/>
      </c>
    </row>
    <row r="327" spans="1:8" ht="18" customHeight="1">
      <c r="A327" s="253"/>
      <c r="B327" s="253"/>
      <c r="C327" s="251"/>
      <c r="D327" s="254"/>
      <c r="E327" s="254"/>
      <c r="F327" s="255">
        <f t="shared" si="8"/>
        <v>0</v>
      </c>
      <c r="G327" s="250"/>
      <c r="H327" s="242" t="str">
        <f t="shared" si="9"/>
        <v/>
      </c>
    </row>
    <row r="328" spans="1:8" ht="18" customHeight="1">
      <c r="A328" s="253"/>
      <c r="B328" s="253"/>
      <c r="C328" s="251"/>
      <c r="D328" s="254"/>
      <c r="E328" s="254"/>
      <c r="F328" s="255">
        <f t="shared" si="8"/>
        <v>0</v>
      </c>
      <c r="G328" s="250"/>
      <c r="H328" s="242" t="str">
        <f t="shared" si="9"/>
        <v/>
      </c>
    </row>
    <row r="329" spans="1:8" ht="18" customHeight="1">
      <c r="A329" s="253"/>
      <c r="B329" s="253"/>
      <c r="C329" s="251"/>
      <c r="D329" s="254"/>
      <c r="E329" s="254"/>
      <c r="F329" s="255">
        <f t="shared" si="8"/>
        <v>0</v>
      </c>
      <c r="G329" s="250"/>
      <c r="H329" s="242" t="str">
        <f t="shared" si="9"/>
        <v/>
      </c>
    </row>
    <row r="330" spans="1:8" ht="18" customHeight="1">
      <c r="A330" s="253"/>
      <c r="B330" s="253"/>
      <c r="C330" s="251"/>
      <c r="D330" s="254"/>
      <c r="E330" s="254"/>
      <c r="F330" s="255">
        <f t="shared" si="8"/>
        <v>0</v>
      </c>
      <c r="G330" s="250"/>
      <c r="H330" s="242" t="str">
        <f t="shared" si="9"/>
        <v/>
      </c>
    </row>
    <row r="331" spans="1:8" ht="18" customHeight="1">
      <c r="A331" s="253"/>
      <c r="B331" s="253"/>
      <c r="C331" s="251"/>
      <c r="D331" s="254"/>
      <c r="E331" s="254"/>
      <c r="F331" s="255">
        <f t="shared" si="8"/>
        <v>0</v>
      </c>
      <c r="G331" s="250"/>
      <c r="H331" s="242" t="str">
        <f t="shared" si="9"/>
        <v/>
      </c>
    </row>
    <row r="332" spans="1:8" ht="18" customHeight="1">
      <c r="A332" s="253"/>
      <c r="B332" s="253"/>
      <c r="C332" s="251"/>
      <c r="D332" s="254"/>
      <c r="E332" s="254"/>
      <c r="F332" s="255">
        <f t="shared" si="8"/>
        <v>0</v>
      </c>
      <c r="G332" s="250"/>
      <c r="H332" s="242" t="str">
        <f t="shared" si="9"/>
        <v/>
      </c>
    </row>
    <row r="333" spans="1:8" ht="18" customHeight="1">
      <c r="A333" s="253"/>
      <c r="B333" s="253"/>
      <c r="C333" s="251"/>
      <c r="D333" s="254"/>
      <c r="E333" s="254"/>
      <c r="F333" s="255">
        <f t="shared" ref="F333:F396" si="10">IF(C333&lt;&gt;"",F332+D333-E333,0)</f>
        <v>0</v>
      </c>
      <c r="G333" s="250"/>
      <c r="H333" s="242" t="str">
        <f t="shared" si="9"/>
        <v/>
      </c>
    </row>
    <row r="334" spans="1:8" ht="18" customHeight="1">
      <c r="A334" s="253"/>
      <c r="B334" s="253"/>
      <c r="C334" s="251"/>
      <c r="D334" s="254"/>
      <c r="E334" s="254"/>
      <c r="F334" s="255">
        <f t="shared" si="10"/>
        <v>0</v>
      </c>
      <c r="G334" s="250"/>
      <c r="H334" s="242" t="str">
        <f t="shared" ref="H334:H397" si="11">IF(A334&lt;&gt;"",MONTH(A334),"")</f>
        <v/>
      </c>
    </row>
    <row r="335" spans="1:8" ht="18" customHeight="1">
      <c r="A335" s="253"/>
      <c r="B335" s="253"/>
      <c r="C335" s="251"/>
      <c r="D335" s="254"/>
      <c r="E335" s="254"/>
      <c r="F335" s="255">
        <f t="shared" si="10"/>
        <v>0</v>
      </c>
      <c r="G335" s="250"/>
      <c r="H335" s="242" t="str">
        <f t="shared" si="11"/>
        <v/>
      </c>
    </row>
    <row r="336" spans="1:8" ht="18" customHeight="1">
      <c r="A336" s="253"/>
      <c r="B336" s="253"/>
      <c r="C336" s="251"/>
      <c r="D336" s="254"/>
      <c r="E336" s="254"/>
      <c r="F336" s="255">
        <f t="shared" si="10"/>
        <v>0</v>
      </c>
      <c r="G336" s="250"/>
      <c r="H336" s="242" t="str">
        <f t="shared" si="11"/>
        <v/>
      </c>
    </row>
    <row r="337" spans="1:8" ht="18" customHeight="1">
      <c r="A337" s="253"/>
      <c r="B337" s="253"/>
      <c r="C337" s="251"/>
      <c r="D337" s="254"/>
      <c r="E337" s="254"/>
      <c r="F337" s="255">
        <f t="shared" si="10"/>
        <v>0</v>
      </c>
      <c r="G337" s="250"/>
      <c r="H337" s="242" t="str">
        <f t="shared" si="11"/>
        <v/>
      </c>
    </row>
    <row r="338" spans="1:8" ht="18" customHeight="1">
      <c r="A338" s="253"/>
      <c r="B338" s="253"/>
      <c r="C338" s="251"/>
      <c r="D338" s="254"/>
      <c r="E338" s="254"/>
      <c r="F338" s="255">
        <f t="shared" si="10"/>
        <v>0</v>
      </c>
      <c r="G338" s="250"/>
      <c r="H338" s="242" t="str">
        <f t="shared" si="11"/>
        <v/>
      </c>
    </row>
    <row r="339" spans="1:8" ht="18" customHeight="1">
      <c r="A339" s="253"/>
      <c r="B339" s="253"/>
      <c r="C339" s="251"/>
      <c r="D339" s="254"/>
      <c r="E339" s="254"/>
      <c r="F339" s="255">
        <f t="shared" si="10"/>
        <v>0</v>
      </c>
      <c r="G339" s="250"/>
      <c r="H339" s="242" t="str">
        <f t="shared" si="11"/>
        <v/>
      </c>
    </row>
    <row r="340" spans="1:8" ht="18" customHeight="1">
      <c r="A340" s="253"/>
      <c r="B340" s="253"/>
      <c r="C340" s="251"/>
      <c r="D340" s="254"/>
      <c r="E340" s="254"/>
      <c r="F340" s="255">
        <f t="shared" si="10"/>
        <v>0</v>
      </c>
      <c r="G340" s="250"/>
      <c r="H340" s="242" t="str">
        <f t="shared" si="11"/>
        <v/>
      </c>
    </row>
    <row r="341" spans="1:8" ht="18" customHeight="1">
      <c r="A341" s="253"/>
      <c r="B341" s="253"/>
      <c r="C341" s="251"/>
      <c r="D341" s="254"/>
      <c r="E341" s="254"/>
      <c r="F341" s="255">
        <f t="shared" si="10"/>
        <v>0</v>
      </c>
      <c r="G341" s="250"/>
      <c r="H341" s="242" t="str">
        <f t="shared" si="11"/>
        <v/>
      </c>
    </row>
    <row r="342" spans="1:8" ht="18" customHeight="1">
      <c r="A342" s="253"/>
      <c r="B342" s="253"/>
      <c r="C342" s="251"/>
      <c r="D342" s="254"/>
      <c r="E342" s="254"/>
      <c r="F342" s="255">
        <f t="shared" si="10"/>
        <v>0</v>
      </c>
      <c r="G342" s="250"/>
      <c r="H342" s="242" t="str">
        <f t="shared" si="11"/>
        <v/>
      </c>
    </row>
    <row r="343" spans="1:8" ht="18" customHeight="1">
      <c r="A343" s="253"/>
      <c r="B343" s="253"/>
      <c r="C343" s="251"/>
      <c r="D343" s="254"/>
      <c r="E343" s="254"/>
      <c r="F343" s="255">
        <f t="shared" si="10"/>
        <v>0</v>
      </c>
      <c r="G343" s="250"/>
      <c r="H343" s="242" t="str">
        <f t="shared" si="11"/>
        <v/>
      </c>
    </row>
    <row r="344" spans="1:8" ht="18" customHeight="1">
      <c r="A344" s="253"/>
      <c r="B344" s="253"/>
      <c r="C344" s="251"/>
      <c r="D344" s="254"/>
      <c r="E344" s="254"/>
      <c r="F344" s="255">
        <f t="shared" si="10"/>
        <v>0</v>
      </c>
      <c r="G344" s="250"/>
      <c r="H344" s="242" t="str">
        <f t="shared" si="11"/>
        <v/>
      </c>
    </row>
    <row r="345" spans="1:8" ht="18" customHeight="1">
      <c r="A345" s="253"/>
      <c r="B345" s="253"/>
      <c r="C345" s="251"/>
      <c r="D345" s="254"/>
      <c r="E345" s="254"/>
      <c r="F345" s="255">
        <f t="shared" si="10"/>
        <v>0</v>
      </c>
      <c r="G345" s="250"/>
      <c r="H345" s="242" t="str">
        <f t="shared" si="11"/>
        <v/>
      </c>
    </row>
    <row r="346" spans="1:8" ht="18" customHeight="1">
      <c r="A346" s="253"/>
      <c r="B346" s="253"/>
      <c r="C346" s="251"/>
      <c r="D346" s="254"/>
      <c r="E346" s="254"/>
      <c r="F346" s="255">
        <f t="shared" si="10"/>
        <v>0</v>
      </c>
      <c r="G346" s="250"/>
      <c r="H346" s="242" t="str">
        <f t="shared" si="11"/>
        <v/>
      </c>
    </row>
    <row r="347" spans="1:8" ht="18" customHeight="1">
      <c r="A347" s="253"/>
      <c r="B347" s="253"/>
      <c r="C347" s="251"/>
      <c r="D347" s="254"/>
      <c r="E347" s="254"/>
      <c r="F347" s="255">
        <f t="shared" si="10"/>
        <v>0</v>
      </c>
      <c r="G347" s="250"/>
      <c r="H347" s="242" t="str">
        <f t="shared" si="11"/>
        <v/>
      </c>
    </row>
    <row r="348" spans="1:8" ht="18" customHeight="1">
      <c r="A348" s="253"/>
      <c r="B348" s="253"/>
      <c r="C348" s="251"/>
      <c r="D348" s="254"/>
      <c r="E348" s="254"/>
      <c r="F348" s="255">
        <f t="shared" si="10"/>
        <v>0</v>
      </c>
      <c r="G348" s="250"/>
      <c r="H348" s="242" t="str">
        <f t="shared" si="11"/>
        <v/>
      </c>
    </row>
    <row r="349" spans="1:8" ht="18" customHeight="1">
      <c r="A349" s="253"/>
      <c r="B349" s="253"/>
      <c r="C349" s="251"/>
      <c r="D349" s="254"/>
      <c r="E349" s="254"/>
      <c r="F349" s="255">
        <f t="shared" si="10"/>
        <v>0</v>
      </c>
      <c r="G349" s="250"/>
      <c r="H349" s="242" t="str">
        <f t="shared" si="11"/>
        <v/>
      </c>
    </row>
    <row r="350" spans="1:8" ht="18" customHeight="1">
      <c r="A350" s="253"/>
      <c r="B350" s="253"/>
      <c r="C350" s="251"/>
      <c r="D350" s="254"/>
      <c r="E350" s="254"/>
      <c r="F350" s="255">
        <f t="shared" si="10"/>
        <v>0</v>
      </c>
      <c r="G350" s="250"/>
      <c r="H350" s="242" t="str">
        <f t="shared" si="11"/>
        <v/>
      </c>
    </row>
    <row r="351" spans="1:8" ht="18" customHeight="1">
      <c r="A351" s="253"/>
      <c r="B351" s="253"/>
      <c r="C351" s="251"/>
      <c r="D351" s="254"/>
      <c r="E351" s="254"/>
      <c r="F351" s="255">
        <f t="shared" si="10"/>
        <v>0</v>
      </c>
      <c r="G351" s="250"/>
      <c r="H351" s="242" t="str">
        <f t="shared" si="11"/>
        <v/>
      </c>
    </row>
    <row r="352" spans="1:8" ht="18" customHeight="1">
      <c r="A352" s="253"/>
      <c r="B352" s="253"/>
      <c r="C352" s="251"/>
      <c r="D352" s="254"/>
      <c r="E352" s="254"/>
      <c r="F352" s="255">
        <f t="shared" si="10"/>
        <v>0</v>
      </c>
      <c r="G352" s="250"/>
      <c r="H352" s="242" t="str">
        <f t="shared" si="11"/>
        <v/>
      </c>
    </row>
    <row r="353" spans="1:8" ht="18" customHeight="1">
      <c r="A353" s="253"/>
      <c r="B353" s="253"/>
      <c r="C353" s="251"/>
      <c r="D353" s="254"/>
      <c r="E353" s="254"/>
      <c r="F353" s="255">
        <f t="shared" si="10"/>
        <v>0</v>
      </c>
      <c r="G353" s="250"/>
      <c r="H353" s="242" t="str">
        <f t="shared" si="11"/>
        <v/>
      </c>
    </row>
    <row r="354" spans="1:8" ht="18" customHeight="1">
      <c r="A354" s="253"/>
      <c r="B354" s="253"/>
      <c r="C354" s="251"/>
      <c r="D354" s="254"/>
      <c r="E354" s="254"/>
      <c r="F354" s="255">
        <f t="shared" si="10"/>
        <v>0</v>
      </c>
      <c r="G354" s="250"/>
      <c r="H354" s="242" t="str">
        <f t="shared" si="11"/>
        <v/>
      </c>
    </row>
    <row r="355" spans="1:8" ht="18" customHeight="1">
      <c r="A355" s="253"/>
      <c r="B355" s="253"/>
      <c r="C355" s="251"/>
      <c r="D355" s="254"/>
      <c r="E355" s="254"/>
      <c r="F355" s="255">
        <f t="shared" si="10"/>
        <v>0</v>
      </c>
      <c r="G355" s="250"/>
      <c r="H355" s="242" t="str">
        <f t="shared" si="11"/>
        <v/>
      </c>
    </row>
    <row r="356" spans="1:8" ht="18" customHeight="1">
      <c r="A356" s="253"/>
      <c r="B356" s="253"/>
      <c r="C356" s="251"/>
      <c r="D356" s="254"/>
      <c r="E356" s="254"/>
      <c r="F356" s="255">
        <f t="shared" si="10"/>
        <v>0</v>
      </c>
      <c r="G356" s="250"/>
      <c r="H356" s="242" t="str">
        <f t="shared" si="11"/>
        <v/>
      </c>
    </row>
    <row r="357" spans="1:8" ht="18" customHeight="1">
      <c r="A357" s="253"/>
      <c r="B357" s="253"/>
      <c r="C357" s="251"/>
      <c r="D357" s="254"/>
      <c r="E357" s="254"/>
      <c r="F357" s="255">
        <f t="shared" si="10"/>
        <v>0</v>
      </c>
      <c r="G357" s="250"/>
      <c r="H357" s="242" t="str">
        <f t="shared" si="11"/>
        <v/>
      </c>
    </row>
    <row r="358" spans="1:8" ht="18" customHeight="1">
      <c r="A358" s="253"/>
      <c r="B358" s="253"/>
      <c r="C358" s="251"/>
      <c r="D358" s="254"/>
      <c r="E358" s="254"/>
      <c r="F358" s="255">
        <f t="shared" si="10"/>
        <v>0</v>
      </c>
      <c r="G358" s="250"/>
      <c r="H358" s="242" t="str">
        <f t="shared" si="11"/>
        <v/>
      </c>
    </row>
    <row r="359" spans="1:8" ht="18" customHeight="1">
      <c r="A359" s="253"/>
      <c r="B359" s="253"/>
      <c r="C359" s="251"/>
      <c r="D359" s="254"/>
      <c r="E359" s="254"/>
      <c r="F359" s="255">
        <f t="shared" si="10"/>
        <v>0</v>
      </c>
      <c r="G359" s="250"/>
      <c r="H359" s="242" t="str">
        <f t="shared" si="11"/>
        <v/>
      </c>
    </row>
    <row r="360" spans="1:8" ht="18" customHeight="1">
      <c r="A360" s="253"/>
      <c r="B360" s="253"/>
      <c r="C360" s="251"/>
      <c r="D360" s="254"/>
      <c r="E360" s="254"/>
      <c r="F360" s="255">
        <f t="shared" si="10"/>
        <v>0</v>
      </c>
      <c r="G360" s="250"/>
      <c r="H360" s="242" t="str">
        <f t="shared" si="11"/>
        <v/>
      </c>
    </row>
    <row r="361" spans="1:8" ht="18" customHeight="1">
      <c r="A361" s="253"/>
      <c r="B361" s="253"/>
      <c r="C361" s="251"/>
      <c r="D361" s="254"/>
      <c r="E361" s="254"/>
      <c r="F361" s="255">
        <f t="shared" si="10"/>
        <v>0</v>
      </c>
      <c r="G361" s="250"/>
      <c r="H361" s="242" t="str">
        <f t="shared" si="11"/>
        <v/>
      </c>
    </row>
    <row r="362" spans="1:8" ht="18" customHeight="1">
      <c r="A362" s="253"/>
      <c r="B362" s="253"/>
      <c r="C362" s="251"/>
      <c r="D362" s="254"/>
      <c r="E362" s="254"/>
      <c r="F362" s="255">
        <f t="shared" si="10"/>
        <v>0</v>
      </c>
      <c r="G362" s="250"/>
      <c r="H362" s="242" t="str">
        <f t="shared" si="11"/>
        <v/>
      </c>
    </row>
    <row r="363" spans="1:8" ht="18" customHeight="1">
      <c r="A363" s="253"/>
      <c r="B363" s="253"/>
      <c r="C363" s="251"/>
      <c r="D363" s="254"/>
      <c r="E363" s="254"/>
      <c r="F363" s="255">
        <f t="shared" si="10"/>
        <v>0</v>
      </c>
      <c r="G363" s="250"/>
      <c r="H363" s="242" t="str">
        <f t="shared" si="11"/>
        <v/>
      </c>
    </row>
    <row r="364" spans="1:8" ht="18" customHeight="1">
      <c r="A364" s="253"/>
      <c r="B364" s="253"/>
      <c r="C364" s="251"/>
      <c r="D364" s="254"/>
      <c r="E364" s="254"/>
      <c r="F364" s="255">
        <f t="shared" si="10"/>
        <v>0</v>
      </c>
      <c r="G364" s="250"/>
      <c r="H364" s="242" t="str">
        <f t="shared" si="11"/>
        <v/>
      </c>
    </row>
    <row r="365" spans="1:8" ht="18" customHeight="1">
      <c r="A365" s="253"/>
      <c r="B365" s="253"/>
      <c r="C365" s="251"/>
      <c r="D365" s="254"/>
      <c r="E365" s="254"/>
      <c r="F365" s="255">
        <f t="shared" si="10"/>
        <v>0</v>
      </c>
      <c r="G365" s="250"/>
      <c r="H365" s="242" t="str">
        <f t="shared" si="11"/>
        <v/>
      </c>
    </row>
    <row r="366" spans="1:8" ht="18" customHeight="1">
      <c r="A366" s="253"/>
      <c r="B366" s="253"/>
      <c r="C366" s="251"/>
      <c r="D366" s="254"/>
      <c r="E366" s="254"/>
      <c r="F366" s="255">
        <f t="shared" si="10"/>
        <v>0</v>
      </c>
      <c r="G366" s="250"/>
      <c r="H366" s="242" t="str">
        <f t="shared" si="11"/>
        <v/>
      </c>
    </row>
    <row r="367" spans="1:8" ht="18" customHeight="1">
      <c r="A367" s="253"/>
      <c r="B367" s="253"/>
      <c r="C367" s="251"/>
      <c r="D367" s="254"/>
      <c r="E367" s="254"/>
      <c r="F367" s="255">
        <f t="shared" si="10"/>
        <v>0</v>
      </c>
      <c r="G367" s="250"/>
      <c r="H367" s="242" t="str">
        <f t="shared" si="11"/>
        <v/>
      </c>
    </row>
    <row r="368" spans="1:8" ht="18" customHeight="1">
      <c r="A368" s="253"/>
      <c r="B368" s="253"/>
      <c r="C368" s="251"/>
      <c r="D368" s="254"/>
      <c r="E368" s="254"/>
      <c r="F368" s="255">
        <f t="shared" si="10"/>
        <v>0</v>
      </c>
      <c r="G368" s="250"/>
      <c r="H368" s="242" t="str">
        <f t="shared" si="11"/>
        <v/>
      </c>
    </row>
    <row r="369" spans="1:8" ht="18" customHeight="1">
      <c r="A369" s="253"/>
      <c r="B369" s="253"/>
      <c r="C369" s="251"/>
      <c r="D369" s="254"/>
      <c r="E369" s="254"/>
      <c r="F369" s="255">
        <f t="shared" si="10"/>
        <v>0</v>
      </c>
      <c r="G369" s="250"/>
      <c r="H369" s="242" t="str">
        <f t="shared" si="11"/>
        <v/>
      </c>
    </row>
    <row r="370" spans="1:8" ht="18" customHeight="1">
      <c r="A370" s="253"/>
      <c r="B370" s="253"/>
      <c r="C370" s="251"/>
      <c r="D370" s="254"/>
      <c r="E370" s="254"/>
      <c r="F370" s="255">
        <f t="shared" si="10"/>
        <v>0</v>
      </c>
      <c r="G370" s="250"/>
      <c r="H370" s="242" t="str">
        <f t="shared" si="11"/>
        <v/>
      </c>
    </row>
    <row r="371" spans="1:8" ht="18" customHeight="1">
      <c r="A371" s="253"/>
      <c r="B371" s="253"/>
      <c r="C371" s="251"/>
      <c r="D371" s="254"/>
      <c r="E371" s="254"/>
      <c r="F371" s="255">
        <f t="shared" si="10"/>
        <v>0</v>
      </c>
      <c r="G371" s="250"/>
      <c r="H371" s="242" t="str">
        <f t="shared" si="11"/>
        <v/>
      </c>
    </row>
    <row r="372" spans="1:8" ht="18" customHeight="1">
      <c r="A372" s="253"/>
      <c r="B372" s="253"/>
      <c r="C372" s="251"/>
      <c r="D372" s="254"/>
      <c r="E372" s="254"/>
      <c r="F372" s="255">
        <f t="shared" si="10"/>
        <v>0</v>
      </c>
      <c r="G372" s="250"/>
      <c r="H372" s="242" t="str">
        <f t="shared" si="11"/>
        <v/>
      </c>
    </row>
    <row r="373" spans="1:8" ht="18" customHeight="1">
      <c r="A373" s="253"/>
      <c r="B373" s="253"/>
      <c r="C373" s="251"/>
      <c r="D373" s="254"/>
      <c r="E373" s="254"/>
      <c r="F373" s="255">
        <f t="shared" si="10"/>
        <v>0</v>
      </c>
      <c r="G373" s="250"/>
      <c r="H373" s="242" t="str">
        <f t="shared" si="11"/>
        <v/>
      </c>
    </row>
    <row r="374" spans="1:8" ht="18" customHeight="1">
      <c r="A374" s="253"/>
      <c r="B374" s="253"/>
      <c r="C374" s="251"/>
      <c r="D374" s="254"/>
      <c r="E374" s="254"/>
      <c r="F374" s="255">
        <f t="shared" si="10"/>
        <v>0</v>
      </c>
      <c r="G374" s="250"/>
      <c r="H374" s="242" t="str">
        <f t="shared" si="11"/>
        <v/>
      </c>
    </row>
    <row r="375" spans="1:8" ht="18" customHeight="1">
      <c r="A375" s="253"/>
      <c r="B375" s="253"/>
      <c r="C375" s="251"/>
      <c r="D375" s="254"/>
      <c r="E375" s="254"/>
      <c r="F375" s="255">
        <f t="shared" si="10"/>
        <v>0</v>
      </c>
      <c r="G375" s="250"/>
      <c r="H375" s="242" t="str">
        <f t="shared" si="11"/>
        <v/>
      </c>
    </row>
    <row r="376" spans="1:8" ht="18" customHeight="1">
      <c r="A376" s="253"/>
      <c r="B376" s="253"/>
      <c r="C376" s="251"/>
      <c r="D376" s="254"/>
      <c r="E376" s="254"/>
      <c r="F376" s="255">
        <f t="shared" si="10"/>
        <v>0</v>
      </c>
      <c r="G376" s="250"/>
      <c r="H376" s="242" t="str">
        <f t="shared" si="11"/>
        <v/>
      </c>
    </row>
    <row r="377" spans="1:8" ht="18" customHeight="1">
      <c r="A377" s="253"/>
      <c r="B377" s="253"/>
      <c r="C377" s="251"/>
      <c r="D377" s="254"/>
      <c r="E377" s="254"/>
      <c r="F377" s="255">
        <f t="shared" si="10"/>
        <v>0</v>
      </c>
      <c r="G377" s="250"/>
      <c r="H377" s="242" t="str">
        <f t="shared" si="11"/>
        <v/>
      </c>
    </row>
    <row r="378" spans="1:8" ht="18" customHeight="1">
      <c r="A378" s="253"/>
      <c r="B378" s="253"/>
      <c r="C378" s="251"/>
      <c r="D378" s="254"/>
      <c r="E378" s="254"/>
      <c r="F378" s="255">
        <f t="shared" si="10"/>
        <v>0</v>
      </c>
      <c r="G378" s="250"/>
      <c r="H378" s="242" t="str">
        <f t="shared" si="11"/>
        <v/>
      </c>
    </row>
    <row r="379" spans="1:8" ht="18" customHeight="1">
      <c r="A379" s="253"/>
      <c r="B379" s="253"/>
      <c r="C379" s="251"/>
      <c r="D379" s="254"/>
      <c r="E379" s="254"/>
      <c r="F379" s="255">
        <f t="shared" si="10"/>
        <v>0</v>
      </c>
      <c r="G379" s="250"/>
      <c r="H379" s="242" t="str">
        <f t="shared" si="11"/>
        <v/>
      </c>
    </row>
    <row r="380" spans="1:8" ht="18" customHeight="1">
      <c r="A380" s="253"/>
      <c r="B380" s="253"/>
      <c r="C380" s="251"/>
      <c r="D380" s="254"/>
      <c r="E380" s="254"/>
      <c r="F380" s="255">
        <f t="shared" si="10"/>
        <v>0</v>
      </c>
      <c r="G380" s="250"/>
      <c r="H380" s="242" t="str">
        <f t="shared" si="11"/>
        <v/>
      </c>
    </row>
    <row r="381" spans="1:8" ht="18" customHeight="1">
      <c r="A381" s="253"/>
      <c r="B381" s="253"/>
      <c r="C381" s="251"/>
      <c r="D381" s="254"/>
      <c r="E381" s="254"/>
      <c r="F381" s="255">
        <f t="shared" si="10"/>
        <v>0</v>
      </c>
      <c r="G381" s="250"/>
      <c r="H381" s="242" t="str">
        <f t="shared" si="11"/>
        <v/>
      </c>
    </row>
    <row r="382" spans="1:8" ht="18" customHeight="1">
      <c r="A382" s="253"/>
      <c r="B382" s="253"/>
      <c r="C382" s="251"/>
      <c r="D382" s="254"/>
      <c r="E382" s="254"/>
      <c r="F382" s="255">
        <f t="shared" si="10"/>
        <v>0</v>
      </c>
      <c r="G382" s="250"/>
      <c r="H382" s="242" t="str">
        <f t="shared" si="11"/>
        <v/>
      </c>
    </row>
    <row r="383" spans="1:8" ht="18" customHeight="1">
      <c r="A383" s="253"/>
      <c r="B383" s="253"/>
      <c r="C383" s="251"/>
      <c r="D383" s="254"/>
      <c r="E383" s="254"/>
      <c r="F383" s="255">
        <f t="shared" si="10"/>
        <v>0</v>
      </c>
      <c r="G383" s="250"/>
      <c r="H383" s="242" t="str">
        <f t="shared" si="11"/>
        <v/>
      </c>
    </row>
    <row r="384" spans="1:8" ht="18" customHeight="1">
      <c r="A384" s="253"/>
      <c r="B384" s="253"/>
      <c r="C384" s="251"/>
      <c r="D384" s="254"/>
      <c r="E384" s="254"/>
      <c r="F384" s="255">
        <f t="shared" si="10"/>
        <v>0</v>
      </c>
      <c r="G384" s="250"/>
      <c r="H384" s="242" t="str">
        <f t="shared" si="11"/>
        <v/>
      </c>
    </row>
    <row r="385" spans="1:8" ht="18" customHeight="1">
      <c r="A385" s="253"/>
      <c r="B385" s="253"/>
      <c r="C385" s="251"/>
      <c r="D385" s="254"/>
      <c r="E385" s="254"/>
      <c r="F385" s="255">
        <f t="shared" si="10"/>
        <v>0</v>
      </c>
      <c r="G385" s="250"/>
      <c r="H385" s="242" t="str">
        <f t="shared" si="11"/>
        <v/>
      </c>
    </row>
    <row r="386" spans="1:8" ht="18" customHeight="1">
      <c r="A386" s="253"/>
      <c r="B386" s="253"/>
      <c r="C386" s="251"/>
      <c r="D386" s="254"/>
      <c r="E386" s="254"/>
      <c r="F386" s="255">
        <f t="shared" si="10"/>
        <v>0</v>
      </c>
      <c r="G386" s="250"/>
      <c r="H386" s="242" t="str">
        <f t="shared" si="11"/>
        <v/>
      </c>
    </row>
    <row r="387" spans="1:8" ht="18" customHeight="1">
      <c r="A387" s="253"/>
      <c r="B387" s="253"/>
      <c r="C387" s="251"/>
      <c r="D387" s="254"/>
      <c r="E387" s="254"/>
      <c r="F387" s="255">
        <f t="shared" si="10"/>
        <v>0</v>
      </c>
      <c r="G387" s="250"/>
      <c r="H387" s="242" t="str">
        <f t="shared" si="11"/>
        <v/>
      </c>
    </row>
    <row r="388" spans="1:8" ht="18" customHeight="1">
      <c r="A388" s="253"/>
      <c r="B388" s="253"/>
      <c r="C388" s="251"/>
      <c r="D388" s="254"/>
      <c r="E388" s="254"/>
      <c r="F388" s="255">
        <f t="shared" si="10"/>
        <v>0</v>
      </c>
      <c r="G388" s="250"/>
      <c r="H388" s="242" t="str">
        <f t="shared" si="11"/>
        <v/>
      </c>
    </row>
    <row r="389" spans="1:8" ht="18" customHeight="1">
      <c r="A389" s="253"/>
      <c r="B389" s="253"/>
      <c r="C389" s="251"/>
      <c r="D389" s="254"/>
      <c r="E389" s="254"/>
      <c r="F389" s="255">
        <f t="shared" si="10"/>
        <v>0</v>
      </c>
      <c r="G389" s="250"/>
      <c r="H389" s="242" t="str">
        <f t="shared" si="11"/>
        <v/>
      </c>
    </row>
    <row r="390" spans="1:8" ht="18" customHeight="1">
      <c r="A390" s="253"/>
      <c r="B390" s="253"/>
      <c r="C390" s="251"/>
      <c r="D390" s="254"/>
      <c r="E390" s="254"/>
      <c r="F390" s="255">
        <f t="shared" si="10"/>
        <v>0</v>
      </c>
      <c r="G390" s="250"/>
      <c r="H390" s="242" t="str">
        <f t="shared" si="11"/>
        <v/>
      </c>
    </row>
    <row r="391" spans="1:8" ht="18" customHeight="1">
      <c r="A391" s="253"/>
      <c r="B391" s="253"/>
      <c r="C391" s="251"/>
      <c r="D391" s="254"/>
      <c r="E391" s="254"/>
      <c r="F391" s="255">
        <f t="shared" si="10"/>
        <v>0</v>
      </c>
      <c r="G391" s="250"/>
      <c r="H391" s="242" t="str">
        <f t="shared" si="11"/>
        <v/>
      </c>
    </row>
    <row r="392" spans="1:8" ht="18" customHeight="1">
      <c r="A392" s="253"/>
      <c r="B392" s="253"/>
      <c r="C392" s="251"/>
      <c r="D392" s="254"/>
      <c r="E392" s="254"/>
      <c r="F392" s="255">
        <f t="shared" si="10"/>
        <v>0</v>
      </c>
      <c r="G392" s="250"/>
      <c r="H392" s="242" t="str">
        <f t="shared" si="11"/>
        <v/>
      </c>
    </row>
    <row r="393" spans="1:8" ht="18" customHeight="1">
      <c r="A393" s="253"/>
      <c r="B393" s="253"/>
      <c r="C393" s="251"/>
      <c r="D393" s="254"/>
      <c r="E393" s="254"/>
      <c r="F393" s="255">
        <f t="shared" si="10"/>
        <v>0</v>
      </c>
      <c r="G393" s="250"/>
      <c r="H393" s="242" t="str">
        <f t="shared" si="11"/>
        <v/>
      </c>
    </row>
    <row r="394" spans="1:8" ht="18" customHeight="1">
      <c r="A394" s="253"/>
      <c r="B394" s="253"/>
      <c r="C394" s="251"/>
      <c r="D394" s="254"/>
      <c r="E394" s="254"/>
      <c r="F394" s="255">
        <f t="shared" si="10"/>
        <v>0</v>
      </c>
      <c r="G394" s="250"/>
      <c r="H394" s="242" t="str">
        <f t="shared" si="11"/>
        <v/>
      </c>
    </row>
    <row r="395" spans="1:8" ht="18" customHeight="1">
      <c r="A395" s="253"/>
      <c r="B395" s="253"/>
      <c r="C395" s="251"/>
      <c r="D395" s="254"/>
      <c r="E395" s="254"/>
      <c r="F395" s="255">
        <f t="shared" si="10"/>
        <v>0</v>
      </c>
      <c r="G395" s="250"/>
      <c r="H395" s="242" t="str">
        <f t="shared" si="11"/>
        <v/>
      </c>
    </row>
    <row r="396" spans="1:8" ht="18" customHeight="1">
      <c r="A396" s="253"/>
      <c r="B396" s="253"/>
      <c r="C396" s="251"/>
      <c r="D396" s="254"/>
      <c r="E396" s="254"/>
      <c r="F396" s="255">
        <f t="shared" si="10"/>
        <v>0</v>
      </c>
      <c r="G396" s="250"/>
      <c r="H396" s="242" t="str">
        <f t="shared" si="11"/>
        <v/>
      </c>
    </row>
    <row r="397" spans="1:8" ht="18" customHeight="1">
      <c r="A397" s="253"/>
      <c r="B397" s="253"/>
      <c r="C397" s="251"/>
      <c r="D397" s="254"/>
      <c r="E397" s="254"/>
      <c r="F397" s="255">
        <f t="shared" ref="F397:F460" si="12">IF(C397&lt;&gt;"",F396+D397-E397,0)</f>
        <v>0</v>
      </c>
      <c r="G397" s="250"/>
      <c r="H397" s="242" t="str">
        <f t="shared" si="11"/>
        <v/>
      </c>
    </row>
    <row r="398" spans="1:8" ht="18" customHeight="1">
      <c r="A398" s="253"/>
      <c r="B398" s="253"/>
      <c r="C398" s="251"/>
      <c r="D398" s="254"/>
      <c r="E398" s="254"/>
      <c r="F398" s="255">
        <f t="shared" si="12"/>
        <v>0</v>
      </c>
      <c r="G398" s="250"/>
      <c r="H398" s="242" t="str">
        <f t="shared" ref="H398:H461" si="13">IF(A398&lt;&gt;"",MONTH(A398),"")</f>
        <v/>
      </c>
    </row>
    <row r="399" spans="1:8" ht="18" customHeight="1">
      <c r="A399" s="253"/>
      <c r="B399" s="253"/>
      <c r="C399" s="251"/>
      <c r="D399" s="254"/>
      <c r="E399" s="254"/>
      <c r="F399" s="255">
        <f t="shared" si="12"/>
        <v>0</v>
      </c>
      <c r="G399" s="250"/>
      <c r="H399" s="242" t="str">
        <f t="shared" si="13"/>
        <v/>
      </c>
    </row>
    <row r="400" spans="1:8" ht="18" customHeight="1">
      <c r="A400" s="253"/>
      <c r="B400" s="253"/>
      <c r="C400" s="251"/>
      <c r="D400" s="254"/>
      <c r="E400" s="254"/>
      <c r="F400" s="255">
        <f t="shared" si="12"/>
        <v>0</v>
      </c>
      <c r="G400" s="250"/>
      <c r="H400" s="242" t="str">
        <f t="shared" si="13"/>
        <v/>
      </c>
    </row>
    <row r="401" spans="1:8" ht="18" customHeight="1">
      <c r="A401" s="253"/>
      <c r="B401" s="253"/>
      <c r="C401" s="251"/>
      <c r="D401" s="254"/>
      <c r="E401" s="254"/>
      <c r="F401" s="255">
        <f t="shared" si="12"/>
        <v>0</v>
      </c>
      <c r="G401" s="250"/>
      <c r="H401" s="242" t="str">
        <f t="shared" si="13"/>
        <v/>
      </c>
    </row>
    <row r="402" spans="1:8" ht="18" customHeight="1">
      <c r="A402" s="253"/>
      <c r="B402" s="253"/>
      <c r="C402" s="251"/>
      <c r="D402" s="254"/>
      <c r="E402" s="254"/>
      <c r="F402" s="255">
        <f t="shared" si="12"/>
        <v>0</v>
      </c>
      <c r="G402" s="250"/>
      <c r="H402" s="242" t="str">
        <f t="shared" si="13"/>
        <v/>
      </c>
    </row>
    <row r="403" spans="1:8" ht="18" customHeight="1">
      <c r="A403" s="253"/>
      <c r="B403" s="253"/>
      <c r="C403" s="251"/>
      <c r="D403" s="254"/>
      <c r="E403" s="254"/>
      <c r="F403" s="255">
        <f t="shared" si="12"/>
        <v>0</v>
      </c>
      <c r="G403" s="250"/>
      <c r="H403" s="242" t="str">
        <f t="shared" si="13"/>
        <v/>
      </c>
    </row>
    <row r="404" spans="1:8" ht="18" customHeight="1">
      <c r="A404" s="253"/>
      <c r="B404" s="253"/>
      <c r="C404" s="251"/>
      <c r="D404" s="254"/>
      <c r="E404" s="254"/>
      <c r="F404" s="255">
        <f t="shared" si="12"/>
        <v>0</v>
      </c>
      <c r="G404" s="250"/>
      <c r="H404" s="242" t="str">
        <f t="shared" si="13"/>
        <v/>
      </c>
    </row>
    <row r="405" spans="1:8" ht="18" customHeight="1">
      <c r="A405" s="253"/>
      <c r="B405" s="253"/>
      <c r="C405" s="251"/>
      <c r="D405" s="254"/>
      <c r="E405" s="254"/>
      <c r="F405" s="255">
        <f t="shared" si="12"/>
        <v>0</v>
      </c>
      <c r="G405" s="250"/>
      <c r="H405" s="242" t="str">
        <f t="shared" si="13"/>
        <v/>
      </c>
    </row>
    <row r="406" spans="1:8" ht="18" customHeight="1">
      <c r="A406" s="253"/>
      <c r="B406" s="253"/>
      <c r="C406" s="251"/>
      <c r="D406" s="254"/>
      <c r="E406" s="254"/>
      <c r="F406" s="255">
        <f t="shared" si="12"/>
        <v>0</v>
      </c>
      <c r="G406" s="250"/>
      <c r="H406" s="242" t="str">
        <f t="shared" si="13"/>
        <v/>
      </c>
    </row>
    <row r="407" spans="1:8" ht="18" customHeight="1">
      <c r="A407" s="253"/>
      <c r="B407" s="253"/>
      <c r="C407" s="251"/>
      <c r="D407" s="254"/>
      <c r="E407" s="254"/>
      <c r="F407" s="255">
        <f t="shared" si="12"/>
        <v>0</v>
      </c>
      <c r="G407" s="250"/>
      <c r="H407" s="242" t="str">
        <f t="shared" si="13"/>
        <v/>
      </c>
    </row>
    <row r="408" spans="1:8" ht="18" customHeight="1">
      <c r="A408" s="253"/>
      <c r="B408" s="253"/>
      <c r="C408" s="251"/>
      <c r="D408" s="254"/>
      <c r="E408" s="254"/>
      <c r="F408" s="255">
        <f t="shared" si="12"/>
        <v>0</v>
      </c>
      <c r="G408" s="250"/>
      <c r="H408" s="242" t="str">
        <f t="shared" si="13"/>
        <v/>
      </c>
    </row>
    <row r="409" spans="1:8" ht="18" customHeight="1">
      <c r="A409" s="253"/>
      <c r="B409" s="253"/>
      <c r="C409" s="251"/>
      <c r="D409" s="254"/>
      <c r="E409" s="254"/>
      <c r="F409" s="255">
        <f t="shared" si="12"/>
        <v>0</v>
      </c>
      <c r="G409" s="250"/>
      <c r="H409" s="242" t="str">
        <f t="shared" si="13"/>
        <v/>
      </c>
    </row>
    <row r="410" spans="1:8" ht="18" customHeight="1">
      <c r="A410" s="253"/>
      <c r="B410" s="253"/>
      <c r="C410" s="251"/>
      <c r="D410" s="254"/>
      <c r="E410" s="254"/>
      <c r="F410" s="255">
        <f t="shared" si="12"/>
        <v>0</v>
      </c>
      <c r="G410" s="250"/>
      <c r="H410" s="242" t="str">
        <f t="shared" si="13"/>
        <v/>
      </c>
    </row>
    <row r="411" spans="1:8" ht="18" customHeight="1">
      <c r="A411" s="253"/>
      <c r="B411" s="253"/>
      <c r="C411" s="251"/>
      <c r="D411" s="254"/>
      <c r="E411" s="254"/>
      <c r="F411" s="255">
        <f t="shared" si="12"/>
        <v>0</v>
      </c>
      <c r="G411" s="250"/>
      <c r="H411" s="242" t="str">
        <f t="shared" si="13"/>
        <v/>
      </c>
    </row>
    <row r="412" spans="1:8" ht="18" customHeight="1">
      <c r="A412" s="253"/>
      <c r="B412" s="253"/>
      <c r="C412" s="251"/>
      <c r="D412" s="254"/>
      <c r="E412" s="254"/>
      <c r="F412" s="255">
        <f t="shared" si="12"/>
        <v>0</v>
      </c>
      <c r="G412" s="250"/>
      <c r="H412" s="242" t="str">
        <f t="shared" si="13"/>
        <v/>
      </c>
    </row>
    <row r="413" spans="1:8" ht="18" customHeight="1">
      <c r="A413" s="253"/>
      <c r="B413" s="253"/>
      <c r="C413" s="251"/>
      <c r="D413" s="254"/>
      <c r="E413" s="254"/>
      <c r="F413" s="255">
        <f t="shared" si="12"/>
        <v>0</v>
      </c>
      <c r="G413" s="250"/>
      <c r="H413" s="242" t="str">
        <f t="shared" si="13"/>
        <v/>
      </c>
    </row>
    <row r="414" spans="1:8" ht="18" customHeight="1">
      <c r="A414" s="253"/>
      <c r="B414" s="253"/>
      <c r="C414" s="251"/>
      <c r="D414" s="254"/>
      <c r="E414" s="254"/>
      <c r="F414" s="255">
        <f t="shared" si="12"/>
        <v>0</v>
      </c>
      <c r="G414" s="250"/>
      <c r="H414" s="242" t="str">
        <f t="shared" si="13"/>
        <v/>
      </c>
    </row>
    <row r="415" spans="1:8" ht="18" customHeight="1">
      <c r="A415" s="253"/>
      <c r="B415" s="253"/>
      <c r="C415" s="251"/>
      <c r="D415" s="254"/>
      <c r="E415" s="254"/>
      <c r="F415" s="255">
        <f t="shared" si="12"/>
        <v>0</v>
      </c>
      <c r="G415" s="250"/>
      <c r="H415" s="242" t="str">
        <f t="shared" si="13"/>
        <v/>
      </c>
    </row>
    <row r="416" spans="1:8" ht="18" customHeight="1">
      <c r="A416" s="253"/>
      <c r="B416" s="253"/>
      <c r="C416" s="251"/>
      <c r="D416" s="254"/>
      <c r="E416" s="254"/>
      <c r="F416" s="255">
        <f t="shared" si="12"/>
        <v>0</v>
      </c>
      <c r="G416" s="250"/>
      <c r="H416" s="242" t="str">
        <f t="shared" si="13"/>
        <v/>
      </c>
    </row>
    <row r="417" spans="1:8" ht="18" customHeight="1">
      <c r="A417" s="253"/>
      <c r="B417" s="253"/>
      <c r="C417" s="251"/>
      <c r="D417" s="254"/>
      <c r="E417" s="254"/>
      <c r="F417" s="255">
        <f t="shared" si="12"/>
        <v>0</v>
      </c>
      <c r="G417" s="250"/>
      <c r="H417" s="242" t="str">
        <f t="shared" si="13"/>
        <v/>
      </c>
    </row>
    <row r="418" spans="1:8" ht="18" customHeight="1">
      <c r="A418" s="253"/>
      <c r="B418" s="253"/>
      <c r="C418" s="251"/>
      <c r="D418" s="254"/>
      <c r="E418" s="254"/>
      <c r="F418" s="255">
        <f t="shared" si="12"/>
        <v>0</v>
      </c>
      <c r="G418" s="250"/>
      <c r="H418" s="242" t="str">
        <f t="shared" si="13"/>
        <v/>
      </c>
    </row>
    <row r="419" spans="1:8" ht="18" customHeight="1">
      <c r="A419" s="253"/>
      <c r="B419" s="253"/>
      <c r="C419" s="251"/>
      <c r="D419" s="254"/>
      <c r="E419" s="254"/>
      <c r="F419" s="255">
        <f t="shared" si="12"/>
        <v>0</v>
      </c>
      <c r="G419" s="250"/>
      <c r="H419" s="242" t="str">
        <f t="shared" si="13"/>
        <v/>
      </c>
    </row>
    <row r="420" spans="1:8" ht="18" customHeight="1">
      <c r="A420" s="253"/>
      <c r="B420" s="253"/>
      <c r="C420" s="251"/>
      <c r="D420" s="254"/>
      <c r="E420" s="254"/>
      <c r="F420" s="255">
        <f t="shared" si="12"/>
        <v>0</v>
      </c>
      <c r="G420" s="250"/>
      <c r="H420" s="242" t="str">
        <f t="shared" si="13"/>
        <v/>
      </c>
    </row>
    <row r="421" spans="1:8" ht="18" customHeight="1">
      <c r="A421" s="253"/>
      <c r="B421" s="253"/>
      <c r="C421" s="251"/>
      <c r="D421" s="254"/>
      <c r="E421" s="254"/>
      <c r="F421" s="255">
        <f t="shared" si="12"/>
        <v>0</v>
      </c>
      <c r="G421" s="250"/>
      <c r="H421" s="242" t="str">
        <f t="shared" si="13"/>
        <v/>
      </c>
    </row>
    <row r="422" spans="1:8" ht="18" customHeight="1">
      <c r="A422" s="253"/>
      <c r="B422" s="253"/>
      <c r="C422" s="251"/>
      <c r="D422" s="254"/>
      <c r="E422" s="254"/>
      <c r="F422" s="255">
        <f t="shared" si="12"/>
        <v>0</v>
      </c>
      <c r="G422" s="250"/>
      <c r="H422" s="242" t="str">
        <f t="shared" si="13"/>
        <v/>
      </c>
    </row>
    <row r="423" spans="1:8" ht="18" customHeight="1">
      <c r="A423" s="253"/>
      <c r="B423" s="253"/>
      <c r="C423" s="251"/>
      <c r="D423" s="254"/>
      <c r="E423" s="254"/>
      <c r="F423" s="255">
        <f t="shared" si="12"/>
        <v>0</v>
      </c>
      <c r="G423" s="250"/>
      <c r="H423" s="242" t="str">
        <f t="shared" si="13"/>
        <v/>
      </c>
    </row>
    <row r="424" spans="1:8" ht="18" customHeight="1">
      <c r="A424" s="253"/>
      <c r="B424" s="253"/>
      <c r="C424" s="251"/>
      <c r="D424" s="254"/>
      <c r="E424" s="254"/>
      <c r="F424" s="255">
        <f t="shared" si="12"/>
        <v>0</v>
      </c>
      <c r="G424" s="250"/>
      <c r="H424" s="242" t="str">
        <f t="shared" si="13"/>
        <v/>
      </c>
    </row>
    <row r="425" spans="1:8" ht="18" customHeight="1">
      <c r="A425" s="253"/>
      <c r="B425" s="253"/>
      <c r="C425" s="251"/>
      <c r="D425" s="254"/>
      <c r="E425" s="254"/>
      <c r="F425" s="255">
        <f t="shared" si="12"/>
        <v>0</v>
      </c>
      <c r="G425" s="250"/>
      <c r="H425" s="242" t="str">
        <f t="shared" si="13"/>
        <v/>
      </c>
    </row>
    <row r="426" spans="1:8" ht="18" customHeight="1">
      <c r="A426" s="253"/>
      <c r="B426" s="253"/>
      <c r="C426" s="251"/>
      <c r="D426" s="254"/>
      <c r="E426" s="254"/>
      <c r="F426" s="255">
        <f t="shared" si="12"/>
        <v>0</v>
      </c>
      <c r="G426" s="250"/>
      <c r="H426" s="242" t="str">
        <f t="shared" si="13"/>
        <v/>
      </c>
    </row>
    <row r="427" spans="1:8" ht="18" customHeight="1">
      <c r="A427" s="253"/>
      <c r="B427" s="253"/>
      <c r="C427" s="251"/>
      <c r="D427" s="254"/>
      <c r="E427" s="254"/>
      <c r="F427" s="255">
        <f t="shared" si="12"/>
        <v>0</v>
      </c>
      <c r="G427" s="250"/>
      <c r="H427" s="242" t="str">
        <f t="shared" si="13"/>
        <v/>
      </c>
    </row>
    <row r="428" spans="1:8" ht="18" customHeight="1">
      <c r="A428" s="253"/>
      <c r="B428" s="253"/>
      <c r="C428" s="251"/>
      <c r="D428" s="254"/>
      <c r="E428" s="254"/>
      <c r="F428" s="255">
        <f t="shared" si="12"/>
        <v>0</v>
      </c>
      <c r="G428" s="250"/>
      <c r="H428" s="242" t="str">
        <f t="shared" si="13"/>
        <v/>
      </c>
    </row>
    <row r="429" spans="1:8" ht="18" customHeight="1">
      <c r="A429" s="253"/>
      <c r="B429" s="253"/>
      <c r="C429" s="251"/>
      <c r="D429" s="254"/>
      <c r="E429" s="254"/>
      <c r="F429" s="255">
        <f t="shared" si="12"/>
        <v>0</v>
      </c>
      <c r="G429" s="250"/>
      <c r="H429" s="242" t="str">
        <f t="shared" si="13"/>
        <v/>
      </c>
    </row>
    <row r="430" spans="1:8" ht="18" customHeight="1">
      <c r="A430" s="253"/>
      <c r="B430" s="253"/>
      <c r="C430" s="251"/>
      <c r="D430" s="254"/>
      <c r="E430" s="254"/>
      <c r="F430" s="255">
        <f t="shared" si="12"/>
        <v>0</v>
      </c>
      <c r="G430" s="250"/>
      <c r="H430" s="242" t="str">
        <f t="shared" si="13"/>
        <v/>
      </c>
    </row>
    <row r="431" spans="1:8" ht="18" customHeight="1">
      <c r="A431" s="253"/>
      <c r="B431" s="253"/>
      <c r="C431" s="251"/>
      <c r="D431" s="254"/>
      <c r="E431" s="254"/>
      <c r="F431" s="255">
        <f t="shared" si="12"/>
        <v>0</v>
      </c>
      <c r="G431" s="250"/>
      <c r="H431" s="242" t="str">
        <f t="shared" si="13"/>
        <v/>
      </c>
    </row>
    <row r="432" spans="1:8" ht="18" customHeight="1">
      <c r="A432" s="253"/>
      <c r="B432" s="253"/>
      <c r="C432" s="251"/>
      <c r="D432" s="254"/>
      <c r="E432" s="254"/>
      <c r="F432" s="255">
        <f t="shared" si="12"/>
        <v>0</v>
      </c>
      <c r="G432" s="250"/>
      <c r="H432" s="242" t="str">
        <f t="shared" si="13"/>
        <v/>
      </c>
    </row>
    <row r="433" spans="1:8" ht="18" customHeight="1">
      <c r="A433" s="253"/>
      <c r="B433" s="253"/>
      <c r="C433" s="251"/>
      <c r="D433" s="254"/>
      <c r="E433" s="254"/>
      <c r="F433" s="255">
        <f t="shared" si="12"/>
        <v>0</v>
      </c>
      <c r="G433" s="250"/>
      <c r="H433" s="242" t="str">
        <f t="shared" si="13"/>
        <v/>
      </c>
    </row>
    <row r="434" spans="1:8" ht="18" customHeight="1">
      <c r="A434" s="253"/>
      <c r="B434" s="253"/>
      <c r="C434" s="251"/>
      <c r="D434" s="254"/>
      <c r="E434" s="254"/>
      <c r="F434" s="255">
        <f t="shared" si="12"/>
        <v>0</v>
      </c>
      <c r="G434" s="250"/>
      <c r="H434" s="242" t="str">
        <f t="shared" si="13"/>
        <v/>
      </c>
    </row>
    <row r="435" spans="1:8" ht="18" customHeight="1">
      <c r="A435" s="253"/>
      <c r="B435" s="253"/>
      <c r="C435" s="251"/>
      <c r="D435" s="254"/>
      <c r="E435" s="254"/>
      <c r="F435" s="255">
        <f t="shared" si="12"/>
        <v>0</v>
      </c>
      <c r="G435" s="250"/>
      <c r="H435" s="242" t="str">
        <f t="shared" si="13"/>
        <v/>
      </c>
    </row>
    <row r="436" spans="1:8" ht="18" customHeight="1">
      <c r="A436" s="253"/>
      <c r="B436" s="253"/>
      <c r="C436" s="251"/>
      <c r="D436" s="254"/>
      <c r="E436" s="254"/>
      <c r="F436" s="255">
        <f t="shared" si="12"/>
        <v>0</v>
      </c>
      <c r="G436" s="250"/>
      <c r="H436" s="242" t="str">
        <f t="shared" si="13"/>
        <v/>
      </c>
    </row>
    <row r="437" spans="1:8" ht="18" customHeight="1">
      <c r="A437" s="253"/>
      <c r="B437" s="253"/>
      <c r="C437" s="251"/>
      <c r="D437" s="254"/>
      <c r="E437" s="254"/>
      <c r="F437" s="255">
        <f t="shared" si="12"/>
        <v>0</v>
      </c>
      <c r="G437" s="250"/>
      <c r="H437" s="242" t="str">
        <f t="shared" si="13"/>
        <v/>
      </c>
    </row>
    <row r="438" spans="1:8" ht="18" customHeight="1">
      <c r="A438" s="253"/>
      <c r="B438" s="253"/>
      <c r="C438" s="251"/>
      <c r="D438" s="254"/>
      <c r="E438" s="254"/>
      <c r="F438" s="255">
        <f t="shared" si="12"/>
        <v>0</v>
      </c>
      <c r="G438" s="250"/>
      <c r="H438" s="242" t="str">
        <f t="shared" si="13"/>
        <v/>
      </c>
    </row>
    <row r="439" spans="1:8" ht="18" customHeight="1">
      <c r="A439" s="253"/>
      <c r="B439" s="253"/>
      <c r="C439" s="251"/>
      <c r="D439" s="254"/>
      <c r="E439" s="254"/>
      <c r="F439" s="255">
        <f t="shared" si="12"/>
        <v>0</v>
      </c>
      <c r="G439" s="250"/>
      <c r="H439" s="242" t="str">
        <f t="shared" si="13"/>
        <v/>
      </c>
    </row>
    <row r="440" spans="1:8" ht="18" customHeight="1">
      <c r="A440" s="253"/>
      <c r="B440" s="253"/>
      <c r="C440" s="251"/>
      <c r="D440" s="254"/>
      <c r="E440" s="254"/>
      <c r="F440" s="255">
        <f t="shared" si="12"/>
        <v>0</v>
      </c>
      <c r="G440" s="250"/>
      <c r="H440" s="242" t="str">
        <f t="shared" si="13"/>
        <v/>
      </c>
    </row>
    <row r="441" spans="1:8" ht="18" customHeight="1">
      <c r="A441" s="253"/>
      <c r="B441" s="253"/>
      <c r="C441" s="251"/>
      <c r="D441" s="254"/>
      <c r="E441" s="254"/>
      <c r="F441" s="255">
        <f t="shared" si="12"/>
        <v>0</v>
      </c>
      <c r="G441" s="250"/>
      <c r="H441" s="242" t="str">
        <f t="shared" si="13"/>
        <v/>
      </c>
    </row>
    <row r="442" spans="1:8" ht="18" customHeight="1">
      <c r="A442" s="253"/>
      <c r="B442" s="253"/>
      <c r="C442" s="251"/>
      <c r="D442" s="254"/>
      <c r="E442" s="254"/>
      <c r="F442" s="255">
        <f t="shared" si="12"/>
        <v>0</v>
      </c>
      <c r="G442" s="250"/>
      <c r="H442" s="242" t="str">
        <f t="shared" si="13"/>
        <v/>
      </c>
    </row>
    <row r="443" spans="1:8" ht="18" customHeight="1">
      <c r="A443" s="253"/>
      <c r="B443" s="253"/>
      <c r="C443" s="251"/>
      <c r="D443" s="254"/>
      <c r="E443" s="254"/>
      <c r="F443" s="255">
        <f t="shared" si="12"/>
        <v>0</v>
      </c>
      <c r="G443" s="250"/>
      <c r="H443" s="242" t="str">
        <f t="shared" si="13"/>
        <v/>
      </c>
    </row>
    <row r="444" spans="1:8" ht="18" customHeight="1">
      <c r="A444" s="253"/>
      <c r="B444" s="253"/>
      <c r="C444" s="251"/>
      <c r="D444" s="254"/>
      <c r="E444" s="254"/>
      <c r="F444" s="255">
        <f t="shared" si="12"/>
        <v>0</v>
      </c>
      <c r="G444" s="250"/>
      <c r="H444" s="242" t="str">
        <f t="shared" si="13"/>
        <v/>
      </c>
    </row>
    <row r="445" spans="1:8" ht="18" customHeight="1">
      <c r="A445" s="253"/>
      <c r="B445" s="253"/>
      <c r="C445" s="251"/>
      <c r="D445" s="254"/>
      <c r="E445" s="254"/>
      <c r="F445" s="255">
        <f t="shared" si="12"/>
        <v>0</v>
      </c>
      <c r="G445" s="250"/>
      <c r="H445" s="242" t="str">
        <f t="shared" si="13"/>
        <v/>
      </c>
    </row>
    <row r="446" spans="1:8" ht="18" customHeight="1">
      <c r="A446" s="253"/>
      <c r="B446" s="253"/>
      <c r="C446" s="251"/>
      <c r="D446" s="254"/>
      <c r="E446" s="254"/>
      <c r="F446" s="255">
        <f t="shared" si="12"/>
        <v>0</v>
      </c>
      <c r="G446" s="250"/>
      <c r="H446" s="242" t="str">
        <f t="shared" si="13"/>
        <v/>
      </c>
    </row>
    <row r="447" spans="1:8" ht="18" customHeight="1">
      <c r="A447" s="253"/>
      <c r="B447" s="253"/>
      <c r="C447" s="251"/>
      <c r="D447" s="254"/>
      <c r="E447" s="254"/>
      <c r="F447" s="255">
        <f t="shared" si="12"/>
        <v>0</v>
      </c>
      <c r="G447" s="250"/>
      <c r="H447" s="242" t="str">
        <f t="shared" si="13"/>
        <v/>
      </c>
    </row>
    <row r="448" spans="1:8" ht="18" customHeight="1">
      <c r="A448" s="253"/>
      <c r="B448" s="253"/>
      <c r="C448" s="251"/>
      <c r="D448" s="254"/>
      <c r="E448" s="254"/>
      <c r="F448" s="255">
        <f t="shared" si="12"/>
        <v>0</v>
      </c>
      <c r="G448" s="250"/>
      <c r="H448" s="242" t="str">
        <f t="shared" si="13"/>
        <v/>
      </c>
    </row>
    <row r="449" spans="1:8" ht="18" customHeight="1">
      <c r="A449" s="253"/>
      <c r="B449" s="253"/>
      <c r="C449" s="251"/>
      <c r="D449" s="254"/>
      <c r="E449" s="254"/>
      <c r="F449" s="255">
        <f t="shared" si="12"/>
        <v>0</v>
      </c>
      <c r="G449" s="250"/>
      <c r="H449" s="242" t="str">
        <f t="shared" si="13"/>
        <v/>
      </c>
    </row>
    <row r="450" spans="1:8" ht="18" customHeight="1">
      <c r="A450" s="253"/>
      <c r="B450" s="253"/>
      <c r="C450" s="251"/>
      <c r="D450" s="254"/>
      <c r="E450" s="254"/>
      <c r="F450" s="255">
        <f t="shared" si="12"/>
        <v>0</v>
      </c>
      <c r="G450" s="250"/>
      <c r="H450" s="242" t="str">
        <f t="shared" si="13"/>
        <v/>
      </c>
    </row>
    <row r="451" spans="1:8" ht="18" customHeight="1">
      <c r="A451" s="253"/>
      <c r="B451" s="253"/>
      <c r="C451" s="251"/>
      <c r="D451" s="254"/>
      <c r="E451" s="254"/>
      <c r="F451" s="255">
        <f t="shared" si="12"/>
        <v>0</v>
      </c>
      <c r="G451" s="250"/>
      <c r="H451" s="242" t="str">
        <f t="shared" si="13"/>
        <v/>
      </c>
    </row>
    <row r="452" spans="1:8" ht="18" customHeight="1">
      <c r="A452" s="253"/>
      <c r="B452" s="253"/>
      <c r="C452" s="251"/>
      <c r="D452" s="254"/>
      <c r="E452" s="254"/>
      <c r="F452" s="255">
        <f t="shared" si="12"/>
        <v>0</v>
      </c>
      <c r="G452" s="250"/>
      <c r="H452" s="242" t="str">
        <f t="shared" si="13"/>
        <v/>
      </c>
    </row>
    <row r="453" spans="1:8" ht="18" customHeight="1">
      <c r="A453" s="253"/>
      <c r="B453" s="253"/>
      <c r="C453" s="251"/>
      <c r="D453" s="254"/>
      <c r="E453" s="254"/>
      <c r="F453" s="255">
        <f t="shared" si="12"/>
        <v>0</v>
      </c>
      <c r="G453" s="250"/>
      <c r="H453" s="242" t="str">
        <f t="shared" si="13"/>
        <v/>
      </c>
    </row>
    <row r="454" spans="1:8" ht="18" customHeight="1">
      <c r="A454" s="253"/>
      <c r="B454" s="253"/>
      <c r="C454" s="251"/>
      <c r="D454" s="254"/>
      <c r="E454" s="254"/>
      <c r="F454" s="255">
        <f t="shared" si="12"/>
        <v>0</v>
      </c>
      <c r="G454" s="250"/>
      <c r="H454" s="242" t="str">
        <f t="shared" si="13"/>
        <v/>
      </c>
    </row>
    <row r="455" spans="1:8" ht="18" customHeight="1">
      <c r="A455" s="253"/>
      <c r="B455" s="253"/>
      <c r="C455" s="251"/>
      <c r="D455" s="254"/>
      <c r="E455" s="254"/>
      <c r="F455" s="255">
        <f t="shared" si="12"/>
        <v>0</v>
      </c>
      <c r="G455" s="250"/>
      <c r="H455" s="242" t="str">
        <f t="shared" si="13"/>
        <v/>
      </c>
    </row>
    <row r="456" spans="1:8" ht="18" customHeight="1">
      <c r="A456" s="253"/>
      <c r="B456" s="253"/>
      <c r="C456" s="251"/>
      <c r="D456" s="254"/>
      <c r="E456" s="254"/>
      <c r="F456" s="255">
        <f t="shared" si="12"/>
        <v>0</v>
      </c>
      <c r="G456" s="250"/>
      <c r="H456" s="242" t="str">
        <f t="shared" si="13"/>
        <v/>
      </c>
    </row>
    <row r="457" spans="1:8" ht="18" customHeight="1">
      <c r="A457" s="253"/>
      <c r="B457" s="253"/>
      <c r="C457" s="251"/>
      <c r="D457" s="254"/>
      <c r="E457" s="254"/>
      <c r="F457" s="255">
        <f t="shared" si="12"/>
        <v>0</v>
      </c>
      <c r="G457" s="250"/>
      <c r="H457" s="242" t="str">
        <f t="shared" si="13"/>
        <v/>
      </c>
    </row>
    <row r="458" spans="1:8" ht="18" customHeight="1">
      <c r="A458" s="253"/>
      <c r="B458" s="253"/>
      <c r="C458" s="251"/>
      <c r="D458" s="254"/>
      <c r="E458" s="254"/>
      <c r="F458" s="255">
        <f t="shared" si="12"/>
        <v>0</v>
      </c>
      <c r="G458" s="250"/>
      <c r="H458" s="242" t="str">
        <f t="shared" si="13"/>
        <v/>
      </c>
    </row>
    <row r="459" spans="1:8" ht="18" customHeight="1">
      <c r="A459" s="253"/>
      <c r="B459" s="253"/>
      <c r="C459" s="251"/>
      <c r="D459" s="254"/>
      <c r="E459" s="254"/>
      <c r="F459" s="255">
        <f t="shared" si="12"/>
        <v>0</v>
      </c>
      <c r="G459" s="250"/>
      <c r="H459" s="242" t="str">
        <f t="shared" si="13"/>
        <v/>
      </c>
    </row>
    <row r="460" spans="1:8" ht="18" customHeight="1">
      <c r="A460" s="253"/>
      <c r="B460" s="253"/>
      <c r="C460" s="251"/>
      <c r="D460" s="254"/>
      <c r="E460" s="254"/>
      <c r="F460" s="255">
        <f t="shared" si="12"/>
        <v>0</v>
      </c>
      <c r="G460" s="250"/>
      <c r="H460" s="242" t="str">
        <f t="shared" si="13"/>
        <v/>
      </c>
    </row>
    <row r="461" spans="1:8" ht="18" customHeight="1">
      <c r="A461" s="253"/>
      <c r="B461" s="253"/>
      <c r="C461" s="251"/>
      <c r="D461" s="254"/>
      <c r="E461" s="254"/>
      <c r="F461" s="255">
        <f t="shared" ref="F461:F524" si="14">IF(C461&lt;&gt;"",F460+D461-E461,0)</f>
        <v>0</v>
      </c>
      <c r="G461" s="250"/>
      <c r="H461" s="242" t="str">
        <f t="shared" si="13"/>
        <v/>
      </c>
    </row>
    <row r="462" spans="1:8" ht="18" customHeight="1">
      <c r="A462" s="253"/>
      <c r="B462" s="253"/>
      <c r="C462" s="251"/>
      <c r="D462" s="254"/>
      <c r="E462" s="254"/>
      <c r="F462" s="255">
        <f t="shared" si="14"/>
        <v>0</v>
      </c>
      <c r="G462" s="250"/>
      <c r="H462" s="242" t="str">
        <f t="shared" ref="H462:H525" si="15">IF(A462&lt;&gt;"",MONTH(A462),"")</f>
        <v/>
      </c>
    </row>
    <row r="463" spans="1:8" ht="18" customHeight="1">
      <c r="A463" s="253"/>
      <c r="B463" s="253"/>
      <c r="C463" s="251"/>
      <c r="D463" s="254"/>
      <c r="E463" s="254"/>
      <c r="F463" s="255">
        <f t="shared" si="14"/>
        <v>0</v>
      </c>
      <c r="G463" s="250"/>
      <c r="H463" s="242" t="str">
        <f t="shared" si="15"/>
        <v/>
      </c>
    </row>
    <row r="464" spans="1:8" ht="18" customHeight="1">
      <c r="A464" s="253"/>
      <c r="B464" s="253"/>
      <c r="C464" s="251"/>
      <c r="D464" s="254"/>
      <c r="E464" s="254"/>
      <c r="F464" s="255">
        <f t="shared" si="14"/>
        <v>0</v>
      </c>
      <c r="G464" s="250"/>
      <c r="H464" s="242" t="str">
        <f t="shared" si="15"/>
        <v/>
      </c>
    </row>
    <row r="465" spans="1:8" ht="18" customHeight="1">
      <c r="A465" s="253"/>
      <c r="B465" s="253"/>
      <c r="C465" s="251"/>
      <c r="D465" s="254"/>
      <c r="E465" s="254"/>
      <c r="F465" s="255">
        <f t="shared" si="14"/>
        <v>0</v>
      </c>
      <c r="G465" s="250"/>
      <c r="H465" s="242" t="str">
        <f t="shared" si="15"/>
        <v/>
      </c>
    </row>
    <row r="466" spans="1:8" ht="18" customHeight="1">
      <c r="A466" s="253"/>
      <c r="B466" s="253"/>
      <c r="C466" s="251"/>
      <c r="D466" s="254"/>
      <c r="E466" s="254"/>
      <c r="F466" s="255">
        <f t="shared" si="14"/>
        <v>0</v>
      </c>
      <c r="G466" s="250"/>
      <c r="H466" s="242" t="str">
        <f t="shared" si="15"/>
        <v/>
      </c>
    </row>
    <row r="467" spans="1:8" ht="18" customHeight="1">
      <c r="A467" s="253"/>
      <c r="B467" s="253"/>
      <c r="C467" s="251"/>
      <c r="D467" s="254"/>
      <c r="E467" s="254"/>
      <c r="F467" s="255">
        <f t="shared" si="14"/>
        <v>0</v>
      </c>
      <c r="G467" s="250"/>
      <c r="H467" s="242" t="str">
        <f t="shared" si="15"/>
        <v/>
      </c>
    </row>
    <row r="468" spans="1:8" ht="18" customHeight="1">
      <c r="A468" s="253"/>
      <c r="B468" s="253"/>
      <c r="C468" s="251"/>
      <c r="D468" s="254"/>
      <c r="E468" s="254"/>
      <c r="F468" s="255">
        <f t="shared" si="14"/>
        <v>0</v>
      </c>
      <c r="G468" s="250"/>
      <c r="H468" s="242" t="str">
        <f t="shared" si="15"/>
        <v/>
      </c>
    </row>
    <row r="469" spans="1:8" ht="18" customHeight="1">
      <c r="A469" s="253"/>
      <c r="B469" s="253"/>
      <c r="C469" s="251"/>
      <c r="D469" s="254"/>
      <c r="E469" s="254"/>
      <c r="F469" s="255">
        <f t="shared" si="14"/>
        <v>0</v>
      </c>
      <c r="G469" s="250"/>
      <c r="H469" s="242" t="str">
        <f t="shared" si="15"/>
        <v/>
      </c>
    </row>
    <row r="470" spans="1:8" ht="18" customHeight="1">
      <c r="A470" s="253"/>
      <c r="B470" s="253"/>
      <c r="C470" s="251"/>
      <c r="D470" s="254"/>
      <c r="E470" s="254"/>
      <c r="F470" s="255">
        <f t="shared" si="14"/>
        <v>0</v>
      </c>
      <c r="G470" s="250"/>
      <c r="H470" s="242" t="str">
        <f t="shared" si="15"/>
        <v/>
      </c>
    </row>
    <row r="471" spans="1:8" ht="18" customHeight="1">
      <c r="A471" s="253"/>
      <c r="B471" s="253"/>
      <c r="C471" s="251"/>
      <c r="D471" s="254"/>
      <c r="E471" s="254"/>
      <c r="F471" s="255">
        <f t="shared" si="14"/>
        <v>0</v>
      </c>
      <c r="G471" s="250"/>
      <c r="H471" s="242" t="str">
        <f t="shared" si="15"/>
        <v/>
      </c>
    </row>
    <row r="472" spans="1:8" ht="18" customHeight="1">
      <c r="A472" s="253"/>
      <c r="B472" s="253"/>
      <c r="C472" s="251"/>
      <c r="D472" s="254"/>
      <c r="E472" s="254"/>
      <c r="F472" s="255">
        <f t="shared" si="14"/>
        <v>0</v>
      </c>
      <c r="G472" s="250"/>
      <c r="H472" s="242" t="str">
        <f t="shared" si="15"/>
        <v/>
      </c>
    </row>
    <row r="473" spans="1:8" ht="18" customHeight="1">
      <c r="A473" s="253"/>
      <c r="B473" s="253"/>
      <c r="C473" s="251"/>
      <c r="D473" s="254"/>
      <c r="E473" s="254"/>
      <c r="F473" s="255">
        <f t="shared" si="14"/>
        <v>0</v>
      </c>
      <c r="G473" s="250"/>
      <c r="H473" s="242" t="str">
        <f t="shared" si="15"/>
        <v/>
      </c>
    </row>
    <row r="474" spans="1:8" ht="18" customHeight="1">
      <c r="A474" s="253"/>
      <c r="B474" s="253"/>
      <c r="C474" s="251"/>
      <c r="D474" s="254"/>
      <c r="E474" s="254"/>
      <c r="F474" s="255">
        <f t="shared" si="14"/>
        <v>0</v>
      </c>
      <c r="G474" s="250"/>
      <c r="H474" s="242" t="str">
        <f t="shared" si="15"/>
        <v/>
      </c>
    </row>
    <row r="475" spans="1:8" ht="18" customHeight="1">
      <c r="A475" s="253"/>
      <c r="B475" s="253"/>
      <c r="C475" s="251"/>
      <c r="D475" s="254"/>
      <c r="E475" s="254"/>
      <c r="F475" s="255">
        <f t="shared" si="14"/>
        <v>0</v>
      </c>
      <c r="G475" s="250"/>
      <c r="H475" s="242" t="str">
        <f t="shared" si="15"/>
        <v/>
      </c>
    </row>
    <row r="476" spans="1:8" ht="18" customHeight="1">
      <c r="A476" s="253"/>
      <c r="B476" s="253"/>
      <c r="C476" s="251"/>
      <c r="D476" s="254"/>
      <c r="E476" s="254"/>
      <c r="F476" s="255">
        <f t="shared" si="14"/>
        <v>0</v>
      </c>
      <c r="G476" s="250"/>
      <c r="H476" s="242" t="str">
        <f t="shared" si="15"/>
        <v/>
      </c>
    </row>
    <row r="477" spans="1:8" ht="18" customHeight="1">
      <c r="A477" s="253"/>
      <c r="B477" s="253"/>
      <c r="C477" s="251"/>
      <c r="D477" s="254"/>
      <c r="E477" s="254"/>
      <c r="F477" s="255">
        <f t="shared" si="14"/>
        <v>0</v>
      </c>
      <c r="G477" s="250"/>
      <c r="H477" s="242" t="str">
        <f t="shared" si="15"/>
        <v/>
      </c>
    </row>
    <row r="478" spans="1:8" ht="18" customHeight="1">
      <c r="A478" s="253"/>
      <c r="B478" s="253"/>
      <c r="C478" s="251"/>
      <c r="D478" s="254"/>
      <c r="E478" s="254"/>
      <c r="F478" s="255">
        <f t="shared" si="14"/>
        <v>0</v>
      </c>
      <c r="G478" s="250"/>
      <c r="H478" s="242" t="str">
        <f t="shared" si="15"/>
        <v/>
      </c>
    </row>
    <row r="479" spans="1:8" ht="18" customHeight="1">
      <c r="A479" s="253"/>
      <c r="B479" s="253"/>
      <c r="C479" s="251"/>
      <c r="D479" s="254"/>
      <c r="E479" s="254"/>
      <c r="F479" s="255">
        <f t="shared" si="14"/>
        <v>0</v>
      </c>
      <c r="G479" s="250"/>
      <c r="H479" s="242" t="str">
        <f t="shared" si="15"/>
        <v/>
      </c>
    </row>
    <row r="480" spans="1:8" ht="18" customHeight="1">
      <c r="A480" s="253"/>
      <c r="B480" s="253"/>
      <c r="C480" s="251"/>
      <c r="D480" s="254"/>
      <c r="E480" s="254"/>
      <c r="F480" s="255">
        <f t="shared" si="14"/>
        <v>0</v>
      </c>
      <c r="G480" s="250"/>
      <c r="H480" s="242" t="str">
        <f t="shared" si="15"/>
        <v/>
      </c>
    </row>
    <row r="481" spans="1:8" ht="18" customHeight="1">
      <c r="A481" s="253"/>
      <c r="B481" s="253"/>
      <c r="C481" s="251"/>
      <c r="D481" s="254"/>
      <c r="E481" s="254"/>
      <c r="F481" s="255">
        <f t="shared" si="14"/>
        <v>0</v>
      </c>
      <c r="G481" s="250"/>
      <c r="H481" s="242" t="str">
        <f t="shared" si="15"/>
        <v/>
      </c>
    </row>
    <row r="482" spans="1:8" ht="18" customHeight="1">
      <c r="A482" s="253"/>
      <c r="B482" s="253"/>
      <c r="C482" s="251"/>
      <c r="D482" s="254"/>
      <c r="E482" s="254"/>
      <c r="F482" s="255">
        <f t="shared" si="14"/>
        <v>0</v>
      </c>
      <c r="G482" s="250"/>
      <c r="H482" s="242" t="str">
        <f t="shared" si="15"/>
        <v/>
      </c>
    </row>
    <row r="483" spans="1:8" ht="18" customHeight="1">
      <c r="A483" s="253"/>
      <c r="B483" s="253"/>
      <c r="C483" s="251"/>
      <c r="D483" s="254"/>
      <c r="E483" s="254"/>
      <c r="F483" s="255">
        <f t="shared" si="14"/>
        <v>0</v>
      </c>
      <c r="G483" s="250"/>
      <c r="H483" s="242" t="str">
        <f t="shared" si="15"/>
        <v/>
      </c>
    </row>
    <row r="484" spans="1:8" ht="18" customHeight="1">
      <c r="A484" s="253"/>
      <c r="B484" s="253"/>
      <c r="C484" s="251"/>
      <c r="D484" s="254"/>
      <c r="E484" s="254"/>
      <c r="F484" s="255">
        <f t="shared" si="14"/>
        <v>0</v>
      </c>
      <c r="G484" s="250"/>
      <c r="H484" s="242" t="str">
        <f t="shared" si="15"/>
        <v/>
      </c>
    </row>
    <row r="485" spans="1:8" ht="18" customHeight="1">
      <c r="A485" s="253"/>
      <c r="B485" s="253"/>
      <c r="C485" s="251"/>
      <c r="D485" s="254"/>
      <c r="E485" s="254"/>
      <c r="F485" s="255">
        <f t="shared" si="14"/>
        <v>0</v>
      </c>
      <c r="G485" s="250"/>
      <c r="H485" s="242" t="str">
        <f t="shared" si="15"/>
        <v/>
      </c>
    </row>
    <row r="486" spans="1:8" ht="18" customHeight="1">
      <c r="A486" s="253"/>
      <c r="B486" s="253"/>
      <c r="C486" s="251"/>
      <c r="D486" s="254"/>
      <c r="E486" s="254"/>
      <c r="F486" s="255">
        <f t="shared" si="14"/>
        <v>0</v>
      </c>
      <c r="G486" s="250"/>
      <c r="H486" s="242" t="str">
        <f t="shared" si="15"/>
        <v/>
      </c>
    </row>
    <row r="487" spans="1:8" ht="18" customHeight="1">
      <c r="A487" s="253"/>
      <c r="B487" s="253"/>
      <c r="C487" s="251"/>
      <c r="D487" s="254"/>
      <c r="E487" s="254"/>
      <c r="F487" s="255">
        <f t="shared" si="14"/>
        <v>0</v>
      </c>
      <c r="G487" s="250"/>
      <c r="H487" s="242" t="str">
        <f t="shared" si="15"/>
        <v/>
      </c>
    </row>
    <row r="488" spans="1:8" ht="18" customHeight="1">
      <c r="A488" s="253"/>
      <c r="B488" s="253"/>
      <c r="C488" s="251"/>
      <c r="D488" s="254"/>
      <c r="E488" s="254"/>
      <c r="F488" s="255">
        <f t="shared" si="14"/>
        <v>0</v>
      </c>
      <c r="G488" s="250"/>
      <c r="H488" s="242" t="str">
        <f t="shared" si="15"/>
        <v/>
      </c>
    </row>
    <row r="489" spans="1:8" ht="18" customHeight="1">
      <c r="A489" s="253"/>
      <c r="B489" s="253"/>
      <c r="C489" s="251"/>
      <c r="D489" s="254"/>
      <c r="E489" s="254"/>
      <c r="F489" s="255">
        <f t="shared" si="14"/>
        <v>0</v>
      </c>
      <c r="G489" s="250"/>
      <c r="H489" s="242" t="str">
        <f t="shared" si="15"/>
        <v/>
      </c>
    </row>
    <row r="490" spans="1:8" ht="18" customHeight="1">
      <c r="A490" s="253"/>
      <c r="B490" s="253"/>
      <c r="C490" s="251"/>
      <c r="D490" s="254"/>
      <c r="E490" s="254"/>
      <c r="F490" s="255">
        <f t="shared" si="14"/>
        <v>0</v>
      </c>
      <c r="G490" s="250"/>
      <c r="H490" s="242" t="str">
        <f t="shared" si="15"/>
        <v/>
      </c>
    </row>
    <row r="491" spans="1:8" ht="18" customHeight="1">
      <c r="A491" s="253"/>
      <c r="B491" s="253"/>
      <c r="C491" s="251"/>
      <c r="D491" s="254"/>
      <c r="E491" s="254"/>
      <c r="F491" s="255">
        <f t="shared" si="14"/>
        <v>0</v>
      </c>
      <c r="G491" s="250"/>
      <c r="H491" s="242" t="str">
        <f t="shared" si="15"/>
        <v/>
      </c>
    </row>
    <row r="492" spans="1:8" ht="18" customHeight="1">
      <c r="A492" s="253"/>
      <c r="B492" s="253"/>
      <c r="C492" s="251"/>
      <c r="D492" s="254"/>
      <c r="E492" s="254"/>
      <c r="F492" s="255">
        <f t="shared" si="14"/>
        <v>0</v>
      </c>
      <c r="G492" s="250"/>
      <c r="H492" s="242" t="str">
        <f t="shared" si="15"/>
        <v/>
      </c>
    </row>
    <row r="493" spans="1:8" ht="18" customHeight="1">
      <c r="A493" s="253"/>
      <c r="B493" s="253"/>
      <c r="C493" s="251"/>
      <c r="D493" s="254"/>
      <c r="E493" s="254"/>
      <c r="F493" s="255">
        <f t="shared" si="14"/>
        <v>0</v>
      </c>
      <c r="G493" s="250"/>
      <c r="H493" s="242" t="str">
        <f t="shared" si="15"/>
        <v/>
      </c>
    </row>
    <row r="494" spans="1:8" ht="18" customHeight="1">
      <c r="A494" s="253"/>
      <c r="B494" s="253"/>
      <c r="C494" s="251"/>
      <c r="D494" s="254"/>
      <c r="E494" s="254"/>
      <c r="F494" s="255">
        <f t="shared" si="14"/>
        <v>0</v>
      </c>
      <c r="G494" s="250"/>
      <c r="H494" s="242" t="str">
        <f t="shared" si="15"/>
        <v/>
      </c>
    </row>
    <row r="495" spans="1:8" ht="18" customHeight="1">
      <c r="A495" s="253"/>
      <c r="B495" s="253"/>
      <c r="C495" s="251"/>
      <c r="D495" s="254"/>
      <c r="E495" s="254"/>
      <c r="F495" s="255">
        <f t="shared" si="14"/>
        <v>0</v>
      </c>
      <c r="G495" s="250"/>
      <c r="H495" s="242" t="str">
        <f t="shared" si="15"/>
        <v/>
      </c>
    </row>
    <row r="496" spans="1:8" ht="18" customHeight="1">
      <c r="A496" s="253"/>
      <c r="B496" s="253"/>
      <c r="C496" s="251"/>
      <c r="D496" s="254"/>
      <c r="E496" s="254"/>
      <c r="F496" s="255">
        <f t="shared" si="14"/>
        <v>0</v>
      </c>
      <c r="G496" s="250"/>
      <c r="H496" s="242" t="str">
        <f t="shared" si="15"/>
        <v/>
      </c>
    </row>
    <row r="497" spans="1:8" ht="18" customHeight="1">
      <c r="A497" s="253"/>
      <c r="B497" s="253"/>
      <c r="C497" s="251"/>
      <c r="D497" s="254"/>
      <c r="E497" s="254"/>
      <c r="F497" s="255">
        <f t="shared" si="14"/>
        <v>0</v>
      </c>
      <c r="G497" s="250"/>
      <c r="H497" s="242" t="str">
        <f t="shared" si="15"/>
        <v/>
      </c>
    </row>
    <row r="498" spans="1:8" ht="18" customHeight="1">
      <c r="A498" s="253"/>
      <c r="B498" s="253"/>
      <c r="C498" s="251"/>
      <c r="D498" s="254"/>
      <c r="E498" s="254"/>
      <c r="F498" s="255">
        <f t="shared" si="14"/>
        <v>0</v>
      </c>
      <c r="G498" s="250"/>
      <c r="H498" s="242" t="str">
        <f t="shared" si="15"/>
        <v/>
      </c>
    </row>
    <row r="499" spans="1:8" ht="18" customHeight="1">
      <c r="A499" s="253"/>
      <c r="B499" s="253"/>
      <c r="C499" s="251"/>
      <c r="D499" s="254"/>
      <c r="E499" s="254"/>
      <c r="F499" s="255">
        <f t="shared" si="14"/>
        <v>0</v>
      </c>
      <c r="G499" s="250"/>
      <c r="H499" s="242" t="str">
        <f t="shared" si="15"/>
        <v/>
      </c>
    </row>
    <row r="500" spans="1:8" ht="18" customHeight="1">
      <c r="A500" s="253"/>
      <c r="B500" s="253"/>
      <c r="C500" s="251"/>
      <c r="D500" s="254"/>
      <c r="E500" s="254"/>
      <c r="F500" s="255">
        <f t="shared" si="14"/>
        <v>0</v>
      </c>
      <c r="G500" s="250"/>
      <c r="H500" s="242" t="str">
        <f t="shared" si="15"/>
        <v/>
      </c>
    </row>
    <row r="501" spans="1:8" ht="18" customHeight="1">
      <c r="A501" s="253"/>
      <c r="B501" s="253"/>
      <c r="C501" s="251"/>
      <c r="D501" s="254"/>
      <c r="E501" s="254"/>
      <c r="F501" s="255">
        <f t="shared" si="14"/>
        <v>0</v>
      </c>
      <c r="G501" s="250"/>
      <c r="H501" s="242" t="str">
        <f t="shared" si="15"/>
        <v/>
      </c>
    </row>
    <row r="502" spans="1:8" ht="18" customHeight="1">
      <c r="A502" s="253"/>
      <c r="B502" s="253"/>
      <c r="C502" s="251"/>
      <c r="D502" s="254"/>
      <c r="E502" s="254"/>
      <c r="F502" s="255">
        <f t="shared" si="14"/>
        <v>0</v>
      </c>
      <c r="G502" s="250"/>
      <c r="H502" s="242" t="str">
        <f t="shared" si="15"/>
        <v/>
      </c>
    </row>
    <row r="503" spans="1:8" ht="18" customHeight="1">
      <c r="A503" s="253"/>
      <c r="B503" s="253"/>
      <c r="C503" s="251"/>
      <c r="D503" s="254"/>
      <c r="E503" s="254"/>
      <c r="F503" s="255">
        <f t="shared" si="14"/>
        <v>0</v>
      </c>
      <c r="G503" s="250"/>
      <c r="H503" s="242" t="str">
        <f t="shared" si="15"/>
        <v/>
      </c>
    </row>
    <row r="504" spans="1:8" ht="18" customHeight="1">
      <c r="A504" s="253"/>
      <c r="B504" s="253"/>
      <c r="C504" s="251"/>
      <c r="D504" s="254"/>
      <c r="E504" s="254"/>
      <c r="F504" s="255">
        <f t="shared" si="14"/>
        <v>0</v>
      </c>
      <c r="G504" s="250"/>
      <c r="H504" s="242" t="str">
        <f t="shared" si="15"/>
        <v/>
      </c>
    </row>
    <row r="505" spans="1:8" ht="18" customHeight="1">
      <c r="A505" s="253"/>
      <c r="B505" s="253"/>
      <c r="C505" s="251"/>
      <c r="D505" s="254"/>
      <c r="E505" s="254"/>
      <c r="F505" s="255">
        <f t="shared" si="14"/>
        <v>0</v>
      </c>
      <c r="G505" s="250"/>
      <c r="H505" s="242" t="str">
        <f t="shared" si="15"/>
        <v/>
      </c>
    </row>
    <row r="506" spans="1:8" ht="18" customHeight="1">
      <c r="A506" s="253"/>
      <c r="B506" s="253"/>
      <c r="C506" s="251"/>
      <c r="D506" s="254"/>
      <c r="E506" s="254"/>
      <c r="F506" s="255">
        <f t="shared" si="14"/>
        <v>0</v>
      </c>
      <c r="G506" s="250"/>
      <c r="H506" s="242" t="str">
        <f t="shared" si="15"/>
        <v/>
      </c>
    </row>
    <row r="507" spans="1:8" ht="18" customHeight="1">
      <c r="A507" s="253"/>
      <c r="B507" s="253"/>
      <c r="C507" s="251"/>
      <c r="D507" s="254"/>
      <c r="E507" s="254"/>
      <c r="F507" s="255">
        <f t="shared" si="14"/>
        <v>0</v>
      </c>
      <c r="G507" s="250"/>
      <c r="H507" s="242" t="str">
        <f t="shared" si="15"/>
        <v/>
      </c>
    </row>
    <row r="508" spans="1:8" ht="18" customHeight="1">
      <c r="A508" s="253"/>
      <c r="B508" s="253"/>
      <c r="C508" s="251"/>
      <c r="D508" s="254"/>
      <c r="E508" s="254"/>
      <c r="F508" s="255">
        <f t="shared" si="14"/>
        <v>0</v>
      </c>
      <c r="G508" s="250"/>
      <c r="H508" s="242" t="str">
        <f t="shared" si="15"/>
        <v/>
      </c>
    </row>
    <row r="509" spans="1:8" ht="18" customHeight="1">
      <c r="A509" s="253"/>
      <c r="B509" s="253"/>
      <c r="C509" s="251"/>
      <c r="D509" s="254"/>
      <c r="E509" s="254"/>
      <c r="F509" s="255">
        <f t="shared" si="14"/>
        <v>0</v>
      </c>
      <c r="G509" s="250"/>
      <c r="H509" s="242" t="str">
        <f t="shared" si="15"/>
        <v/>
      </c>
    </row>
    <row r="510" spans="1:8" ht="18" customHeight="1">
      <c r="A510" s="253"/>
      <c r="B510" s="253"/>
      <c r="C510" s="251"/>
      <c r="D510" s="254"/>
      <c r="E510" s="254"/>
      <c r="F510" s="255">
        <f t="shared" si="14"/>
        <v>0</v>
      </c>
      <c r="G510" s="250"/>
      <c r="H510" s="242" t="str">
        <f t="shared" si="15"/>
        <v/>
      </c>
    </row>
    <row r="511" spans="1:8" ht="18" customHeight="1">
      <c r="A511" s="253"/>
      <c r="B511" s="253"/>
      <c r="C511" s="251"/>
      <c r="D511" s="254"/>
      <c r="E511" s="254"/>
      <c r="F511" s="255">
        <f t="shared" si="14"/>
        <v>0</v>
      </c>
      <c r="G511" s="250"/>
      <c r="H511" s="242" t="str">
        <f t="shared" si="15"/>
        <v/>
      </c>
    </row>
    <row r="512" spans="1:8" ht="18" customHeight="1">
      <c r="A512" s="253"/>
      <c r="B512" s="253"/>
      <c r="C512" s="251"/>
      <c r="D512" s="254"/>
      <c r="E512" s="254"/>
      <c r="F512" s="255">
        <f t="shared" si="14"/>
        <v>0</v>
      </c>
      <c r="G512" s="250"/>
      <c r="H512" s="242" t="str">
        <f t="shared" si="15"/>
        <v/>
      </c>
    </row>
    <row r="513" spans="1:8" ht="18" customHeight="1">
      <c r="A513" s="253"/>
      <c r="B513" s="253"/>
      <c r="C513" s="251"/>
      <c r="D513" s="254"/>
      <c r="E513" s="254"/>
      <c r="F513" s="255">
        <f t="shared" si="14"/>
        <v>0</v>
      </c>
      <c r="G513" s="250"/>
      <c r="H513" s="242" t="str">
        <f t="shared" si="15"/>
        <v/>
      </c>
    </row>
    <row r="514" spans="1:8" ht="18" customHeight="1">
      <c r="A514" s="253"/>
      <c r="B514" s="253"/>
      <c r="C514" s="251"/>
      <c r="D514" s="254"/>
      <c r="E514" s="254"/>
      <c r="F514" s="255">
        <f t="shared" si="14"/>
        <v>0</v>
      </c>
      <c r="G514" s="250"/>
      <c r="H514" s="242" t="str">
        <f t="shared" si="15"/>
        <v/>
      </c>
    </row>
    <row r="515" spans="1:8" ht="18" customHeight="1">
      <c r="A515" s="253"/>
      <c r="B515" s="253"/>
      <c r="C515" s="251"/>
      <c r="D515" s="254"/>
      <c r="E515" s="254"/>
      <c r="F515" s="255">
        <f t="shared" si="14"/>
        <v>0</v>
      </c>
      <c r="G515" s="250"/>
      <c r="H515" s="242" t="str">
        <f t="shared" si="15"/>
        <v/>
      </c>
    </row>
    <row r="516" spans="1:8" ht="18" customHeight="1">
      <c r="A516" s="253"/>
      <c r="B516" s="253"/>
      <c r="C516" s="251"/>
      <c r="D516" s="254"/>
      <c r="E516" s="254"/>
      <c r="F516" s="255">
        <f t="shared" si="14"/>
        <v>0</v>
      </c>
      <c r="G516" s="250"/>
      <c r="H516" s="242" t="str">
        <f t="shared" si="15"/>
        <v/>
      </c>
    </row>
    <row r="517" spans="1:8" ht="18" customHeight="1">
      <c r="A517" s="253"/>
      <c r="B517" s="253"/>
      <c r="C517" s="251"/>
      <c r="D517" s="254"/>
      <c r="E517" s="254"/>
      <c r="F517" s="255">
        <f t="shared" si="14"/>
        <v>0</v>
      </c>
      <c r="G517" s="250"/>
      <c r="H517" s="242" t="str">
        <f t="shared" si="15"/>
        <v/>
      </c>
    </row>
    <row r="518" spans="1:8" ht="18" customHeight="1">
      <c r="A518" s="253"/>
      <c r="B518" s="253"/>
      <c r="C518" s="251"/>
      <c r="D518" s="254"/>
      <c r="E518" s="254"/>
      <c r="F518" s="255">
        <f t="shared" si="14"/>
        <v>0</v>
      </c>
      <c r="G518" s="250"/>
      <c r="H518" s="242" t="str">
        <f t="shared" si="15"/>
        <v/>
      </c>
    </row>
    <row r="519" spans="1:8" ht="18" customHeight="1">
      <c r="A519" s="253"/>
      <c r="B519" s="253"/>
      <c r="C519" s="251"/>
      <c r="D519" s="254"/>
      <c r="E519" s="254"/>
      <c r="F519" s="255">
        <f t="shared" si="14"/>
        <v>0</v>
      </c>
      <c r="G519" s="250"/>
      <c r="H519" s="242" t="str">
        <f t="shared" si="15"/>
        <v/>
      </c>
    </row>
    <row r="520" spans="1:8" ht="18" customHeight="1">
      <c r="A520" s="253"/>
      <c r="B520" s="253"/>
      <c r="C520" s="251"/>
      <c r="D520" s="254"/>
      <c r="E520" s="254"/>
      <c r="F520" s="255">
        <f t="shared" si="14"/>
        <v>0</v>
      </c>
      <c r="G520" s="250"/>
      <c r="H520" s="242" t="str">
        <f t="shared" si="15"/>
        <v/>
      </c>
    </row>
    <row r="521" spans="1:8" ht="18" customHeight="1">
      <c r="A521" s="253"/>
      <c r="B521" s="253"/>
      <c r="C521" s="251"/>
      <c r="D521" s="254"/>
      <c r="E521" s="254"/>
      <c r="F521" s="255">
        <f t="shared" si="14"/>
        <v>0</v>
      </c>
      <c r="G521" s="250"/>
      <c r="H521" s="242" t="str">
        <f t="shared" si="15"/>
        <v/>
      </c>
    </row>
    <row r="522" spans="1:8" ht="18" customHeight="1">
      <c r="A522" s="253"/>
      <c r="B522" s="253"/>
      <c r="C522" s="251"/>
      <c r="D522" s="254"/>
      <c r="E522" s="254"/>
      <c r="F522" s="255">
        <f t="shared" si="14"/>
        <v>0</v>
      </c>
      <c r="G522" s="250"/>
      <c r="H522" s="242" t="str">
        <f t="shared" si="15"/>
        <v/>
      </c>
    </row>
    <row r="523" spans="1:8" ht="18" customHeight="1">
      <c r="A523" s="253"/>
      <c r="B523" s="253"/>
      <c r="C523" s="251"/>
      <c r="D523" s="254"/>
      <c r="E523" s="254"/>
      <c r="F523" s="255">
        <f t="shared" si="14"/>
        <v>0</v>
      </c>
      <c r="G523" s="250"/>
      <c r="H523" s="242" t="str">
        <f t="shared" si="15"/>
        <v/>
      </c>
    </row>
    <row r="524" spans="1:8" ht="18" customHeight="1">
      <c r="A524" s="253"/>
      <c r="B524" s="253"/>
      <c r="C524" s="251"/>
      <c r="D524" s="254"/>
      <c r="E524" s="254"/>
      <c r="F524" s="255">
        <f t="shared" si="14"/>
        <v>0</v>
      </c>
      <c r="G524" s="250"/>
      <c r="H524" s="242" t="str">
        <f t="shared" si="15"/>
        <v/>
      </c>
    </row>
    <row r="525" spans="1:8" ht="18" customHeight="1">
      <c r="A525" s="253"/>
      <c r="B525" s="253"/>
      <c r="C525" s="251"/>
      <c r="D525" s="254"/>
      <c r="E525" s="254"/>
      <c r="F525" s="255">
        <f t="shared" ref="F525:F588" si="16">IF(C525&lt;&gt;"",F524+D525-E525,0)</f>
        <v>0</v>
      </c>
      <c r="G525" s="250"/>
      <c r="H525" s="242" t="str">
        <f t="shared" si="15"/>
        <v/>
      </c>
    </row>
    <row r="526" spans="1:8" ht="18" customHeight="1">
      <c r="A526" s="253"/>
      <c r="B526" s="253"/>
      <c r="C526" s="251"/>
      <c r="D526" s="254"/>
      <c r="E526" s="254"/>
      <c r="F526" s="255">
        <f t="shared" si="16"/>
        <v>0</v>
      </c>
      <c r="G526" s="250"/>
      <c r="H526" s="242" t="str">
        <f t="shared" ref="H526:H589" si="17">IF(A526&lt;&gt;"",MONTH(A526),"")</f>
        <v/>
      </c>
    </row>
    <row r="527" spans="1:8" ht="18" customHeight="1">
      <c r="A527" s="253"/>
      <c r="B527" s="253"/>
      <c r="C527" s="251"/>
      <c r="D527" s="254"/>
      <c r="E527" s="254"/>
      <c r="F527" s="255">
        <f t="shared" si="16"/>
        <v>0</v>
      </c>
      <c r="G527" s="250"/>
      <c r="H527" s="242" t="str">
        <f t="shared" si="17"/>
        <v/>
      </c>
    </row>
    <row r="528" spans="1:8" ht="18" customHeight="1">
      <c r="A528" s="253"/>
      <c r="B528" s="253"/>
      <c r="C528" s="251"/>
      <c r="D528" s="254"/>
      <c r="E528" s="254"/>
      <c r="F528" s="255">
        <f t="shared" si="16"/>
        <v>0</v>
      </c>
      <c r="G528" s="250"/>
      <c r="H528" s="242" t="str">
        <f t="shared" si="17"/>
        <v/>
      </c>
    </row>
    <row r="529" spans="1:8" ht="18" customHeight="1">
      <c r="A529" s="253"/>
      <c r="B529" s="253"/>
      <c r="C529" s="251"/>
      <c r="D529" s="254"/>
      <c r="E529" s="254"/>
      <c r="F529" s="255">
        <f t="shared" si="16"/>
        <v>0</v>
      </c>
      <c r="G529" s="250"/>
      <c r="H529" s="242" t="str">
        <f t="shared" si="17"/>
        <v/>
      </c>
    </row>
    <row r="530" spans="1:8" ht="18" customHeight="1">
      <c r="A530" s="253"/>
      <c r="B530" s="253"/>
      <c r="C530" s="251"/>
      <c r="D530" s="254"/>
      <c r="E530" s="254"/>
      <c r="F530" s="255">
        <f t="shared" si="16"/>
        <v>0</v>
      </c>
      <c r="G530" s="250"/>
      <c r="H530" s="242" t="str">
        <f t="shared" si="17"/>
        <v/>
      </c>
    </row>
    <row r="531" spans="1:8" ht="18" customHeight="1">
      <c r="A531" s="253"/>
      <c r="B531" s="253"/>
      <c r="C531" s="251"/>
      <c r="D531" s="254"/>
      <c r="E531" s="254"/>
      <c r="F531" s="255">
        <f t="shared" si="16"/>
        <v>0</v>
      </c>
      <c r="G531" s="250"/>
      <c r="H531" s="242" t="str">
        <f t="shared" si="17"/>
        <v/>
      </c>
    </row>
    <row r="532" spans="1:8" ht="18" customHeight="1">
      <c r="A532" s="253"/>
      <c r="B532" s="253"/>
      <c r="C532" s="251"/>
      <c r="D532" s="254"/>
      <c r="E532" s="254"/>
      <c r="F532" s="255">
        <f t="shared" si="16"/>
        <v>0</v>
      </c>
      <c r="G532" s="250"/>
      <c r="H532" s="242" t="str">
        <f t="shared" si="17"/>
        <v/>
      </c>
    </row>
    <row r="533" spans="1:8" ht="18" customHeight="1">
      <c r="A533" s="253"/>
      <c r="B533" s="253"/>
      <c r="C533" s="251"/>
      <c r="D533" s="254"/>
      <c r="E533" s="254"/>
      <c r="F533" s="255">
        <f t="shared" si="16"/>
        <v>0</v>
      </c>
      <c r="G533" s="250"/>
      <c r="H533" s="242" t="str">
        <f t="shared" si="17"/>
        <v/>
      </c>
    </row>
    <row r="534" spans="1:8" ht="18" customHeight="1">
      <c r="A534" s="253"/>
      <c r="B534" s="253"/>
      <c r="C534" s="251"/>
      <c r="D534" s="254"/>
      <c r="E534" s="254"/>
      <c r="F534" s="255">
        <f t="shared" si="16"/>
        <v>0</v>
      </c>
      <c r="G534" s="250"/>
      <c r="H534" s="242" t="str">
        <f t="shared" si="17"/>
        <v/>
      </c>
    </row>
    <row r="535" spans="1:8" ht="18" customHeight="1">
      <c r="A535" s="253"/>
      <c r="B535" s="253"/>
      <c r="C535" s="251"/>
      <c r="D535" s="254"/>
      <c r="E535" s="254"/>
      <c r="F535" s="255">
        <f t="shared" si="16"/>
        <v>0</v>
      </c>
      <c r="G535" s="250"/>
      <c r="H535" s="242" t="str">
        <f t="shared" si="17"/>
        <v/>
      </c>
    </row>
    <row r="536" spans="1:8" ht="18" customHeight="1">
      <c r="A536" s="253"/>
      <c r="B536" s="253"/>
      <c r="C536" s="251"/>
      <c r="D536" s="254"/>
      <c r="E536" s="254"/>
      <c r="F536" s="255">
        <f t="shared" si="16"/>
        <v>0</v>
      </c>
      <c r="G536" s="250"/>
      <c r="H536" s="242" t="str">
        <f t="shared" si="17"/>
        <v/>
      </c>
    </row>
    <row r="537" spans="1:8" ht="18" customHeight="1">
      <c r="A537" s="253"/>
      <c r="B537" s="253"/>
      <c r="C537" s="251"/>
      <c r="D537" s="254"/>
      <c r="E537" s="254"/>
      <c r="F537" s="255">
        <f t="shared" si="16"/>
        <v>0</v>
      </c>
      <c r="G537" s="250"/>
      <c r="H537" s="242" t="str">
        <f t="shared" si="17"/>
        <v/>
      </c>
    </row>
    <row r="538" spans="1:8" ht="18" customHeight="1">
      <c r="A538" s="253"/>
      <c r="B538" s="253"/>
      <c r="C538" s="251"/>
      <c r="D538" s="254"/>
      <c r="E538" s="254"/>
      <c r="F538" s="255">
        <f t="shared" si="16"/>
        <v>0</v>
      </c>
      <c r="G538" s="250"/>
      <c r="H538" s="242" t="str">
        <f t="shared" si="17"/>
        <v/>
      </c>
    </row>
    <row r="539" spans="1:8" ht="18" customHeight="1">
      <c r="A539" s="253"/>
      <c r="B539" s="253"/>
      <c r="C539" s="251"/>
      <c r="D539" s="254"/>
      <c r="E539" s="254"/>
      <c r="F539" s="255">
        <f t="shared" si="16"/>
        <v>0</v>
      </c>
      <c r="G539" s="250"/>
      <c r="H539" s="242" t="str">
        <f t="shared" si="17"/>
        <v/>
      </c>
    </row>
    <row r="540" spans="1:8" ht="18" customHeight="1">
      <c r="A540" s="253"/>
      <c r="B540" s="253"/>
      <c r="C540" s="251"/>
      <c r="D540" s="254"/>
      <c r="E540" s="254"/>
      <c r="F540" s="255">
        <f t="shared" si="16"/>
        <v>0</v>
      </c>
      <c r="G540" s="250"/>
      <c r="H540" s="242" t="str">
        <f t="shared" si="17"/>
        <v/>
      </c>
    </row>
    <row r="541" spans="1:8" ht="18" customHeight="1">
      <c r="A541" s="253"/>
      <c r="B541" s="253"/>
      <c r="C541" s="251"/>
      <c r="D541" s="254"/>
      <c r="E541" s="254"/>
      <c r="F541" s="255">
        <f t="shared" si="16"/>
        <v>0</v>
      </c>
      <c r="G541" s="250"/>
      <c r="H541" s="242" t="str">
        <f t="shared" si="17"/>
        <v/>
      </c>
    </row>
    <row r="542" spans="1:8" ht="18" customHeight="1">
      <c r="A542" s="253"/>
      <c r="B542" s="253"/>
      <c r="C542" s="251"/>
      <c r="D542" s="254"/>
      <c r="E542" s="254"/>
      <c r="F542" s="255">
        <f t="shared" si="16"/>
        <v>0</v>
      </c>
      <c r="G542" s="250"/>
      <c r="H542" s="242" t="str">
        <f t="shared" si="17"/>
        <v/>
      </c>
    </row>
    <row r="543" spans="1:8" ht="18" customHeight="1">
      <c r="A543" s="253"/>
      <c r="B543" s="253"/>
      <c r="C543" s="251"/>
      <c r="D543" s="254"/>
      <c r="E543" s="254"/>
      <c r="F543" s="255">
        <f t="shared" si="16"/>
        <v>0</v>
      </c>
      <c r="G543" s="250"/>
      <c r="H543" s="242" t="str">
        <f t="shared" si="17"/>
        <v/>
      </c>
    </row>
    <row r="544" spans="1:8" ht="18" customHeight="1">
      <c r="A544" s="253"/>
      <c r="B544" s="253"/>
      <c r="C544" s="251"/>
      <c r="D544" s="254"/>
      <c r="E544" s="254"/>
      <c r="F544" s="255">
        <f t="shared" si="16"/>
        <v>0</v>
      </c>
      <c r="G544" s="250"/>
      <c r="H544" s="242" t="str">
        <f t="shared" si="17"/>
        <v/>
      </c>
    </row>
    <row r="545" spans="1:8" ht="18" customHeight="1">
      <c r="A545" s="253"/>
      <c r="B545" s="253"/>
      <c r="C545" s="251"/>
      <c r="D545" s="254"/>
      <c r="E545" s="254"/>
      <c r="F545" s="255">
        <f t="shared" si="16"/>
        <v>0</v>
      </c>
      <c r="G545" s="250"/>
      <c r="H545" s="242" t="str">
        <f t="shared" si="17"/>
        <v/>
      </c>
    </row>
    <row r="546" spans="1:8" ht="18" customHeight="1">
      <c r="A546" s="253"/>
      <c r="B546" s="253"/>
      <c r="C546" s="251"/>
      <c r="D546" s="254"/>
      <c r="E546" s="254"/>
      <c r="F546" s="255">
        <f t="shared" si="16"/>
        <v>0</v>
      </c>
      <c r="G546" s="250"/>
      <c r="H546" s="242" t="str">
        <f t="shared" si="17"/>
        <v/>
      </c>
    </row>
    <row r="547" spans="1:8" ht="18" customHeight="1">
      <c r="A547" s="253"/>
      <c r="B547" s="253"/>
      <c r="C547" s="251"/>
      <c r="D547" s="254"/>
      <c r="E547" s="254"/>
      <c r="F547" s="255">
        <f t="shared" si="16"/>
        <v>0</v>
      </c>
      <c r="G547" s="250"/>
      <c r="H547" s="242" t="str">
        <f t="shared" si="17"/>
        <v/>
      </c>
    </row>
    <row r="548" spans="1:8" ht="18" customHeight="1">
      <c r="A548" s="253"/>
      <c r="B548" s="253"/>
      <c r="C548" s="251"/>
      <c r="D548" s="254"/>
      <c r="E548" s="254"/>
      <c r="F548" s="255">
        <f t="shared" si="16"/>
        <v>0</v>
      </c>
      <c r="G548" s="250"/>
      <c r="H548" s="242" t="str">
        <f t="shared" si="17"/>
        <v/>
      </c>
    </row>
    <row r="549" spans="1:8" ht="18" customHeight="1">
      <c r="A549" s="253"/>
      <c r="B549" s="253"/>
      <c r="C549" s="251"/>
      <c r="D549" s="254"/>
      <c r="E549" s="254"/>
      <c r="F549" s="255">
        <f t="shared" si="16"/>
        <v>0</v>
      </c>
      <c r="G549" s="250"/>
      <c r="H549" s="242" t="str">
        <f t="shared" si="17"/>
        <v/>
      </c>
    </row>
    <row r="550" spans="1:8" ht="18" customHeight="1">
      <c r="A550" s="253"/>
      <c r="B550" s="253"/>
      <c r="C550" s="251"/>
      <c r="D550" s="254"/>
      <c r="E550" s="254"/>
      <c r="F550" s="255">
        <f t="shared" si="16"/>
        <v>0</v>
      </c>
      <c r="G550" s="250"/>
      <c r="H550" s="242" t="str">
        <f t="shared" si="17"/>
        <v/>
      </c>
    </row>
    <row r="551" spans="1:8" ht="18" customHeight="1">
      <c r="A551" s="253"/>
      <c r="B551" s="253"/>
      <c r="C551" s="251"/>
      <c r="D551" s="254"/>
      <c r="E551" s="254"/>
      <c r="F551" s="255">
        <f t="shared" si="16"/>
        <v>0</v>
      </c>
      <c r="G551" s="250"/>
      <c r="H551" s="242" t="str">
        <f t="shared" si="17"/>
        <v/>
      </c>
    </row>
    <row r="552" spans="1:8" ht="18" customHeight="1">
      <c r="A552" s="253"/>
      <c r="B552" s="253"/>
      <c r="C552" s="251"/>
      <c r="D552" s="254"/>
      <c r="E552" s="254"/>
      <c r="F552" s="255">
        <f t="shared" si="16"/>
        <v>0</v>
      </c>
      <c r="G552" s="250"/>
      <c r="H552" s="242" t="str">
        <f t="shared" si="17"/>
        <v/>
      </c>
    </row>
    <row r="553" spans="1:8" ht="18" customHeight="1">
      <c r="A553" s="253"/>
      <c r="B553" s="253"/>
      <c r="C553" s="251"/>
      <c r="D553" s="254"/>
      <c r="E553" s="254"/>
      <c r="F553" s="255">
        <f t="shared" si="16"/>
        <v>0</v>
      </c>
      <c r="G553" s="250"/>
      <c r="H553" s="242" t="str">
        <f t="shared" si="17"/>
        <v/>
      </c>
    </row>
    <row r="554" spans="1:8" ht="18" customHeight="1">
      <c r="A554" s="253"/>
      <c r="B554" s="253"/>
      <c r="C554" s="251"/>
      <c r="D554" s="254"/>
      <c r="E554" s="254"/>
      <c r="F554" s="255">
        <f t="shared" si="16"/>
        <v>0</v>
      </c>
      <c r="G554" s="250"/>
      <c r="H554" s="242" t="str">
        <f t="shared" si="17"/>
        <v/>
      </c>
    </row>
    <row r="555" spans="1:8" ht="18" customHeight="1">
      <c r="A555" s="253"/>
      <c r="B555" s="253"/>
      <c r="C555" s="251"/>
      <c r="D555" s="254"/>
      <c r="E555" s="254"/>
      <c r="F555" s="255">
        <f t="shared" si="16"/>
        <v>0</v>
      </c>
      <c r="G555" s="250"/>
      <c r="H555" s="242" t="str">
        <f t="shared" si="17"/>
        <v/>
      </c>
    </row>
    <row r="556" spans="1:8" ht="18" customHeight="1">
      <c r="A556" s="253"/>
      <c r="B556" s="253"/>
      <c r="C556" s="251"/>
      <c r="D556" s="254"/>
      <c r="E556" s="254"/>
      <c r="F556" s="255">
        <f t="shared" si="16"/>
        <v>0</v>
      </c>
      <c r="G556" s="250"/>
      <c r="H556" s="242" t="str">
        <f t="shared" si="17"/>
        <v/>
      </c>
    </row>
    <row r="557" spans="1:8" ht="18" customHeight="1">
      <c r="A557" s="253"/>
      <c r="B557" s="253"/>
      <c r="C557" s="251"/>
      <c r="D557" s="254"/>
      <c r="E557" s="254"/>
      <c r="F557" s="255">
        <f t="shared" si="16"/>
        <v>0</v>
      </c>
      <c r="G557" s="250"/>
      <c r="H557" s="242" t="str">
        <f t="shared" si="17"/>
        <v/>
      </c>
    </row>
    <row r="558" spans="1:8" ht="18" customHeight="1">
      <c r="A558" s="253"/>
      <c r="B558" s="253"/>
      <c r="C558" s="251"/>
      <c r="D558" s="254"/>
      <c r="E558" s="254"/>
      <c r="F558" s="255">
        <f t="shared" si="16"/>
        <v>0</v>
      </c>
      <c r="G558" s="250"/>
      <c r="H558" s="242" t="str">
        <f t="shared" si="17"/>
        <v/>
      </c>
    </row>
    <row r="559" spans="1:8" ht="18" customHeight="1">
      <c r="A559" s="253"/>
      <c r="B559" s="253"/>
      <c r="C559" s="251"/>
      <c r="D559" s="254"/>
      <c r="E559" s="254"/>
      <c r="F559" s="255">
        <f t="shared" si="16"/>
        <v>0</v>
      </c>
      <c r="G559" s="250"/>
      <c r="H559" s="242" t="str">
        <f t="shared" si="17"/>
        <v/>
      </c>
    </row>
    <row r="560" spans="1:8" ht="18" customHeight="1">
      <c r="A560" s="253"/>
      <c r="B560" s="253"/>
      <c r="C560" s="251"/>
      <c r="D560" s="254"/>
      <c r="E560" s="254"/>
      <c r="F560" s="255">
        <f t="shared" si="16"/>
        <v>0</v>
      </c>
      <c r="G560" s="250"/>
      <c r="H560" s="242" t="str">
        <f t="shared" si="17"/>
        <v/>
      </c>
    </row>
    <row r="561" spans="1:8" ht="18" customHeight="1">
      <c r="A561" s="253"/>
      <c r="B561" s="253"/>
      <c r="C561" s="251"/>
      <c r="D561" s="254"/>
      <c r="E561" s="254"/>
      <c r="F561" s="255">
        <f t="shared" si="16"/>
        <v>0</v>
      </c>
      <c r="G561" s="250"/>
      <c r="H561" s="242" t="str">
        <f t="shared" si="17"/>
        <v/>
      </c>
    </row>
    <row r="562" spans="1:8" ht="18" customHeight="1">
      <c r="A562" s="253"/>
      <c r="B562" s="253"/>
      <c r="C562" s="251"/>
      <c r="D562" s="254"/>
      <c r="E562" s="254"/>
      <c r="F562" s="255">
        <f t="shared" si="16"/>
        <v>0</v>
      </c>
      <c r="G562" s="250"/>
      <c r="H562" s="242" t="str">
        <f t="shared" si="17"/>
        <v/>
      </c>
    </row>
    <row r="563" spans="1:8" ht="18" customHeight="1">
      <c r="A563" s="253"/>
      <c r="B563" s="253"/>
      <c r="C563" s="251"/>
      <c r="D563" s="254"/>
      <c r="E563" s="254"/>
      <c r="F563" s="255">
        <f t="shared" si="16"/>
        <v>0</v>
      </c>
      <c r="G563" s="250"/>
      <c r="H563" s="242" t="str">
        <f t="shared" si="17"/>
        <v/>
      </c>
    </row>
    <row r="564" spans="1:8" ht="18" customHeight="1">
      <c r="A564" s="253"/>
      <c r="B564" s="253"/>
      <c r="C564" s="251"/>
      <c r="D564" s="254"/>
      <c r="E564" s="254"/>
      <c r="F564" s="255">
        <f t="shared" si="16"/>
        <v>0</v>
      </c>
      <c r="G564" s="250"/>
      <c r="H564" s="242" t="str">
        <f t="shared" si="17"/>
        <v/>
      </c>
    </row>
    <row r="565" spans="1:8" ht="18" customHeight="1">
      <c r="A565" s="253"/>
      <c r="B565" s="253"/>
      <c r="C565" s="251"/>
      <c r="D565" s="254"/>
      <c r="E565" s="254"/>
      <c r="F565" s="255">
        <f t="shared" si="16"/>
        <v>0</v>
      </c>
      <c r="G565" s="250"/>
      <c r="H565" s="242" t="str">
        <f t="shared" si="17"/>
        <v/>
      </c>
    </row>
    <row r="566" spans="1:8" ht="18" customHeight="1">
      <c r="A566" s="253"/>
      <c r="B566" s="253"/>
      <c r="C566" s="251"/>
      <c r="D566" s="254"/>
      <c r="E566" s="254"/>
      <c r="F566" s="255">
        <f t="shared" si="16"/>
        <v>0</v>
      </c>
      <c r="G566" s="250"/>
      <c r="H566" s="242" t="str">
        <f t="shared" si="17"/>
        <v/>
      </c>
    </row>
    <row r="567" spans="1:8" ht="18" customHeight="1">
      <c r="A567" s="253"/>
      <c r="B567" s="253"/>
      <c r="C567" s="251"/>
      <c r="D567" s="254"/>
      <c r="E567" s="254"/>
      <c r="F567" s="255">
        <f t="shared" si="16"/>
        <v>0</v>
      </c>
      <c r="G567" s="250"/>
      <c r="H567" s="242" t="str">
        <f t="shared" si="17"/>
        <v/>
      </c>
    </row>
    <row r="568" spans="1:8" ht="18" customHeight="1">
      <c r="A568" s="253"/>
      <c r="B568" s="253"/>
      <c r="C568" s="251"/>
      <c r="D568" s="254"/>
      <c r="E568" s="254"/>
      <c r="F568" s="255">
        <f t="shared" si="16"/>
        <v>0</v>
      </c>
      <c r="G568" s="250"/>
      <c r="H568" s="242" t="str">
        <f t="shared" si="17"/>
        <v/>
      </c>
    </row>
    <row r="569" spans="1:8" ht="18" customHeight="1">
      <c r="A569" s="253"/>
      <c r="B569" s="253"/>
      <c r="C569" s="251"/>
      <c r="D569" s="254"/>
      <c r="E569" s="254"/>
      <c r="F569" s="255">
        <f t="shared" si="16"/>
        <v>0</v>
      </c>
      <c r="G569" s="250"/>
      <c r="H569" s="242" t="str">
        <f t="shared" si="17"/>
        <v/>
      </c>
    </row>
    <row r="570" spans="1:8" ht="18" customHeight="1">
      <c r="A570" s="253"/>
      <c r="B570" s="253"/>
      <c r="C570" s="251"/>
      <c r="D570" s="254"/>
      <c r="E570" s="254"/>
      <c r="F570" s="255">
        <f t="shared" si="16"/>
        <v>0</v>
      </c>
      <c r="G570" s="250"/>
      <c r="H570" s="242" t="str">
        <f t="shared" si="17"/>
        <v/>
      </c>
    </row>
    <row r="571" spans="1:8" ht="18" customHeight="1">
      <c r="A571" s="253"/>
      <c r="B571" s="253"/>
      <c r="C571" s="251"/>
      <c r="D571" s="254"/>
      <c r="E571" s="254"/>
      <c r="F571" s="255">
        <f t="shared" si="16"/>
        <v>0</v>
      </c>
      <c r="G571" s="250"/>
      <c r="H571" s="242" t="str">
        <f t="shared" si="17"/>
        <v/>
      </c>
    </row>
    <row r="572" spans="1:8" ht="18" customHeight="1">
      <c r="A572" s="253"/>
      <c r="B572" s="253"/>
      <c r="C572" s="251"/>
      <c r="D572" s="254"/>
      <c r="E572" s="254"/>
      <c r="F572" s="255">
        <f t="shared" si="16"/>
        <v>0</v>
      </c>
      <c r="G572" s="250"/>
      <c r="H572" s="242" t="str">
        <f t="shared" si="17"/>
        <v/>
      </c>
    </row>
    <row r="573" spans="1:8" ht="18" customHeight="1">
      <c r="A573" s="253"/>
      <c r="B573" s="253"/>
      <c r="C573" s="251"/>
      <c r="D573" s="254"/>
      <c r="E573" s="254"/>
      <c r="F573" s="255">
        <f t="shared" si="16"/>
        <v>0</v>
      </c>
      <c r="G573" s="250"/>
      <c r="H573" s="242" t="str">
        <f t="shared" si="17"/>
        <v/>
      </c>
    </row>
    <row r="574" spans="1:8" ht="18" customHeight="1">
      <c r="A574" s="253"/>
      <c r="B574" s="253"/>
      <c r="C574" s="251"/>
      <c r="D574" s="254"/>
      <c r="E574" s="254"/>
      <c r="F574" s="255">
        <f t="shared" si="16"/>
        <v>0</v>
      </c>
      <c r="G574" s="250"/>
      <c r="H574" s="242" t="str">
        <f t="shared" si="17"/>
        <v/>
      </c>
    </row>
    <row r="575" spans="1:8" ht="18" customHeight="1">
      <c r="A575" s="253"/>
      <c r="B575" s="253"/>
      <c r="C575" s="251"/>
      <c r="D575" s="254"/>
      <c r="E575" s="254"/>
      <c r="F575" s="255">
        <f t="shared" si="16"/>
        <v>0</v>
      </c>
      <c r="G575" s="250"/>
      <c r="H575" s="242" t="str">
        <f t="shared" si="17"/>
        <v/>
      </c>
    </row>
    <row r="576" spans="1:8" ht="18" customHeight="1">
      <c r="A576" s="253"/>
      <c r="B576" s="253"/>
      <c r="C576" s="251"/>
      <c r="D576" s="254"/>
      <c r="E576" s="254"/>
      <c r="F576" s="255">
        <f t="shared" si="16"/>
        <v>0</v>
      </c>
      <c r="G576" s="250"/>
      <c r="H576" s="242" t="str">
        <f t="shared" si="17"/>
        <v/>
      </c>
    </row>
    <row r="577" spans="1:8" ht="18" customHeight="1">
      <c r="A577" s="253"/>
      <c r="B577" s="253"/>
      <c r="C577" s="251"/>
      <c r="D577" s="254"/>
      <c r="E577" s="254"/>
      <c r="F577" s="255">
        <f t="shared" si="16"/>
        <v>0</v>
      </c>
      <c r="G577" s="250"/>
      <c r="H577" s="242" t="str">
        <f t="shared" si="17"/>
        <v/>
      </c>
    </row>
    <row r="578" spans="1:8" ht="18" customHeight="1">
      <c r="A578" s="253"/>
      <c r="B578" s="253"/>
      <c r="C578" s="251"/>
      <c r="D578" s="254"/>
      <c r="E578" s="254"/>
      <c r="F578" s="255">
        <f t="shared" si="16"/>
        <v>0</v>
      </c>
      <c r="G578" s="250"/>
      <c r="H578" s="242" t="str">
        <f t="shared" si="17"/>
        <v/>
      </c>
    </row>
    <row r="579" spans="1:8" ht="18" customHeight="1">
      <c r="A579" s="253"/>
      <c r="B579" s="253"/>
      <c r="C579" s="251"/>
      <c r="D579" s="254"/>
      <c r="E579" s="254"/>
      <c r="F579" s="255">
        <f t="shared" si="16"/>
        <v>0</v>
      </c>
      <c r="G579" s="250"/>
      <c r="H579" s="242" t="str">
        <f t="shared" si="17"/>
        <v/>
      </c>
    </row>
    <row r="580" spans="1:8" ht="18" customHeight="1">
      <c r="A580" s="253"/>
      <c r="B580" s="253"/>
      <c r="C580" s="251"/>
      <c r="D580" s="254"/>
      <c r="E580" s="254"/>
      <c r="F580" s="255">
        <f t="shared" si="16"/>
        <v>0</v>
      </c>
      <c r="G580" s="250"/>
      <c r="H580" s="242" t="str">
        <f t="shared" si="17"/>
        <v/>
      </c>
    </row>
    <row r="581" spans="1:8" ht="18" customHeight="1">
      <c r="A581" s="253"/>
      <c r="B581" s="253"/>
      <c r="C581" s="251"/>
      <c r="D581" s="254"/>
      <c r="E581" s="254"/>
      <c r="F581" s="255">
        <f t="shared" si="16"/>
        <v>0</v>
      </c>
      <c r="G581" s="250"/>
      <c r="H581" s="242" t="str">
        <f t="shared" si="17"/>
        <v/>
      </c>
    </row>
    <row r="582" spans="1:8" ht="18" customHeight="1">
      <c r="A582" s="253"/>
      <c r="B582" s="253"/>
      <c r="C582" s="251"/>
      <c r="D582" s="254"/>
      <c r="E582" s="254"/>
      <c r="F582" s="255">
        <f t="shared" si="16"/>
        <v>0</v>
      </c>
      <c r="G582" s="250"/>
      <c r="H582" s="242" t="str">
        <f t="shared" si="17"/>
        <v/>
      </c>
    </row>
    <row r="583" spans="1:8" ht="18" customHeight="1">
      <c r="A583" s="253"/>
      <c r="B583" s="253"/>
      <c r="C583" s="251"/>
      <c r="D583" s="254"/>
      <c r="E583" s="254"/>
      <c r="F583" s="255">
        <f t="shared" si="16"/>
        <v>0</v>
      </c>
      <c r="G583" s="250"/>
      <c r="H583" s="242" t="str">
        <f t="shared" si="17"/>
        <v/>
      </c>
    </row>
    <row r="584" spans="1:8" ht="18" customHeight="1">
      <c r="A584" s="253"/>
      <c r="B584" s="253"/>
      <c r="C584" s="251"/>
      <c r="D584" s="254"/>
      <c r="E584" s="254"/>
      <c r="F584" s="255">
        <f t="shared" si="16"/>
        <v>0</v>
      </c>
      <c r="G584" s="250"/>
      <c r="H584" s="242" t="str">
        <f t="shared" si="17"/>
        <v/>
      </c>
    </row>
    <row r="585" spans="1:8" ht="18" customHeight="1">
      <c r="A585" s="253"/>
      <c r="B585" s="253"/>
      <c r="C585" s="251"/>
      <c r="D585" s="254"/>
      <c r="E585" s="254"/>
      <c r="F585" s="255">
        <f t="shared" si="16"/>
        <v>0</v>
      </c>
      <c r="G585" s="250"/>
      <c r="H585" s="242" t="str">
        <f t="shared" si="17"/>
        <v/>
      </c>
    </row>
    <row r="586" spans="1:8" ht="18" customHeight="1">
      <c r="A586" s="253"/>
      <c r="B586" s="253"/>
      <c r="C586" s="251"/>
      <c r="D586" s="254"/>
      <c r="E586" s="254"/>
      <c r="F586" s="255">
        <f t="shared" si="16"/>
        <v>0</v>
      </c>
      <c r="G586" s="250"/>
      <c r="H586" s="242" t="str">
        <f t="shared" si="17"/>
        <v/>
      </c>
    </row>
    <row r="587" spans="1:8" ht="18" customHeight="1">
      <c r="A587" s="253"/>
      <c r="B587" s="253"/>
      <c r="C587" s="251"/>
      <c r="D587" s="254"/>
      <c r="E587" s="254"/>
      <c r="F587" s="255">
        <f t="shared" si="16"/>
        <v>0</v>
      </c>
      <c r="G587" s="250"/>
      <c r="H587" s="242" t="str">
        <f t="shared" si="17"/>
        <v/>
      </c>
    </row>
    <row r="588" spans="1:8" ht="18" customHeight="1">
      <c r="A588" s="253"/>
      <c r="B588" s="253"/>
      <c r="C588" s="251"/>
      <c r="D588" s="254"/>
      <c r="E588" s="254"/>
      <c r="F588" s="255">
        <f t="shared" si="16"/>
        <v>0</v>
      </c>
      <c r="G588" s="250"/>
      <c r="H588" s="242" t="str">
        <f t="shared" si="17"/>
        <v/>
      </c>
    </row>
    <row r="589" spans="1:8" ht="18" customHeight="1">
      <c r="A589" s="253"/>
      <c r="B589" s="253"/>
      <c r="C589" s="251"/>
      <c r="D589" s="254"/>
      <c r="E589" s="254"/>
      <c r="F589" s="255">
        <f t="shared" ref="F589:F652" si="18">IF(C589&lt;&gt;"",F588+D589-E589,0)</f>
        <v>0</v>
      </c>
      <c r="G589" s="250"/>
      <c r="H589" s="242" t="str">
        <f t="shared" si="17"/>
        <v/>
      </c>
    </row>
    <row r="590" spans="1:8" ht="18" customHeight="1">
      <c r="A590" s="253"/>
      <c r="B590" s="253"/>
      <c r="C590" s="251"/>
      <c r="D590" s="254"/>
      <c r="E590" s="254"/>
      <c r="F590" s="255">
        <f t="shared" si="18"/>
        <v>0</v>
      </c>
      <c r="G590" s="250"/>
      <c r="H590" s="242" t="str">
        <f t="shared" ref="H590:H654" si="19">IF(A590&lt;&gt;"",MONTH(A590),"")</f>
        <v/>
      </c>
    </row>
    <row r="591" spans="1:8" ht="18" customHeight="1">
      <c r="A591" s="253"/>
      <c r="B591" s="253"/>
      <c r="C591" s="251"/>
      <c r="D591" s="254"/>
      <c r="E591" s="254"/>
      <c r="F591" s="255">
        <f t="shared" si="18"/>
        <v>0</v>
      </c>
      <c r="G591" s="250"/>
      <c r="H591" s="242" t="str">
        <f t="shared" si="19"/>
        <v/>
      </c>
    </row>
    <row r="592" spans="1:8" ht="18" customHeight="1">
      <c r="A592" s="253"/>
      <c r="B592" s="253"/>
      <c r="C592" s="251"/>
      <c r="D592" s="254"/>
      <c r="E592" s="254"/>
      <c r="F592" s="255">
        <f t="shared" si="18"/>
        <v>0</v>
      </c>
      <c r="G592" s="250"/>
      <c r="H592" s="242" t="str">
        <f t="shared" si="19"/>
        <v/>
      </c>
    </row>
    <row r="593" spans="1:8" ht="18" customHeight="1">
      <c r="A593" s="253"/>
      <c r="B593" s="253"/>
      <c r="C593" s="251"/>
      <c r="D593" s="254"/>
      <c r="E593" s="254"/>
      <c r="F593" s="255">
        <f t="shared" si="18"/>
        <v>0</v>
      </c>
      <c r="G593" s="250"/>
      <c r="H593" s="242" t="str">
        <f t="shared" si="19"/>
        <v/>
      </c>
    </row>
    <row r="594" spans="1:8" ht="18" customHeight="1">
      <c r="A594" s="253"/>
      <c r="B594" s="253"/>
      <c r="C594" s="251"/>
      <c r="D594" s="254"/>
      <c r="E594" s="254"/>
      <c r="F594" s="255">
        <f t="shared" si="18"/>
        <v>0</v>
      </c>
      <c r="G594" s="250"/>
      <c r="H594" s="242" t="str">
        <f t="shared" si="19"/>
        <v/>
      </c>
    </row>
    <row r="595" spans="1:8" ht="18" customHeight="1">
      <c r="A595" s="253"/>
      <c r="B595" s="253"/>
      <c r="C595" s="251"/>
      <c r="D595" s="254"/>
      <c r="E595" s="254"/>
      <c r="F595" s="255">
        <f t="shared" si="18"/>
        <v>0</v>
      </c>
      <c r="G595" s="250"/>
      <c r="H595" s="242" t="str">
        <f t="shared" si="19"/>
        <v/>
      </c>
    </row>
    <row r="596" spans="1:8" ht="18" customHeight="1">
      <c r="A596" s="253"/>
      <c r="B596" s="253"/>
      <c r="C596" s="251"/>
      <c r="D596" s="254"/>
      <c r="E596" s="254"/>
      <c r="F596" s="255">
        <f t="shared" si="18"/>
        <v>0</v>
      </c>
      <c r="G596" s="250"/>
      <c r="H596" s="242" t="str">
        <f t="shared" si="19"/>
        <v/>
      </c>
    </row>
    <row r="597" spans="1:8" ht="18" customHeight="1">
      <c r="A597" s="253"/>
      <c r="B597" s="253"/>
      <c r="C597" s="251"/>
      <c r="D597" s="254"/>
      <c r="E597" s="254"/>
      <c r="F597" s="255">
        <f t="shared" si="18"/>
        <v>0</v>
      </c>
      <c r="G597" s="250"/>
      <c r="H597" s="242" t="str">
        <f t="shared" si="19"/>
        <v/>
      </c>
    </row>
    <row r="598" spans="1:8" ht="18" customHeight="1">
      <c r="A598" s="253"/>
      <c r="B598" s="253"/>
      <c r="C598" s="251"/>
      <c r="D598" s="254"/>
      <c r="E598" s="254"/>
      <c r="F598" s="255">
        <f t="shared" si="18"/>
        <v>0</v>
      </c>
      <c r="G598" s="250"/>
      <c r="H598" s="242" t="str">
        <f t="shared" si="19"/>
        <v/>
      </c>
    </row>
    <row r="599" spans="1:8" ht="18" customHeight="1">
      <c r="A599" s="253"/>
      <c r="B599" s="253"/>
      <c r="C599" s="251"/>
      <c r="D599" s="254"/>
      <c r="E599" s="254"/>
      <c r="F599" s="255">
        <f t="shared" si="18"/>
        <v>0</v>
      </c>
      <c r="G599" s="250"/>
      <c r="H599" s="242" t="str">
        <f t="shared" si="19"/>
        <v/>
      </c>
    </row>
    <row r="600" spans="1:8" ht="18" customHeight="1">
      <c r="A600" s="253"/>
      <c r="B600" s="253"/>
      <c r="C600" s="251"/>
      <c r="D600" s="254"/>
      <c r="E600" s="254"/>
      <c r="F600" s="255">
        <f t="shared" si="18"/>
        <v>0</v>
      </c>
      <c r="G600" s="250"/>
      <c r="H600" s="242" t="str">
        <f t="shared" si="19"/>
        <v/>
      </c>
    </row>
    <row r="601" spans="1:8" ht="18" customHeight="1">
      <c r="A601" s="253"/>
      <c r="B601" s="253"/>
      <c r="C601" s="251"/>
      <c r="D601" s="254"/>
      <c r="E601" s="254"/>
      <c r="F601" s="255">
        <f t="shared" si="18"/>
        <v>0</v>
      </c>
      <c r="G601" s="250"/>
      <c r="H601" s="242" t="str">
        <f t="shared" si="19"/>
        <v/>
      </c>
    </row>
    <row r="602" spans="1:8" ht="18" customHeight="1">
      <c r="A602" s="253"/>
      <c r="B602" s="253"/>
      <c r="C602" s="251"/>
      <c r="D602" s="254"/>
      <c r="E602" s="254"/>
      <c r="F602" s="255">
        <f t="shared" si="18"/>
        <v>0</v>
      </c>
      <c r="G602" s="250"/>
      <c r="H602" s="242" t="str">
        <f t="shared" si="19"/>
        <v/>
      </c>
    </row>
    <row r="603" spans="1:8" ht="18" customHeight="1">
      <c r="A603" s="253"/>
      <c r="B603" s="253"/>
      <c r="C603" s="251"/>
      <c r="D603" s="254"/>
      <c r="E603" s="254"/>
      <c r="F603" s="255">
        <f t="shared" si="18"/>
        <v>0</v>
      </c>
      <c r="G603" s="250"/>
      <c r="H603" s="242" t="str">
        <f t="shared" si="19"/>
        <v/>
      </c>
    </row>
    <row r="604" spans="1:8" ht="18" customHeight="1">
      <c r="A604" s="253"/>
      <c r="B604" s="253"/>
      <c r="C604" s="251"/>
      <c r="D604" s="254"/>
      <c r="E604" s="254"/>
      <c r="F604" s="255">
        <f t="shared" si="18"/>
        <v>0</v>
      </c>
      <c r="G604" s="250"/>
      <c r="H604" s="242" t="str">
        <f t="shared" si="19"/>
        <v/>
      </c>
    </row>
    <row r="605" spans="1:8" ht="18" customHeight="1">
      <c r="A605" s="253"/>
      <c r="B605" s="253"/>
      <c r="C605" s="251"/>
      <c r="D605" s="254"/>
      <c r="E605" s="254"/>
      <c r="F605" s="255">
        <f t="shared" si="18"/>
        <v>0</v>
      </c>
      <c r="G605" s="250"/>
      <c r="H605" s="242" t="str">
        <f t="shared" si="19"/>
        <v/>
      </c>
    </row>
    <row r="606" spans="1:8" ht="18" customHeight="1">
      <c r="A606" s="253"/>
      <c r="B606" s="253"/>
      <c r="C606" s="251"/>
      <c r="D606" s="254"/>
      <c r="E606" s="254"/>
      <c r="F606" s="255">
        <f t="shared" si="18"/>
        <v>0</v>
      </c>
      <c r="G606" s="250"/>
      <c r="H606" s="242" t="str">
        <f t="shared" si="19"/>
        <v/>
      </c>
    </row>
    <row r="607" spans="1:8" ht="18" customHeight="1">
      <c r="A607" s="253"/>
      <c r="B607" s="253"/>
      <c r="C607" s="251"/>
      <c r="D607" s="254"/>
      <c r="E607" s="254"/>
      <c r="F607" s="255">
        <f t="shared" si="18"/>
        <v>0</v>
      </c>
      <c r="G607" s="250"/>
      <c r="H607" s="242" t="str">
        <f t="shared" si="19"/>
        <v/>
      </c>
    </row>
    <row r="608" spans="1:8" ht="18" customHeight="1">
      <c r="A608" s="253"/>
      <c r="B608" s="253"/>
      <c r="C608" s="251"/>
      <c r="D608" s="254"/>
      <c r="E608" s="254"/>
      <c r="F608" s="255">
        <f t="shared" si="18"/>
        <v>0</v>
      </c>
      <c r="G608" s="250"/>
      <c r="H608" s="242" t="str">
        <f t="shared" si="19"/>
        <v/>
      </c>
    </row>
    <row r="609" spans="1:8" ht="18" customHeight="1">
      <c r="A609" s="253"/>
      <c r="B609" s="253"/>
      <c r="C609" s="251"/>
      <c r="D609" s="254"/>
      <c r="E609" s="254"/>
      <c r="F609" s="255">
        <f t="shared" si="18"/>
        <v>0</v>
      </c>
      <c r="G609" s="250"/>
      <c r="H609" s="242" t="str">
        <f t="shared" si="19"/>
        <v/>
      </c>
    </row>
    <row r="610" spans="1:8" ht="18" customHeight="1">
      <c r="A610" s="253"/>
      <c r="B610" s="253"/>
      <c r="C610" s="251"/>
      <c r="D610" s="254"/>
      <c r="E610" s="254"/>
      <c r="F610" s="255">
        <f t="shared" si="18"/>
        <v>0</v>
      </c>
      <c r="G610" s="250"/>
      <c r="H610" s="242" t="str">
        <f t="shared" si="19"/>
        <v/>
      </c>
    </row>
    <row r="611" spans="1:8" ht="18" customHeight="1">
      <c r="A611" s="253"/>
      <c r="B611" s="253"/>
      <c r="C611" s="251"/>
      <c r="D611" s="254"/>
      <c r="E611" s="254"/>
      <c r="F611" s="255">
        <f t="shared" si="18"/>
        <v>0</v>
      </c>
      <c r="G611" s="250"/>
      <c r="H611" s="242" t="str">
        <f t="shared" si="19"/>
        <v/>
      </c>
    </row>
    <row r="612" spans="1:8" ht="18" customHeight="1">
      <c r="A612" s="253"/>
      <c r="B612" s="253"/>
      <c r="C612" s="251"/>
      <c r="D612" s="254"/>
      <c r="E612" s="254"/>
      <c r="F612" s="255">
        <f t="shared" si="18"/>
        <v>0</v>
      </c>
      <c r="G612" s="250"/>
      <c r="H612" s="242" t="str">
        <f t="shared" si="19"/>
        <v/>
      </c>
    </row>
    <row r="613" spans="1:8" ht="18" customHeight="1">
      <c r="A613" s="253"/>
      <c r="B613" s="253"/>
      <c r="C613" s="251"/>
      <c r="D613" s="254"/>
      <c r="E613" s="254"/>
      <c r="F613" s="255">
        <f t="shared" si="18"/>
        <v>0</v>
      </c>
      <c r="G613" s="250"/>
      <c r="H613" s="242" t="str">
        <f t="shared" si="19"/>
        <v/>
      </c>
    </row>
    <row r="614" spans="1:8" ht="18" customHeight="1">
      <c r="A614" s="253"/>
      <c r="B614" s="253"/>
      <c r="C614" s="251"/>
      <c r="D614" s="254"/>
      <c r="E614" s="254"/>
      <c r="F614" s="255">
        <f t="shared" si="18"/>
        <v>0</v>
      </c>
      <c r="G614" s="250"/>
      <c r="H614" s="242" t="str">
        <f t="shared" si="19"/>
        <v/>
      </c>
    </row>
    <row r="615" spans="1:8" ht="18" customHeight="1">
      <c r="A615" s="253"/>
      <c r="B615" s="253"/>
      <c r="C615" s="251"/>
      <c r="D615" s="254"/>
      <c r="E615" s="254"/>
      <c r="F615" s="255">
        <f t="shared" si="18"/>
        <v>0</v>
      </c>
      <c r="G615" s="250"/>
      <c r="H615" s="242" t="str">
        <f t="shared" si="19"/>
        <v/>
      </c>
    </row>
    <row r="616" spans="1:8" ht="18" customHeight="1">
      <c r="A616" s="253"/>
      <c r="B616" s="253"/>
      <c r="C616" s="251"/>
      <c r="D616" s="254"/>
      <c r="E616" s="254"/>
      <c r="F616" s="255">
        <f t="shared" si="18"/>
        <v>0</v>
      </c>
      <c r="G616" s="250"/>
      <c r="H616" s="242" t="str">
        <f t="shared" si="19"/>
        <v/>
      </c>
    </row>
    <row r="617" spans="1:8" ht="18" customHeight="1">
      <c r="A617" s="253"/>
      <c r="B617" s="253"/>
      <c r="C617" s="251"/>
      <c r="D617" s="254"/>
      <c r="E617" s="254"/>
      <c r="F617" s="255">
        <f t="shared" si="18"/>
        <v>0</v>
      </c>
      <c r="G617" s="250"/>
      <c r="H617" s="242" t="str">
        <f t="shared" si="19"/>
        <v/>
      </c>
    </row>
    <row r="618" spans="1:8" ht="18" customHeight="1">
      <c r="A618" s="253"/>
      <c r="B618" s="253"/>
      <c r="C618" s="251"/>
      <c r="D618" s="254"/>
      <c r="E618" s="254"/>
      <c r="F618" s="255">
        <f t="shared" si="18"/>
        <v>0</v>
      </c>
      <c r="G618" s="250"/>
      <c r="H618" s="242" t="str">
        <f t="shared" si="19"/>
        <v/>
      </c>
    </row>
    <row r="619" spans="1:8" ht="18" customHeight="1">
      <c r="A619" s="253"/>
      <c r="B619" s="253"/>
      <c r="C619" s="251"/>
      <c r="D619" s="254"/>
      <c r="E619" s="254"/>
      <c r="F619" s="255">
        <f t="shared" si="18"/>
        <v>0</v>
      </c>
      <c r="G619" s="250"/>
      <c r="H619" s="242" t="str">
        <f t="shared" si="19"/>
        <v/>
      </c>
    </row>
    <row r="620" spans="1:8" ht="18" customHeight="1">
      <c r="A620" s="253"/>
      <c r="B620" s="253"/>
      <c r="C620" s="251"/>
      <c r="D620" s="254"/>
      <c r="E620" s="254"/>
      <c r="F620" s="255">
        <f t="shared" si="18"/>
        <v>0</v>
      </c>
      <c r="G620" s="250"/>
      <c r="H620" s="242" t="str">
        <f t="shared" si="19"/>
        <v/>
      </c>
    </row>
    <row r="621" spans="1:8" ht="18" customHeight="1">
      <c r="A621" s="253"/>
      <c r="B621" s="253"/>
      <c r="C621" s="251"/>
      <c r="D621" s="254"/>
      <c r="E621" s="254"/>
      <c r="F621" s="255">
        <f t="shared" si="18"/>
        <v>0</v>
      </c>
      <c r="G621" s="250"/>
      <c r="H621" s="242" t="str">
        <f t="shared" si="19"/>
        <v/>
      </c>
    </row>
    <row r="622" spans="1:8" ht="18" customHeight="1">
      <c r="A622" s="253"/>
      <c r="B622" s="253"/>
      <c r="C622" s="251"/>
      <c r="D622" s="254"/>
      <c r="E622" s="254"/>
      <c r="F622" s="255">
        <f t="shared" si="18"/>
        <v>0</v>
      </c>
      <c r="G622" s="250"/>
      <c r="H622" s="242" t="str">
        <f t="shared" si="19"/>
        <v/>
      </c>
    </row>
    <row r="623" spans="1:8" ht="18" customHeight="1">
      <c r="A623" s="253"/>
      <c r="B623" s="253"/>
      <c r="C623" s="251"/>
      <c r="D623" s="254"/>
      <c r="E623" s="254"/>
      <c r="F623" s="255">
        <f t="shared" si="18"/>
        <v>0</v>
      </c>
      <c r="G623" s="250"/>
      <c r="H623" s="242" t="str">
        <f t="shared" si="19"/>
        <v/>
      </c>
    </row>
    <row r="624" spans="1:8" ht="18" customHeight="1">
      <c r="A624" s="253"/>
      <c r="B624" s="253"/>
      <c r="C624" s="251"/>
      <c r="D624" s="254"/>
      <c r="E624" s="254"/>
      <c r="F624" s="255">
        <f t="shared" si="18"/>
        <v>0</v>
      </c>
      <c r="G624" s="250"/>
      <c r="H624" s="242" t="str">
        <f t="shared" si="19"/>
        <v/>
      </c>
    </row>
    <row r="625" spans="1:8" ht="18" customHeight="1">
      <c r="A625" s="253"/>
      <c r="B625" s="253"/>
      <c r="C625" s="251"/>
      <c r="D625" s="254"/>
      <c r="E625" s="254"/>
      <c r="F625" s="255">
        <f t="shared" si="18"/>
        <v>0</v>
      </c>
      <c r="G625" s="250"/>
      <c r="H625" s="242" t="str">
        <f t="shared" si="19"/>
        <v/>
      </c>
    </row>
    <row r="626" spans="1:8" ht="18" customHeight="1">
      <c r="A626" s="253"/>
      <c r="B626" s="253"/>
      <c r="C626" s="251"/>
      <c r="D626" s="254"/>
      <c r="E626" s="254"/>
      <c r="F626" s="255">
        <f t="shared" si="18"/>
        <v>0</v>
      </c>
      <c r="G626" s="250"/>
      <c r="H626" s="242" t="str">
        <f t="shared" si="19"/>
        <v/>
      </c>
    </row>
    <row r="627" spans="1:8" ht="18" customHeight="1">
      <c r="A627" s="253"/>
      <c r="B627" s="253"/>
      <c r="C627" s="251"/>
      <c r="D627" s="254"/>
      <c r="E627" s="254"/>
      <c r="F627" s="255">
        <f t="shared" si="18"/>
        <v>0</v>
      </c>
      <c r="G627" s="250"/>
      <c r="H627" s="242" t="str">
        <f t="shared" si="19"/>
        <v/>
      </c>
    </row>
    <row r="628" spans="1:8" ht="18" customHeight="1">
      <c r="A628" s="253"/>
      <c r="B628" s="253"/>
      <c r="C628" s="251"/>
      <c r="D628" s="254"/>
      <c r="E628" s="254"/>
      <c r="F628" s="255">
        <f t="shared" si="18"/>
        <v>0</v>
      </c>
      <c r="G628" s="250"/>
      <c r="H628" s="242" t="str">
        <f t="shared" si="19"/>
        <v/>
      </c>
    </row>
    <row r="629" spans="1:8" ht="18" customHeight="1">
      <c r="A629" s="253"/>
      <c r="B629" s="253"/>
      <c r="C629" s="251"/>
      <c r="D629" s="254"/>
      <c r="E629" s="254"/>
      <c r="F629" s="255">
        <f t="shared" si="18"/>
        <v>0</v>
      </c>
      <c r="G629" s="250"/>
      <c r="H629" s="242" t="str">
        <f t="shared" si="19"/>
        <v/>
      </c>
    </row>
    <row r="630" spans="1:8" ht="18" customHeight="1">
      <c r="A630" s="253"/>
      <c r="B630" s="253"/>
      <c r="C630" s="251"/>
      <c r="D630" s="254"/>
      <c r="E630" s="254"/>
      <c r="F630" s="255">
        <f t="shared" si="18"/>
        <v>0</v>
      </c>
      <c r="G630" s="250"/>
      <c r="H630" s="242" t="str">
        <f t="shared" si="19"/>
        <v/>
      </c>
    </row>
    <row r="631" spans="1:8" ht="18" customHeight="1">
      <c r="A631" s="253"/>
      <c r="B631" s="253"/>
      <c r="C631" s="251"/>
      <c r="D631" s="254"/>
      <c r="E631" s="254"/>
      <c r="F631" s="255">
        <f t="shared" si="18"/>
        <v>0</v>
      </c>
      <c r="G631" s="250"/>
      <c r="H631" s="242" t="str">
        <f t="shared" si="19"/>
        <v/>
      </c>
    </row>
    <row r="632" spans="1:8" ht="18" customHeight="1">
      <c r="A632" s="253"/>
      <c r="B632" s="253"/>
      <c r="C632" s="251"/>
      <c r="D632" s="254"/>
      <c r="E632" s="254"/>
      <c r="F632" s="255">
        <f t="shared" si="18"/>
        <v>0</v>
      </c>
      <c r="G632" s="250"/>
      <c r="H632" s="242" t="str">
        <f t="shared" si="19"/>
        <v/>
      </c>
    </row>
    <row r="633" spans="1:8" ht="18" customHeight="1">
      <c r="A633" s="253"/>
      <c r="B633" s="253"/>
      <c r="C633" s="251"/>
      <c r="D633" s="254"/>
      <c r="E633" s="254"/>
      <c r="F633" s="255">
        <f t="shared" si="18"/>
        <v>0</v>
      </c>
      <c r="G633" s="250"/>
      <c r="H633" s="242" t="str">
        <f t="shared" si="19"/>
        <v/>
      </c>
    </row>
    <row r="634" spans="1:8" ht="18" customHeight="1">
      <c r="A634" s="253"/>
      <c r="B634" s="253"/>
      <c r="C634" s="251"/>
      <c r="D634" s="254"/>
      <c r="E634" s="254"/>
      <c r="F634" s="255">
        <f t="shared" si="18"/>
        <v>0</v>
      </c>
      <c r="G634" s="250"/>
      <c r="H634" s="242" t="str">
        <f t="shared" si="19"/>
        <v/>
      </c>
    </row>
    <row r="635" spans="1:8" ht="18" customHeight="1">
      <c r="A635" s="253"/>
      <c r="B635" s="253"/>
      <c r="C635" s="251"/>
      <c r="D635" s="254"/>
      <c r="E635" s="254"/>
      <c r="F635" s="255">
        <f t="shared" si="18"/>
        <v>0</v>
      </c>
      <c r="G635" s="250"/>
      <c r="H635" s="242" t="str">
        <f t="shared" si="19"/>
        <v/>
      </c>
    </row>
    <row r="636" spans="1:8" ht="18" customHeight="1">
      <c r="A636" s="253"/>
      <c r="B636" s="253"/>
      <c r="C636" s="251"/>
      <c r="D636" s="254"/>
      <c r="E636" s="254"/>
      <c r="F636" s="255">
        <f t="shared" si="18"/>
        <v>0</v>
      </c>
      <c r="G636" s="250"/>
      <c r="H636" s="242" t="str">
        <f t="shared" si="19"/>
        <v/>
      </c>
    </row>
    <row r="637" spans="1:8" ht="18" customHeight="1">
      <c r="A637" s="253"/>
      <c r="B637" s="253"/>
      <c r="C637" s="251"/>
      <c r="D637" s="254"/>
      <c r="E637" s="254"/>
      <c r="F637" s="255">
        <f t="shared" si="18"/>
        <v>0</v>
      </c>
      <c r="G637" s="250"/>
      <c r="H637" s="242" t="str">
        <f t="shared" si="19"/>
        <v/>
      </c>
    </row>
    <row r="638" spans="1:8" ht="18" customHeight="1">
      <c r="A638" s="253"/>
      <c r="B638" s="253"/>
      <c r="C638" s="251"/>
      <c r="D638" s="254"/>
      <c r="E638" s="254"/>
      <c r="F638" s="255">
        <f t="shared" si="18"/>
        <v>0</v>
      </c>
      <c r="G638" s="250"/>
      <c r="H638" s="242" t="str">
        <f t="shared" si="19"/>
        <v/>
      </c>
    </row>
    <row r="639" spans="1:8" ht="18" customHeight="1">
      <c r="A639" s="253"/>
      <c r="B639" s="253"/>
      <c r="C639" s="251"/>
      <c r="D639" s="254"/>
      <c r="E639" s="254"/>
      <c r="F639" s="255">
        <f t="shared" si="18"/>
        <v>0</v>
      </c>
      <c r="G639" s="250"/>
      <c r="H639" s="242" t="str">
        <f t="shared" si="19"/>
        <v/>
      </c>
    </row>
    <row r="640" spans="1:8" ht="18" customHeight="1">
      <c r="A640" s="253"/>
      <c r="B640" s="253"/>
      <c r="C640" s="251"/>
      <c r="D640" s="254"/>
      <c r="E640" s="254"/>
      <c r="F640" s="255">
        <f t="shared" si="18"/>
        <v>0</v>
      </c>
      <c r="G640" s="250"/>
      <c r="H640" s="242" t="str">
        <f t="shared" si="19"/>
        <v/>
      </c>
    </row>
    <row r="641" spans="1:8" ht="18" customHeight="1">
      <c r="A641" s="253"/>
      <c r="B641" s="253"/>
      <c r="C641" s="251"/>
      <c r="D641" s="254"/>
      <c r="E641" s="254"/>
      <c r="F641" s="255">
        <f t="shared" si="18"/>
        <v>0</v>
      </c>
      <c r="G641" s="250"/>
      <c r="H641" s="242" t="str">
        <f t="shared" si="19"/>
        <v/>
      </c>
    </row>
    <row r="642" spans="1:8" ht="18" customHeight="1">
      <c r="A642" s="253"/>
      <c r="B642" s="253"/>
      <c r="C642" s="251"/>
      <c r="D642" s="254"/>
      <c r="E642" s="254"/>
      <c r="F642" s="255">
        <f t="shared" si="18"/>
        <v>0</v>
      </c>
      <c r="G642" s="250"/>
      <c r="H642" s="242" t="str">
        <f t="shared" si="19"/>
        <v/>
      </c>
    </row>
    <row r="643" spans="1:8" ht="18" customHeight="1">
      <c r="A643" s="253"/>
      <c r="B643" s="253"/>
      <c r="C643" s="251"/>
      <c r="D643" s="254"/>
      <c r="E643" s="254"/>
      <c r="F643" s="255">
        <f t="shared" si="18"/>
        <v>0</v>
      </c>
      <c r="G643" s="250"/>
      <c r="H643" s="242" t="str">
        <f t="shared" si="19"/>
        <v/>
      </c>
    </row>
    <row r="644" spans="1:8" ht="18" customHeight="1">
      <c r="A644" s="253"/>
      <c r="B644" s="253"/>
      <c r="C644" s="251"/>
      <c r="D644" s="254"/>
      <c r="E644" s="254"/>
      <c r="F644" s="255">
        <f t="shared" si="18"/>
        <v>0</v>
      </c>
      <c r="G644" s="250"/>
      <c r="H644" s="242" t="str">
        <f t="shared" si="19"/>
        <v/>
      </c>
    </row>
    <row r="645" spans="1:8" ht="18" customHeight="1">
      <c r="A645" s="253"/>
      <c r="B645" s="253"/>
      <c r="C645" s="251"/>
      <c r="D645" s="254"/>
      <c r="E645" s="254"/>
      <c r="F645" s="255">
        <f t="shared" si="18"/>
        <v>0</v>
      </c>
      <c r="G645" s="250"/>
      <c r="H645" s="242" t="str">
        <f t="shared" si="19"/>
        <v/>
      </c>
    </row>
    <row r="646" spans="1:8" ht="18" customHeight="1">
      <c r="A646" s="253"/>
      <c r="B646" s="253"/>
      <c r="C646" s="251"/>
      <c r="D646" s="254"/>
      <c r="E646" s="254"/>
      <c r="F646" s="255">
        <f t="shared" si="18"/>
        <v>0</v>
      </c>
      <c r="G646" s="250"/>
      <c r="H646" s="242" t="str">
        <f t="shared" si="19"/>
        <v/>
      </c>
    </row>
    <row r="647" spans="1:8" ht="18" customHeight="1">
      <c r="A647" s="253"/>
      <c r="B647" s="253"/>
      <c r="C647" s="251"/>
      <c r="D647" s="254"/>
      <c r="E647" s="254"/>
      <c r="F647" s="255">
        <f t="shared" si="18"/>
        <v>0</v>
      </c>
      <c r="G647" s="250"/>
      <c r="H647" s="242" t="str">
        <f t="shared" si="19"/>
        <v/>
      </c>
    </row>
    <row r="648" spans="1:8" ht="18" customHeight="1">
      <c r="A648" s="253"/>
      <c r="B648" s="253"/>
      <c r="C648" s="251"/>
      <c r="D648" s="254"/>
      <c r="E648" s="254"/>
      <c r="F648" s="255">
        <f t="shared" si="18"/>
        <v>0</v>
      </c>
      <c r="G648" s="250"/>
      <c r="H648" s="242" t="str">
        <f t="shared" si="19"/>
        <v/>
      </c>
    </row>
    <row r="649" spans="1:8" ht="18" customHeight="1">
      <c r="A649" s="253"/>
      <c r="B649" s="253"/>
      <c r="C649" s="251"/>
      <c r="D649" s="254"/>
      <c r="E649" s="254"/>
      <c r="F649" s="255">
        <f t="shared" si="18"/>
        <v>0</v>
      </c>
      <c r="G649" s="250"/>
      <c r="H649" s="242" t="str">
        <f t="shared" si="19"/>
        <v/>
      </c>
    </row>
    <row r="650" spans="1:8" ht="18" customHeight="1">
      <c r="A650" s="253"/>
      <c r="B650" s="253"/>
      <c r="C650" s="251"/>
      <c r="D650" s="254"/>
      <c r="E650" s="254"/>
      <c r="F650" s="255">
        <f t="shared" si="18"/>
        <v>0</v>
      </c>
      <c r="G650" s="250"/>
      <c r="H650" s="242" t="str">
        <f t="shared" si="19"/>
        <v/>
      </c>
    </row>
    <row r="651" spans="1:8" ht="18" customHeight="1">
      <c r="A651" s="253"/>
      <c r="B651" s="253"/>
      <c r="C651" s="251"/>
      <c r="D651" s="254"/>
      <c r="E651" s="254"/>
      <c r="F651" s="255">
        <f t="shared" si="18"/>
        <v>0</v>
      </c>
      <c r="G651" s="250"/>
      <c r="H651" s="242" t="str">
        <f t="shared" si="19"/>
        <v/>
      </c>
    </row>
    <row r="652" spans="1:8" ht="18" customHeight="1">
      <c r="A652" s="253"/>
      <c r="B652" s="253"/>
      <c r="C652" s="251"/>
      <c r="D652" s="254"/>
      <c r="E652" s="254"/>
      <c r="F652" s="255">
        <f t="shared" si="18"/>
        <v>0</v>
      </c>
      <c r="G652" s="250"/>
      <c r="H652" s="242" t="str">
        <f t="shared" si="19"/>
        <v/>
      </c>
    </row>
    <row r="653" spans="1:8" ht="18" customHeight="1">
      <c r="A653" s="253"/>
      <c r="B653" s="253"/>
      <c r="C653" s="251"/>
      <c r="D653" s="254"/>
      <c r="E653" s="254"/>
      <c r="F653" s="255">
        <f t="shared" ref="F653:F716" si="20">IF(C653&lt;&gt;"",F652+D653-E653,0)</f>
        <v>0</v>
      </c>
      <c r="G653" s="250"/>
      <c r="H653" s="242" t="str">
        <f t="shared" si="19"/>
        <v/>
      </c>
    </row>
    <row r="654" spans="1:8" ht="18" customHeight="1">
      <c r="A654" s="253"/>
      <c r="B654" s="253"/>
      <c r="C654" s="251"/>
      <c r="D654" s="254"/>
      <c r="E654" s="254"/>
      <c r="F654" s="255">
        <f t="shared" si="20"/>
        <v>0</v>
      </c>
      <c r="G654" s="250"/>
      <c r="H654" s="242" t="str">
        <f t="shared" si="19"/>
        <v/>
      </c>
    </row>
    <row r="655" spans="1:8" ht="18" customHeight="1">
      <c r="A655" s="253"/>
      <c r="B655" s="253"/>
      <c r="C655" s="251"/>
      <c r="D655" s="254"/>
      <c r="E655" s="254"/>
      <c r="F655" s="255">
        <f t="shared" si="20"/>
        <v>0</v>
      </c>
      <c r="G655" s="250"/>
      <c r="H655" s="242" t="str">
        <f t="shared" ref="H655:H718" si="21">IF(A655&lt;&gt;"",MONTH(A655),"")</f>
        <v/>
      </c>
    </row>
    <row r="656" spans="1:8" ht="18" customHeight="1">
      <c r="A656" s="253"/>
      <c r="B656" s="253"/>
      <c r="C656" s="251"/>
      <c r="D656" s="254"/>
      <c r="E656" s="254"/>
      <c r="F656" s="255">
        <f t="shared" si="20"/>
        <v>0</v>
      </c>
      <c r="G656" s="250"/>
      <c r="H656" s="242" t="str">
        <f t="shared" si="21"/>
        <v/>
      </c>
    </row>
    <row r="657" spans="1:8" ht="18" customHeight="1">
      <c r="A657" s="253"/>
      <c r="B657" s="253"/>
      <c r="C657" s="251"/>
      <c r="D657" s="254"/>
      <c r="E657" s="254"/>
      <c r="F657" s="255">
        <f t="shared" si="20"/>
        <v>0</v>
      </c>
      <c r="G657" s="250"/>
      <c r="H657" s="242" t="str">
        <f t="shared" si="21"/>
        <v/>
      </c>
    </row>
    <row r="658" spans="1:8" ht="18" customHeight="1">
      <c r="A658" s="253"/>
      <c r="B658" s="253"/>
      <c r="C658" s="251"/>
      <c r="D658" s="254"/>
      <c r="E658" s="254"/>
      <c r="F658" s="255">
        <f t="shared" si="20"/>
        <v>0</v>
      </c>
      <c r="G658" s="250"/>
      <c r="H658" s="242" t="str">
        <f t="shared" si="21"/>
        <v/>
      </c>
    </row>
    <row r="659" spans="1:8" ht="18" customHeight="1">
      <c r="A659" s="253"/>
      <c r="B659" s="253"/>
      <c r="C659" s="251"/>
      <c r="D659" s="254"/>
      <c r="E659" s="254"/>
      <c r="F659" s="255">
        <f t="shared" si="20"/>
        <v>0</v>
      </c>
      <c r="G659" s="250"/>
      <c r="H659" s="242" t="str">
        <f t="shared" si="21"/>
        <v/>
      </c>
    </row>
    <row r="660" spans="1:8" ht="18" customHeight="1">
      <c r="A660" s="253"/>
      <c r="B660" s="253"/>
      <c r="C660" s="251"/>
      <c r="D660" s="254"/>
      <c r="E660" s="254"/>
      <c r="F660" s="255">
        <f t="shared" si="20"/>
        <v>0</v>
      </c>
      <c r="G660" s="250"/>
      <c r="H660" s="242" t="str">
        <f t="shared" si="21"/>
        <v/>
      </c>
    </row>
    <row r="661" spans="1:8" ht="18" customHeight="1">
      <c r="A661" s="253"/>
      <c r="B661" s="253"/>
      <c r="C661" s="251"/>
      <c r="D661" s="254"/>
      <c r="E661" s="254"/>
      <c r="F661" s="255">
        <f t="shared" si="20"/>
        <v>0</v>
      </c>
      <c r="G661" s="250"/>
      <c r="H661" s="242" t="str">
        <f t="shared" si="21"/>
        <v/>
      </c>
    </row>
    <row r="662" spans="1:8" ht="18" customHeight="1">
      <c r="A662" s="253"/>
      <c r="B662" s="253"/>
      <c r="C662" s="251"/>
      <c r="D662" s="254"/>
      <c r="E662" s="254"/>
      <c r="F662" s="255">
        <f t="shared" si="20"/>
        <v>0</v>
      </c>
      <c r="G662" s="250"/>
      <c r="H662" s="242" t="str">
        <f t="shared" si="21"/>
        <v/>
      </c>
    </row>
    <row r="663" spans="1:8" ht="18" customHeight="1">
      <c r="A663" s="253"/>
      <c r="B663" s="253"/>
      <c r="C663" s="251"/>
      <c r="D663" s="254"/>
      <c r="E663" s="254"/>
      <c r="F663" s="255">
        <f t="shared" si="20"/>
        <v>0</v>
      </c>
      <c r="G663" s="250"/>
      <c r="H663" s="242" t="str">
        <f t="shared" si="21"/>
        <v/>
      </c>
    </row>
    <row r="664" spans="1:8" ht="18" customHeight="1">
      <c r="A664" s="253"/>
      <c r="B664" s="253"/>
      <c r="C664" s="251"/>
      <c r="D664" s="254"/>
      <c r="E664" s="254"/>
      <c r="F664" s="255">
        <f t="shared" si="20"/>
        <v>0</v>
      </c>
      <c r="G664" s="250"/>
      <c r="H664" s="242" t="str">
        <f t="shared" si="21"/>
        <v/>
      </c>
    </row>
    <row r="665" spans="1:8" ht="18" customHeight="1">
      <c r="A665" s="253"/>
      <c r="B665" s="253"/>
      <c r="C665" s="251"/>
      <c r="D665" s="254"/>
      <c r="E665" s="254"/>
      <c r="F665" s="255">
        <f t="shared" si="20"/>
        <v>0</v>
      </c>
      <c r="G665" s="250"/>
      <c r="H665" s="242" t="str">
        <f t="shared" si="21"/>
        <v/>
      </c>
    </row>
    <row r="666" spans="1:8" ht="18" customHeight="1">
      <c r="A666" s="253"/>
      <c r="B666" s="253"/>
      <c r="C666" s="251"/>
      <c r="D666" s="254"/>
      <c r="E666" s="254"/>
      <c r="F666" s="255">
        <f t="shared" si="20"/>
        <v>0</v>
      </c>
      <c r="G666" s="250"/>
      <c r="H666" s="242" t="str">
        <f t="shared" si="21"/>
        <v/>
      </c>
    </row>
    <row r="667" spans="1:8" ht="18" customHeight="1">
      <c r="A667" s="253"/>
      <c r="B667" s="253"/>
      <c r="C667" s="251"/>
      <c r="D667" s="254"/>
      <c r="E667" s="254"/>
      <c r="F667" s="255">
        <f t="shared" si="20"/>
        <v>0</v>
      </c>
      <c r="G667" s="250"/>
      <c r="H667" s="242" t="str">
        <f t="shared" si="21"/>
        <v/>
      </c>
    </row>
    <row r="668" spans="1:8" ht="18" customHeight="1">
      <c r="A668" s="253"/>
      <c r="B668" s="253"/>
      <c r="C668" s="251"/>
      <c r="D668" s="254"/>
      <c r="E668" s="254"/>
      <c r="F668" s="255">
        <f t="shared" si="20"/>
        <v>0</v>
      </c>
      <c r="G668" s="250"/>
      <c r="H668" s="242" t="str">
        <f t="shared" si="21"/>
        <v/>
      </c>
    </row>
    <row r="669" spans="1:8" ht="18" customHeight="1">
      <c r="A669" s="253"/>
      <c r="B669" s="253"/>
      <c r="C669" s="251"/>
      <c r="D669" s="254"/>
      <c r="E669" s="254"/>
      <c r="F669" s="255">
        <f t="shared" si="20"/>
        <v>0</v>
      </c>
      <c r="G669" s="250"/>
      <c r="H669" s="242" t="str">
        <f t="shared" si="21"/>
        <v/>
      </c>
    </row>
    <row r="670" spans="1:8" ht="18" customHeight="1">
      <c r="A670" s="253"/>
      <c r="B670" s="253"/>
      <c r="C670" s="251"/>
      <c r="D670" s="254"/>
      <c r="E670" s="254"/>
      <c r="F670" s="255">
        <f t="shared" si="20"/>
        <v>0</v>
      </c>
      <c r="G670" s="250"/>
      <c r="H670" s="242" t="str">
        <f t="shared" si="21"/>
        <v/>
      </c>
    </row>
    <row r="671" spans="1:8" ht="18" customHeight="1">
      <c r="A671" s="253"/>
      <c r="B671" s="253"/>
      <c r="C671" s="251"/>
      <c r="D671" s="254"/>
      <c r="E671" s="254"/>
      <c r="F671" s="255">
        <f t="shared" si="20"/>
        <v>0</v>
      </c>
      <c r="G671" s="250"/>
      <c r="H671" s="242" t="str">
        <f t="shared" si="21"/>
        <v/>
      </c>
    </row>
    <row r="672" spans="1:8" ht="18" customHeight="1">
      <c r="A672" s="253"/>
      <c r="B672" s="253"/>
      <c r="C672" s="251"/>
      <c r="D672" s="254"/>
      <c r="E672" s="254"/>
      <c r="F672" s="255">
        <f t="shared" si="20"/>
        <v>0</v>
      </c>
      <c r="G672" s="250"/>
      <c r="H672" s="242" t="str">
        <f t="shared" si="21"/>
        <v/>
      </c>
    </row>
    <row r="673" spans="1:8" ht="18" customHeight="1">
      <c r="A673" s="253"/>
      <c r="B673" s="253"/>
      <c r="C673" s="251"/>
      <c r="D673" s="254"/>
      <c r="E673" s="254"/>
      <c r="F673" s="255">
        <f t="shared" si="20"/>
        <v>0</v>
      </c>
      <c r="G673" s="250"/>
      <c r="H673" s="242" t="str">
        <f t="shared" si="21"/>
        <v/>
      </c>
    </row>
    <row r="674" spans="1:8" ht="18" customHeight="1">
      <c r="A674" s="253"/>
      <c r="B674" s="253"/>
      <c r="C674" s="251"/>
      <c r="D674" s="254"/>
      <c r="E674" s="254"/>
      <c r="F674" s="255">
        <f t="shared" si="20"/>
        <v>0</v>
      </c>
      <c r="G674" s="250"/>
      <c r="H674" s="242" t="str">
        <f t="shared" si="21"/>
        <v/>
      </c>
    </row>
    <row r="675" spans="1:8" ht="18" customHeight="1">
      <c r="A675" s="253"/>
      <c r="B675" s="253"/>
      <c r="C675" s="251"/>
      <c r="D675" s="254"/>
      <c r="E675" s="254"/>
      <c r="F675" s="255">
        <f t="shared" si="20"/>
        <v>0</v>
      </c>
      <c r="G675" s="250"/>
      <c r="H675" s="242" t="str">
        <f t="shared" si="21"/>
        <v/>
      </c>
    </row>
    <row r="676" spans="1:8" ht="18" customHeight="1">
      <c r="A676" s="253"/>
      <c r="B676" s="253"/>
      <c r="C676" s="251"/>
      <c r="D676" s="254"/>
      <c r="E676" s="254"/>
      <c r="F676" s="255">
        <f t="shared" si="20"/>
        <v>0</v>
      </c>
      <c r="G676" s="250"/>
      <c r="H676" s="242" t="str">
        <f t="shared" si="21"/>
        <v/>
      </c>
    </row>
    <row r="677" spans="1:8" ht="18" customHeight="1">
      <c r="A677" s="253"/>
      <c r="B677" s="253"/>
      <c r="C677" s="251"/>
      <c r="D677" s="254"/>
      <c r="E677" s="254"/>
      <c r="F677" s="255">
        <f t="shared" si="20"/>
        <v>0</v>
      </c>
      <c r="G677" s="250"/>
      <c r="H677" s="242" t="str">
        <f t="shared" si="21"/>
        <v/>
      </c>
    </row>
    <row r="678" spans="1:8" ht="18" customHeight="1">
      <c r="A678" s="253"/>
      <c r="B678" s="253"/>
      <c r="C678" s="251"/>
      <c r="D678" s="254"/>
      <c r="E678" s="254"/>
      <c r="F678" s="255">
        <f t="shared" si="20"/>
        <v>0</v>
      </c>
      <c r="G678" s="250"/>
      <c r="H678" s="242" t="str">
        <f t="shared" si="21"/>
        <v/>
      </c>
    </row>
    <row r="679" spans="1:8" ht="18" customHeight="1">
      <c r="A679" s="253"/>
      <c r="B679" s="253"/>
      <c r="C679" s="251"/>
      <c r="D679" s="254"/>
      <c r="E679" s="254"/>
      <c r="F679" s="255">
        <f t="shared" si="20"/>
        <v>0</v>
      </c>
      <c r="G679" s="250"/>
      <c r="H679" s="242" t="str">
        <f t="shared" si="21"/>
        <v/>
      </c>
    </row>
    <row r="680" spans="1:8" ht="18" customHeight="1">
      <c r="A680" s="253"/>
      <c r="B680" s="253"/>
      <c r="C680" s="251"/>
      <c r="D680" s="254"/>
      <c r="E680" s="254"/>
      <c r="F680" s="255">
        <f t="shared" si="20"/>
        <v>0</v>
      </c>
      <c r="G680" s="250"/>
      <c r="H680" s="242" t="str">
        <f t="shared" si="21"/>
        <v/>
      </c>
    </row>
    <row r="681" spans="1:8" ht="18" customHeight="1">
      <c r="A681" s="253"/>
      <c r="B681" s="253"/>
      <c r="C681" s="251"/>
      <c r="D681" s="254"/>
      <c r="E681" s="254"/>
      <c r="F681" s="255">
        <f t="shared" si="20"/>
        <v>0</v>
      </c>
      <c r="G681" s="250"/>
      <c r="H681" s="242" t="str">
        <f t="shared" si="21"/>
        <v/>
      </c>
    </row>
    <row r="682" spans="1:8" ht="18" customHeight="1">
      <c r="A682" s="253"/>
      <c r="B682" s="253"/>
      <c r="C682" s="251"/>
      <c r="D682" s="254"/>
      <c r="E682" s="254"/>
      <c r="F682" s="255">
        <f t="shared" si="20"/>
        <v>0</v>
      </c>
      <c r="G682" s="250"/>
      <c r="H682" s="242" t="str">
        <f t="shared" si="21"/>
        <v/>
      </c>
    </row>
    <row r="683" spans="1:8" ht="18" customHeight="1">
      <c r="A683" s="253"/>
      <c r="B683" s="253"/>
      <c r="C683" s="251"/>
      <c r="D683" s="254"/>
      <c r="E683" s="254"/>
      <c r="F683" s="255">
        <f t="shared" si="20"/>
        <v>0</v>
      </c>
      <c r="G683" s="250"/>
      <c r="H683" s="242" t="str">
        <f t="shared" si="21"/>
        <v/>
      </c>
    </row>
    <row r="684" spans="1:8" ht="18" customHeight="1">
      <c r="A684" s="253"/>
      <c r="B684" s="253"/>
      <c r="C684" s="251"/>
      <c r="D684" s="254"/>
      <c r="E684" s="254"/>
      <c r="F684" s="255">
        <f t="shared" si="20"/>
        <v>0</v>
      </c>
      <c r="G684" s="250"/>
      <c r="H684" s="242" t="str">
        <f t="shared" si="21"/>
        <v/>
      </c>
    </row>
    <row r="685" spans="1:8" ht="18" customHeight="1">
      <c r="A685" s="253"/>
      <c r="B685" s="253"/>
      <c r="C685" s="251"/>
      <c r="D685" s="254"/>
      <c r="E685" s="254"/>
      <c r="F685" s="255">
        <f t="shared" si="20"/>
        <v>0</v>
      </c>
      <c r="G685" s="250"/>
      <c r="H685" s="242" t="str">
        <f t="shared" si="21"/>
        <v/>
      </c>
    </row>
    <row r="686" spans="1:8" ht="18" customHeight="1">
      <c r="A686" s="253"/>
      <c r="B686" s="253"/>
      <c r="C686" s="251"/>
      <c r="D686" s="254"/>
      <c r="E686" s="254"/>
      <c r="F686" s="255">
        <f t="shared" si="20"/>
        <v>0</v>
      </c>
      <c r="G686" s="250"/>
      <c r="H686" s="242" t="str">
        <f t="shared" si="21"/>
        <v/>
      </c>
    </row>
    <row r="687" spans="1:8" ht="18" customHeight="1">
      <c r="A687" s="253"/>
      <c r="B687" s="253"/>
      <c r="C687" s="251"/>
      <c r="D687" s="254"/>
      <c r="E687" s="254"/>
      <c r="F687" s="255">
        <f t="shared" si="20"/>
        <v>0</v>
      </c>
      <c r="G687" s="250"/>
      <c r="H687" s="242" t="str">
        <f t="shared" si="21"/>
        <v/>
      </c>
    </row>
    <row r="688" spans="1:8" ht="18" customHeight="1">
      <c r="A688" s="253"/>
      <c r="B688" s="253"/>
      <c r="C688" s="251"/>
      <c r="D688" s="254"/>
      <c r="E688" s="254"/>
      <c r="F688" s="255">
        <f t="shared" si="20"/>
        <v>0</v>
      </c>
      <c r="G688" s="250"/>
      <c r="H688" s="242" t="str">
        <f t="shared" si="21"/>
        <v/>
      </c>
    </row>
    <row r="689" spans="1:8" ht="18" customHeight="1">
      <c r="A689" s="253"/>
      <c r="B689" s="253"/>
      <c r="C689" s="251"/>
      <c r="D689" s="254"/>
      <c r="E689" s="254"/>
      <c r="F689" s="255">
        <f t="shared" si="20"/>
        <v>0</v>
      </c>
      <c r="G689" s="250"/>
      <c r="H689" s="242" t="str">
        <f t="shared" si="21"/>
        <v/>
      </c>
    </row>
    <row r="690" spans="1:8" ht="18" customHeight="1">
      <c r="A690" s="253"/>
      <c r="B690" s="253"/>
      <c r="C690" s="251"/>
      <c r="D690" s="254"/>
      <c r="E690" s="254"/>
      <c r="F690" s="255">
        <f t="shared" si="20"/>
        <v>0</v>
      </c>
      <c r="G690" s="250"/>
      <c r="H690" s="242" t="str">
        <f t="shared" si="21"/>
        <v/>
      </c>
    </row>
    <row r="691" spans="1:8" ht="18" customHeight="1">
      <c r="A691" s="253"/>
      <c r="B691" s="253"/>
      <c r="C691" s="251"/>
      <c r="D691" s="254"/>
      <c r="E691" s="254"/>
      <c r="F691" s="255">
        <f t="shared" si="20"/>
        <v>0</v>
      </c>
      <c r="G691" s="250"/>
      <c r="H691" s="242" t="str">
        <f t="shared" si="21"/>
        <v/>
      </c>
    </row>
    <row r="692" spans="1:8" ht="18" customHeight="1">
      <c r="A692" s="253"/>
      <c r="B692" s="253"/>
      <c r="C692" s="251"/>
      <c r="D692" s="254"/>
      <c r="E692" s="254"/>
      <c r="F692" s="255">
        <f t="shared" si="20"/>
        <v>0</v>
      </c>
      <c r="G692" s="250"/>
      <c r="H692" s="242" t="str">
        <f t="shared" si="21"/>
        <v/>
      </c>
    </row>
    <row r="693" spans="1:8" ht="18" customHeight="1">
      <c r="A693" s="253"/>
      <c r="B693" s="253"/>
      <c r="C693" s="251"/>
      <c r="D693" s="254"/>
      <c r="E693" s="254"/>
      <c r="F693" s="255">
        <f t="shared" si="20"/>
        <v>0</v>
      </c>
      <c r="G693" s="250"/>
      <c r="H693" s="242" t="str">
        <f t="shared" si="21"/>
        <v/>
      </c>
    </row>
    <row r="694" spans="1:8" ht="18" customHeight="1">
      <c r="A694" s="253"/>
      <c r="B694" s="253"/>
      <c r="C694" s="251"/>
      <c r="D694" s="254"/>
      <c r="E694" s="254"/>
      <c r="F694" s="255">
        <f t="shared" si="20"/>
        <v>0</v>
      </c>
      <c r="G694" s="250"/>
      <c r="H694" s="242" t="str">
        <f t="shared" si="21"/>
        <v/>
      </c>
    </row>
    <row r="695" spans="1:8" ht="18" customHeight="1">
      <c r="A695" s="253"/>
      <c r="B695" s="253"/>
      <c r="C695" s="251"/>
      <c r="D695" s="254"/>
      <c r="E695" s="254"/>
      <c r="F695" s="255">
        <f t="shared" si="20"/>
        <v>0</v>
      </c>
      <c r="G695" s="250"/>
      <c r="H695" s="242" t="str">
        <f t="shared" si="21"/>
        <v/>
      </c>
    </row>
    <row r="696" spans="1:8" ht="18" customHeight="1">
      <c r="A696" s="253"/>
      <c r="B696" s="253"/>
      <c r="C696" s="251"/>
      <c r="D696" s="254"/>
      <c r="E696" s="254"/>
      <c r="F696" s="255">
        <f t="shared" si="20"/>
        <v>0</v>
      </c>
      <c r="G696" s="250"/>
      <c r="H696" s="242" t="str">
        <f t="shared" si="21"/>
        <v/>
      </c>
    </row>
    <row r="697" spans="1:8" ht="18" customHeight="1">
      <c r="A697" s="253"/>
      <c r="B697" s="253"/>
      <c r="C697" s="251"/>
      <c r="D697" s="254"/>
      <c r="E697" s="254"/>
      <c r="F697" s="255">
        <f t="shared" si="20"/>
        <v>0</v>
      </c>
      <c r="G697" s="250"/>
      <c r="H697" s="242" t="str">
        <f t="shared" si="21"/>
        <v/>
      </c>
    </row>
    <row r="698" spans="1:8" ht="18" customHeight="1">
      <c r="A698" s="253"/>
      <c r="B698" s="253"/>
      <c r="C698" s="251"/>
      <c r="D698" s="254"/>
      <c r="E698" s="254"/>
      <c r="F698" s="255">
        <f t="shared" si="20"/>
        <v>0</v>
      </c>
      <c r="G698" s="250"/>
      <c r="H698" s="242" t="str">
        <f t="shared" si="21"/>
        <v/>
      </c>
    </row>
    <row r="699" spans="1:8" ht="18" customHeight="1">
      <c r="A699" s="253"/>
      <c r="B699" s="253"/>
      <c r="C699" s="251"/>
      <c r="D699" s="254"/>
      <c r="E699" s="254"/>
      <c r="F699" s="255">
        <f t="shared" si="20"/>
        <v>0</v>
      </c>
      <c r="G699" s="250"/>
      <c r="H699" s="242" t="str">
        <f t="shared" si="21"/>
        <v/>
      </c>
    </row>
    <row r="700" spans="1:8" ht="18" customHeight="1">
      <c r="A700" s="253"/>
      <c r="B700" s="253"/>
      <c r="C700" s="251"/>
      <c r="D700" s="254"/>
      <c r="E700" s="254"/>
      <c r="F700" s="255">
        <f t="shared" si="20"/>
        <v>0</v>
      </c>
      <c r="G700" s="250"/>
      <c r="H700" s="242" t="str">
        <f t="shared" si="21"/>
        <v/>
      </c>
    </row>
    <row r="701" spans="1:8" ht="18" customHeight="1">
      <c r="A701" s="253"/>
      <c r="B701" s="253"/>
      <c r="C701" s="251"/>
      <c r="D701" s="254"/>
      <c r="E701" s="254"/>
      <c r="F701" s="255">
        <f t="shared" si="20"/>
        <v>0</v>
      </c>
      <c r="G701" s="250"/>
      <c r="H701" s="242" t="str">
        <f t="shared" si="21"/>
        <v/>
      </c>
    </row>
    <row r="702" spans="1:8" ht="18" customHeight="1">
      <c r="A702" s="253"/>
      <c r="B702" s="253"/>
      <c r="C702" s="251"/>
      <c r="D702" s="254"/>
      <c r="E702" s="254"/>
      <c r="F702" s="255">
        <f t="shared" si="20"/>
        <v>0</v>
      </c>
      <c r="G702" s="250"/>
      <c r="H702" s="242" t="str">
        <f t="shared" si="21"/>
        <v/>
      </c>
    </row>
    <row r="703" spans="1:8" ht="18" customHeight="1">
      <c r="A703" s="253"/>
      <c r="B703" s="253"/>
      <c r="C703" s="251"/>
      <c r="D703" s="254"/>
      <c r="E703" s="254"/>
      <c r="F703" s="255">
        <f t="shared" si="20"/>
        <v>0</v>
      </c>
      <c r="G703" s="250"/>
      <c r="H703" s="242" t="str">
        <f t="shared" si="21"/>
        <v/>
      </c>
    </row>
    <row r="704" spans="1:8" ht="18" customHeight="1">
      <c r="A704" s="253"/>
      <c r="B704" s="253"/>
      <c r="C704" s="251"/>
      <c r="D704" s="254"/>
      <c r="E704" s="254"/>
      <c r="F704" s="255">
        <f t="shared" si="20"/>
        <v>0</v>
      </c>
      <c r="G704" s="250"/>
      <c r="H704" s="242" t="str">
        <f t="shared" si="21"/>
        <v/>
      </c>
    </row>
    <row r="705" spans="1:8" ht="18" customHeight="1">
      <c r="A705" s="253"/>
      <c r="B705" s="253"/>
      <c r="C705" s="251"/>
      <c r="D705" s="254"/>
      <c r="E705" s="254"/>
      <c r="F705" s="255">
        <f t="shared" si="20"/>
        <v>0</v>
      </c>
      <c r="G705" s="250"/>
      <c r="H705" s="242" t="str">
        <f t="shared" si="21"/>
        <v/>
      </c>
    </row>
    <row r="706" spans="1:8" ht="18" customHeight="1">
      <c r="A706" s="253"/>
      <c r="B706" s="253"/>
      <c r="C706" s="251"/>
      <c r="D706" s="254"/>
      <c r="E706" s="254"/>
      <c r="F706" s="255">
        <f t="shared" si="20"/>
        <v>0</v>
      </c>
      <c r="G706" s="250"/>
      <c r="H706" s="242" t="str">
        <f t="shared" si="21"/>
        <v/>
      </c>
    </row>
    <row r="707" spans="1:8" ht="18" customHeight="1">
      <c r="A707" s="253"/>
      <c r="B707" s="253"/>
      <c r="C707" s="251"/>
      <c r="D707" s="254"/>
      <c r="E707" s="254"/>
      <c r="F707" s="255">
        <f t="shared" si="20"/>
        <v>0</v>
      </c>
      <c r="G707" s="250"/>
      <c r="H707" s="242" t="str">
        <f t="shared" si="21"/>
        <v/>
      </c>
    </row>
    <row r="708" spans="1:8" ht="18" customHeight="1">
      <c r="A708" s="253"/>
      <c r="B708" s="253"/>
      <c r="C708" s="251"/>
      <c r="D708" s="254"/>
      <c r="E708" s="254"/>
      <c r="F708" s="255">
        <f t="shared" si="20"/>
        <v>0</v>
      </c>
      <c r="G708" s="250"/>
      <c r="H708" s="242" t="str">
        <f t="shared" si="21"/>
        <v/>
      </c>
    </row>
    <row r="709" spans="1:8" ht="18" customHeight="1">
      <c r="A709" s="253"/>
      <c r="B709" s="253"/>
      <c r="C709" s="251"/>
      <c r="D709" s="254"/>
      <c r="E709" s="254"/>
      <c r="F709" s="255">
        <f t="shared" si="20"/>
        <v>0</v>
      </c>
      <c r="G709" s="250"/>
      <c r="H709" s="242" t="str">
        <f t="shared" si="21"/>
        <v/>
      </c>
    </row>
    <row r="710" spans="1:8" ht="18" customHeight="1">
      <c r="A710" s="253"/>
      <c r="B710" s="253"/>
      <c r="C710" s="251"/>
      <c r="D710" s="254"/>
      <c r="E710" s="254"/>
      <c r="F710" s="255">
        <f t="shared" si="20"/>
        <v>0</v>
      </c>
      <c r="G710" s="250"/>
      <c r="H710" s="242" t="str">
        <f t="shared" si="21"/>
        <v/>
      </c>
    </row>
    <row r="711" spans="1:8" ht="18" customHeight="1">
      <c r="A711" s="253"/>
      <c r="B711" s="253"/>
      <c r="C711" s="251"/>
      <c r="D711" s="254"/>
      <c r="E711" s="254"/>
      <c r="F711" s="255">
        <f t="shared" si="20"/>
        <v>0</v>
      </c>
      <c r="G711" s="250"/>
      <c r="H711" s="242" t="str">
        <f t="shared" si="21"/>
        <v/>
      </c>
    </row>
    <row r="712" spans="1:8" ht="18" customHeight="1">
      <c r="A712" s="253"/>
      <c r="B712" s="253"/>
      <c r="C712" s="251"/>
      <c r="D712" s="254"/>
      <c r="E712" s="254"/>
      <c r="F712" s="255">
        <f t="shared" si="20"/>
        <v>0</v>
      </c>
      <c r="G712" s="250"/>
      <c r="H712" s="242" t="str">
        <f t="shared" si="21"/>
        <v/>
      </c>
    </row>
    <row r="713" spans="1:8" ht="18" customHeight="1">
      <c r="A713" s="253"/>
      <c r="B713" s="253"/>
      <c r="C713" s="251"/>
      <c r="D713" s="254"/>
      <c r="E713" s="254"/>
      <c r="F713" s="255">
        <f t="shared" si="20"/>
        <v>0</v>
      </c>
      <c r="G713" s="250"/>
      <c r="H713" s="242" t="str">
        <f t="shared" si="21"/>
        <v/>
      </c>
    </row>
    <row r="714" spans="1:8" ht="18" customHeight="1">
      <c r="A714" s="253"/>
      <c r="B714" s="253"/>
      <c r="C714" s="251"/>
      <c r="D714" s="254"/>
      <c r="E714" s="254"/>
      <c r="F714" s="255">
        <f t="shared" si="20"/>
        <v>0</v>
      </c>
      <c r="G714" s="250"/>
      <c r="H714" s="242" t="str">
        <f t="shared" si="21"/>
        <v/>
      </c>
    </row>
    <row r="715" spans="1:8" ht="18" customHeight="1">
      <c r="A715" s="253"/>
      <c r="B715" s="253"/>
      <c r="C715" s="251"/>
      <c r="D715" s="254"/>
      <c r="E715" s="254"/>
      <c r="F715" s="255">
        <f t="shared" si="20"/>
        <v>0</v>
      </c>
      <c r="G715" s="250"/>
      <c r="H715" s="242" t="str">
        <f t="shared" si="21"/>
        <v/>
      </c>
    </row>
    <row r="716" spans="1:8" ht="18" customHeight="1">
      <c r="A716" s="253"/>
      <c r="B716" s="253"/>
      <c r="C716" s="251"/>
      <c r="D716" s="254"/>
      <c r="E716" s="254"/>
      <c r="F716" s="255">
        <f t="shared" si="20"/>
        <v>0</v>
      </c>
      <c r="G716" s="250"/>
      <c r="H716" s="242" t="str">
        <f t="shared" si="21"/>
        <v/>
      </c>
    </row>
    <row r="717" spans="1:8" ht="18" customHeight="1">
      <c r="A717" s="253"/>
      <c r="B717" s="253"/>
      <c r="C717" s="251"/>
      <c r="D717" s="254"/>
      <c r="E717" s="254"/>
      <c r="F717" s="255">
        <f t="shared" ref="F717:F780" si="22">IF(C717&lt;&gt;"",F716+D717-E717,0)</f>
        <v>0</v>
      </c>
      <c r="G717" s="250"/>
      <c r="H717" s="242" t="str">
        <f t="shared" si="21"/>
        <v/>
      </c>
    </row>
    <row r="718" spans="1:8" ht="18" customHeight="1">
      <c r="A718" s="253"/>
      <c r="B718" s="253"/>
      <c r="C718" s="251"/>
      <c r="D718" s="254"/>
      <c r="E718" s="254"/>
      <c r="F718" s="255">
        <f t="shared" si="22"/>
        <v>0</v>
      </c>
      <c r="G718" s="250"/>
      <c r="H718" s="242" t="str">
        <f t="shared" si="21"/>
        <v/>
      </c>
    </row>
    <row r="719" spans="1:8" ht="18" customHeight="1">
      <c r="A719" s="253"/>
      <c r="B719" s="253"/>
      <c r="C719" s="251"/>
      <c r="D719" s="254"/>
      <c r="E719" s="254"/>
      <c r="F719" s="255">
        <f t="shared" si="22"/>
        <v>0</v>
      </c>
      <c r="G719" s="250"/>
      <c r="H719" s="242" t="str">
        <f t="shared" ref="H719:H782" si="23">IF(A719&lt;&gt;"",MONTH(A719),"")</f>
        <v/>
      </c>
    </row>
    <row r="720" spans="1:8" ht="18" customHeight="1">
      <c r="A720" s="253"/>
      <c r="B720" s="253"/>
      <c r="C720" s="251"/>
      <c r="D720" s="254"/>
      <c r="E720" s="254"/>
      <c r="F720" s="255">
        <f t="shared" si="22"/>
        <v>0</v>
      </c>
      <c r="G720" s="250"/>
      <c r="H720" s="242" t="str">
        <f t="shared" si="23"/>
        <v/>
      </c>
    </row>
    <row r="721" spans="1:8" ht="18" customHeight="1">
      <c r="A721" s="253"/>
      <c r="B721" s="253"/>
      <c r="C721" s="251"/>
      <c r="D721" s="254"/>
      <c r="E721" s="254"/>
      <c r="F721" s="255">
        <f t="shared" si="22"/>
        <v>0</v>
      </c>
      <c r="G721" s="250"/>
      <c r="H721" s="242" t="str">
        <f t="shared" si="23"/>
        <v/>
      </c>
    </row>
    <row r="722" spans="1:8" ht="18" customHeight="1">
      <c r="A722" s="253"/>
      <c r="B722" s="253"/>
      <c r="C722" s="251"/>
      <c r="D722" s="254"/>
      <c r="E722" s="254"/>
      <c r="F722" s="255">
        <f t="shared" si="22"/>
        <v>0</v>
      </c>
      <c r="G722" s="250"/>
      <c r="H722" s="242" t="str">
        <f t="shared" si="23"/>
        <v/>
      </c>
    </row>
    <row r="723" spans="1:8" ht="18" customHeight="1">
      <c r="A723" s="253"/>
      <c r="B723" s="253"/>
      <c r="C723" s="251"/>
      <c r="D723" s="254"/>
      <c r="E723" s="254"/>
      <c r="F723" s="255">
        <f t="shared" si="22"/>
        <v>0</v>
      </c>
      <c r="G723" s="250"/>
      <c r="H723" s="242" t="str">
        <f t="shared" si="23"/>
        <v/>
      </c>
    </row>
    <row r="724" spans="1:8" ht="18" customHeight="1">
      <c r="A724" s="253"/>
      <c r="B724" s="253"/>
      <c r="C724" s="251"/>
      <c r="D724" s="254"/>
      <c r="E724" s="254"/>
      <c r="F724" s="255">
        <f t="shared" si="22"/>
        <v>0</v>
      </c>
      <c r="G724" s="250"/>
      <c r="H724" s="242" t="str">
        <f t="shared" si="23"/>
        <v/>
      </c>
    </row>
    <row r="725" spans="1:8" ht="18" customHeight="1">
      <c r="A725" s="253"/>
      <c r="B725" s="253"/>
      <c r="C725" s="251"/>
      <c r="D725" s="254"/>
      <c r="E725" s="254"/>
      <c r="F725" s="255">
        <f t="shared" si="22"/>
        <v>0</v>
      </c>
      <c r="G725" s="250"/>
      <c r="H725" s="242" t="str">
        <f t="shared" si="23"/>
        <v/>
      </c>
    </row>
    <row r="726" spans="1:8" ht="18" customHeight="1">
      <c r="A726" s="253"/>
      <c r="B726" s="253"/>
      <c r="C726" s="251"/>
      <c r="D726" s="254"/>
      <c r="E726" s="254"/>
      <c r="F726" s="255">
        <f t="shared" si="22"/>
        <v>0</v>
      </c>
      <c r="G726" s="250"/>
      <c r="H726" s="242" t="str">
        <f t="shared" si="23"/>
        <v/>
      </c>
    </row>
    <row r="727" spans="1:8" ht="18" customHeight="1">
      <c r="A727" s="253"/>
      <c r="B727" s="253"/>
      <c r="C727" s="251"/>
      <c r="D727" s="254"/>
      <c r="E727" s="254"/>
      <c r="F727" s="255">
        <f t="shared" si="22"/>
        <v>0</v>
      </c>
      <c r="G727" s="250"/>
      <c r="H727" s="242" t="str">
        <f t="shared" si="23"/>
        <v/>
      </c>
    </row>
    <row r="728" spans="1:8" ht="18" customHeight="1">
      <c r="A728" s="253"/>
      <c r="B728" s="253"/>
      <c r="C728" s="251"/>
      <c r="D728" s="254"/>
      <c r="E728" s="254"/>
      <c r="F728" s="255">
        <f t="shared" si="22"/>
        <v>0</v>
      </c>
      <c r="G728" s="250"/>
      <c r="H728" s="242" t="str">
        <f t="shared" si="23"/>
        <v/>
      </c>
    </row>
    <row r="729" spans="1:8" ht="18" customHeight="1">
      <c r="A729" s="253"/>
      <c r="B729" s="253"/>
      <c r="C729" s="251"/>
      <c r="D729" s="254"/>
      <c r="E729" s="254"/>
      <c r="F729" s="255">
        <f t="shared" si="22"/>
        <v>0</v>
      </c>
      <c r="G729" s="250"/>
      <c r="H729" s="242" t="str">
        <f t="shared" si="23"/>
        <v/>
      </c>
    </row>
    <row r="730" spans="1:8" ht="18" customHeight="1">
      <c r="A730" s="253"/>
      <c r="B730" s="253"/>
      <c r="C730" s="251"/>
      <c r="D730" s="254"/>
      <c r="E730" s="254"/>
      <c r="F730" s="255">
        <f t="shared" si="22"/>
        <v>0</v>
      </c>
      <c r="G730" s="250"/>
      <c r="H730" s="242" t="str">
        <f t="shared" si="23"/>
        <v/>
      </c>
    </row>
    <row r="731" spans="1:8" ht="18" customHeight="1">
      <c r="A731" s="253"/>
      <c r="B731" s="253"/>
      <c r="C731" s="251"/>
      <c r="D731" s="254"/>
      <c r="E731" s="254"/>
      <c r="F731" s="255">
        <f t="shared" si="22"/>
        <v>0</v>
      </c>
      <c r="G731" s="250"/>
      <c r="H731" s="242" t="str">
        <f t="shared" si="23"/>
        <v/>
      </c>
    </row>
    <row r="732" spans="1:8" ht="18" customHeight="1">
      <c r="A732" s="253"/>
      <c r="B732" s="253"/>
      <c r="C732" s="251"/>
      <c r="D732" s="254"/>
      <c r="E732" s="254"/>
      <c r="F732" s="255">
        <f t="shared" si="22"/>
        <v>0</v>
      </c>
      <c r="G732" s="250"/>
      <c r="H732" s="242" t="str">
        <f t="shared" si="23"/>
        <v/>
      </c>
    </row>
    <row r="733" spans="1:8" ht="18" customHeight="1">
      <c r="A733" s="253"/>
      <c r="B733" s="253"/>
      <c r="C733" s="251"/>
      <c r="D733" s="254"/>
      <c r="E733" s="254"/>
      <c r="F733" s="255">
        <f t="shared" si="22"/>
        <v>0</v>
      </c>
      <c r="G733" s="250"/>
      <c r="H733" s="242" t="str">
        <f t="shared" si="23"/>
        <v/>
      </c>
    </row>
    <row r="734" spans="1:8" ht="18" customHeight="1">
      <c r="A734" s="253"/>
      <c r="B734" s="253"/>
      <c r="C734" s="251"/>
      <c r="D734" s="254"/>
      <c r="E734" s="254"/>
      <c r="F734" s="255">
        <f t="shared" si="22"/>
        <v>0</v>
      </c>
      <c r="G734" s="250"/>
      <c r="H734" s="242" t="str">
        <f t="shared" si="23"/>
        <v/>
      </c>
    </row>
    <row r="735" spans="1:8" ht="18" customHeight="1">
      <c r="A735" s="253"/>
      <c r="B735" s="253"/>
      <c r="C735" s="251"/>
      <c r="D735" s="254"/>
      <c r="E735" s="254"/>
      <c r="F735" s="255">
        <f t="shared" si="22"/>
        <v>0</v>
      </c>
      <c r="G735" s="250"/>
      <c r="H735" s="242" t="str">
        <f t="shared" si="23"/>
        <v/>
      </c>
    </row>
    <row r="736" spans="1:8" ht="18" customHeight="1">
      <c r="A736" s="253"/>
      <c r="B736" s="253"/>
      <c r="C736" s="251"/>
      <c r="D736" s="254"/>
      <c r="E736" s="254"/>
      <c r="F736" s="255">
        <f t="shared" si="22"/>
        <v>0</v>
      </c>
      <c r="G736" s="250"/>
      <c r="H736" s="242" t="str">
        <f t="shared" si="23"/>
        <v/>
      </c>
    </row>
    <row r="737" spans="1:8" ht="18" customHeight="1">
      <c r="A737" s="253"/>
      <c r="B737" s="253"/>
      <c r="C737" s="251"/>
      <c r="D737" s="254"/>
      <c r="E737" s="254"/>
      <c r="F737" s="255">
        <f t="shared" si="22"/>
        <v>0</v>
      </c>
      <c r="G737" s="250"/>
      <c r="H737" s="242" t="str">
        <f t="shared" si="23"/>
        <v/>
      </c>
    </row>
    <row r="738" spans="1:8" ht="18" customHeight="1">
      <c r="A738" s="253"/>
      <c r="B738" s="253"/>
      <c r="C738" s="251"/>
      <c r="D738" s="254"/>
      <c r="E738" s="254"/>
      <c r="F738" s="255">
        <f t="shared" si="22"/>
        <v>0</v>
      </c>
      <c r="G738" s="250"/>
      <c r="H738" s="242" t="str">
        <f t="shared" si="23"/>
        <v/>
      </c>
    </row>
    <row r="739" spans="1:8" ht="18" customHeight="1">
      <c r="A739" s="253"/>
      <c r="B739" s="253"/>
      <c r="C739" s="251"/>
      <c r="D739" s="254"/>
      <c r="E739" s="254"/>
      <c r="F739" s="255">
        <f t="shared" si="22"/>
        <v>0</v>
      </c>
      <c r="G739" s="250"/>
      <c r="H739" s="242" t="str">
        <f t="shared" si="23"/>
        <v/>
      </c>
    </row>
    <row r="740" spans="1:8" ht="18" customHeight="1">
      <c r="A740" s="253"/>
      <c r="B740" s="253"/>
      <c r="C740" s="251"/>
      <c r="D740" s="254"/>
      <c r="E740" s="254"/>
      <c r="F740" s="255">
        <f t="shared" si="22"/>
        <v>0</v>
      </c>
      <c r="G740" s="250"/>
      <c r="H740" s="242" t="str">
        <f t="shared" si="23"/>
        <v/>
      </c>
    </row>
    <row r="741" spans="1:8" ht="18" customHeight="1">
      <c r="A741" s="253"/>
      <c r="B741" s="253"/>
      <c r="C741" s="251"/>
      <c r="D741" s="254"/>
      <c r="E741" s="254"/>
      <c r="F741" s="255">
        <f t="shared" si="22"/>
        <v>0</v>
      </c>
      <c r="G741" s="250"/>
      <c r="H741" s="242" t="str">
        <f t="shared" si="23"/>
        <v/>
      </c>
    </row>
    <row r="742" spans="1:8" ht="18" customHeight="1">
      <c r="A742" s="253"/>
      <c r="B742" s="253"/>
      <c r="C742" s="251"/>
      <c r="D742" s="254"/>
      <c r="E742" s="254"/>
      <c r="F742" s="255">
        <f t="shared" si="22"/>
        <v>0</v>
      </c>
      <c r="G742" s="250"/>
      <c r="H742" s="242" t="str">
        <f t="shared" si="23"/>
        <v/>
      </c>
    </row>
    <row r="743" spans="1:8" ht="18" customHeight="1">
      <c r="A743" s="253"/>
      <c r="B743" s="253"/>
      <c r="C743" s="251"/>
      <c r="D743" s="254"/>
      <c r="E743" s="254"/>
      <c r="F743" s="255">
        <f t="shared" si="22"/>
        <v>0</v>
      </c>
      <c r="G743" s="250"/>
      <c r="H743" s="242" t="str">
        <f t="shared" si="23"/>
        <v/>
      </c>
    </row>
    <row r="744" spans="1:8" ht="18" customHeight="1">
      <c r="A744" s="253"/>
      <c r="B744" s="253"/>
      <c r="C744" s="251"/>
      <c r="D744" s="254"/>
      <c r="E744" s="254"/>
      <c r="F744" s="255">
        <f t="shared" si="22"/>
        <v>0</v>
      </c>
      <c r="G744" s="250"/>
      <c r="H744" s="242" t="str">
        <f t="shared" si="23"/>
        <v/>
      </c>
    </row>
    <row r="745" spans="1:8" ht="18" customHeight="1">
      <c r="A745" s="253"/>
      <c r="B745" s="253"/>
      <c r="C745" s="251"/>
      <c r="D745" s="254"/>
      <c r="E745" s="254"/>
      <c r="F745" s="255">
        <f t="shared" si="22"/>
        <v>0</v>
      </c>
      <c r="G745" s="250"/>
      <c r="H745" s="242" t="str">
        <f t="shared" si="23"/>
        <v/>
      </c>
    </row>
    <row r="746" spans="1:8" ht="18" customHeight="1">
      <c r="A746" s="253"/>
      <c r="B746" s="253"/>
      <c r="C746" s="251"/>
      <c r="D746" s="254"/>
      <c r="E746" s="254"/>
      <c r="F746" s="255">
        <f t="shared" si="22"/>
        <v>0</v>
      </c>
      <c r="G746" s="250"/>
      <c r="H746" s="242" t="str">
        <f t="shared" si="23"/>
        <v/>
      </c>
    </row>
    <row r="747" spans="1:8" ht="18" customHeight="1">
      <c r="A747" s="253"/>
      <c r="B747" s="253"/>
      <c r="C747" s="251"/>
      <c r="D747" s="254"/>
      <c r="E747" s="254"/>
      <c r="F747" s="255">
        <f t="shared" si="22"/>
        <v>0</v>
      </c>
      <c r="G747" s="250"/>
      <c r="H747" s="242" t="str">
        <f t="shared" si="23"/>
        <v/>
      </c>
    </row>
    <row r="748" spans="1:8" ht="18" customHeight="1">
      <c r="A748" s="253"/>
      <c r="B748" s="253"/>
      <c r="C748" s="251"/>
      <c r="D748" s="254"/>
      <c r="E748" s="254"/>
      <c r="F748" s="255">
        <f t="shared" si="22"/>
        <v>0</v>
      </c>
      <c r="G748" s="250"/>
      <c r="H748" s="242" t="str">
        <f t="shared" si="23"/>
        <v/>
      </c>
    </row>
    <row r="749" spans="1:8" ht="18" customHeight="1">
      <c r="A749" s="253"/>
      <c r="B749" s="253"/>
      <c r="C749" s="251"/>
      <c r="D749" s="254"/>
      <c r="E749" s="254"/>
      <c r="F749" s="255">
        <f t="shared" si="22"/>
        <v>0</v>
      </c>
      <c r="G749" s="250"/>
      <c r="H749" s="242" t="str">
        <f t="shared" si="23"/>
        <v/>
      </c>
    </row>
    <row r="750" spans="1:8" ht="18" customHeight="1">
      <c r="A750" s="253"/>
      <c r="B750" s="253"/>
      <c r="C750" s="251"/>
      <c r="D750" s="254"/>
      <c r="E750" s="254"/>
      <c r="F750" s="255">
        <f t="shared" si="22"/>
        <v>0</v>
      </c>
      <c r="G750" s="250"/>
      <c r="H750" s="242" t="str">
        <f t="shared" si="23"/>
        <v/>
      </c>
    </row>
    <row r="751" spans="1:8" ht="18" customHeight="1">
      <c r="A751" s="253"/>
      <c r="B751" s="253"/>
      <c r="C751" s="251"/>
      <c r="D751" s="254"/>
      <c r="E751" s="254"/>
      <c r="F751" s="255">
        <f t="shared" si="22"/>
        <v>0</v>
      </c>
      <c r="G751" s="250"/>
      <c r="H751" s="242" t="str">
        <f t="shared" si="23"/>
        <v/>
      </c>
    </row>
    <row r="752" spans="1:8" ht="18" customHeight="1">
      <c r="A752" s="253"/>
      <c r="B752" s="253"/>
      <c r="C752" s="251"/>
      <c r="D752" s="254"/>
      <c r="E752" s="254"/>
      <c r="F752" s="255">
        <f t="shared" si="22"/>
        <v>0</v>
      </c>
      <c r="G752" s="250"/>
      <c r="H752" s="242" t="str">
        <f t="shared" si="23"/>
        <v/>
      </c>
    </row>
    <row r="753" spans="1:8" ht="18" customHeight="1">
      <c r="A753" s="253"/>
      <c r="B753" s="253"/>
      <c r="C753" s="251"/>
      <c r="D753" s="254"/>
      <c r="E753" s="254"/>
      <c r="F753" s="255">
        <f t="shared" si="22"/>
        <v>0</v>
      </c>
      <c r="G753" s="250"/>
      <c r="H753" s="242" t="str">
        <f t="shared" si="23"/>
        <v/>
      </c>
    </row>
    <row r="754" spans="1:8" ht="18" customHeight="1">
      <c r="A754" s="253"/>
      <c r="B754" s="253"/>
      <c r="C754" s="251"/>
      <c r="D754" s="254"/>
      <c r="E754" s="254"/>
      <c r="F754" s="255">
        <f t="shared" si="22"/>
        <v>0</v>
      </c>
      <c r="G754" s="250"/>
      <c r="H754" s="242" t="str">
        <f t="shared" si="23"/>
        <v/>
      </c>
    </row>
    <row r="755" spans="1:8" ht="18" customHeight="1">
      <c r="A755" s="253"/>
      <c r="B755" s="253"/>
      <c r="C755" s="251"/>
      <c r="D755" s="254"/>
      <c r="E755" s="254"/>
      <c r="F755" s="255">
        <f t="shared" si="22"/>
        <v>0</v>
      </c>
      <c r="G755" s="250"/>
      <c r="H755" s="242" t="str">
        <f t="shared" si="23"/>
        <v/>
      </c>
    </row>
    <row r="756" spans="1:8" ht="18" customHeight="1">
      <c r="A756" s="253"/>
      <c r="B756" s="253"/>
      <c r="C756" s="251"/>
      <c r="D756" s="254"/>
      <c r="E756" s="254"/>
      <c r="F756" s="255">
        <f t="shared" si="22"/>
        <v>0</v>
      </c>
      <c r="G756" s="250"/>
      <c r="H756" s="242" t="str">
        <f t="shared" si="23"/>
        <v/>
      </c>
    </row>
    <row r="757" spans="1:8" ht="18" customHeight="1">
      <c r="A757" s="253"/>
      <c r="B757" s="253"/>
      <c r="C757" s="251"/>
      <c r="D757" s="254"/>
      <c r="E757" s="254"/>
      <c r="F757" s="255">
        <f t="shared" si="22"/>
        <v>0</v>
      </c>
      <c r="G757" s="250"/>
      <c r="H757" s="242" t="str">
        <f t="shared" si="23"/>
        <v/>
      </c>
    </row>
    <row r="758" spans="1:8" ht="18" customHeight="1">
      <c r="A758" s="253"/>
      <c r="B758" s="253"/>
      <c r="C758" s="251"/>
      <c r="D758" s="254"/>
      <c r="E758" s="254"/>
      <c r="F758" s="255">
        <f t="shared" si="22"/>
        <v>0</v>
      </c>
      <c r="G758" s="250"/>
      <c r="H758" s="242" t="str">
        <f t="shared" si="23"/>
        <v/>
      </c>
    </row>
    <row r="759" spans="1:8" ht="18" customHeight="1">
      <c r="A759" s="253"/>
      <c r="B759" s="253"/>
      <c r="C759" s="251"/>
      <c r="D759" s="254"/>
      <c r="E759" s="254"/>
      <c r="F759" s="255">
        <f t="shared" si="22"/>
        <v>0</v>
      </c>
      <c r="G759" s="250"/>
      <c r="H759" s="242" t="str">
        <f t="shared" si="23"/>
        <v/>
      </c>
    </row>
    <row r="760" spans="1:8" ht="18" customHeight="1">
      <c r="A760" s="253"/>
      <c r="B760" s="253"/>
      <c r="C760" s="251"/>
      <c r="D760" s="254"/>
      <c r="E760" s="254"/>
      <c r="F760" s="255">
        <f t="shared" si="22"/>
        <v>0</v>
      </c>
      <c r="G760" s="250"/>
      <c r="H760" s="242" t="str">
        <f t="shared" si="23"/>
        <v/>
      </c>
    </row>
    <row r="761" spans="1:8" ht="18" customHeight="1">
      <c r="A761" s="253"/>
      <c r="B761" s="253"/>
      <c r="C761" s="251"/>
      <c r="D761" s="254"/>
      <c r="E761" s="254"/>
      <c r="F761" s="255">
        <f t="shared" si="22"/>
        <v>0</v>
      </c>
      <c r="G761" s="250"/>
      <c r="H761" s="242" t="str">
        <f t="shared" si="23"/>
        <v/>
      </c>
    </row>
    <row r="762" spans="1:8" ht="18" customHeight="1">
      <c r="A762" s="253"/>
      <c r="B762" s="253"/>
      <c r="C762" s="251"/>
      <c r="D762" s="254"/>
      <c r="E762" s="254"/>
      <c r="F762" s="255">
        <f t="shared" si="22"/>
        <v>0</v>
      </c>
      <c r="G762" s="250"/>
      <c r="H762" s="242" t="str">
        <f t="shared" si="23"/>
        <v/>
      </c>
    </row>
    <row r="763" spans="1:8" ht="18" customHeight="1">
      <c r="A763" s="253"/>
      <c r="B763" s="253"/>
      <c r="C763" s="251"/>
      <c r="D763" s="254"/>
      <c r="E763" s="254"/>
      <c r="F763" s="255">
        <f t="shared" si="22"/>
        <v>0</v>
      </c>
      <c r="G763" s="250"/>
      <c r="H763" s="242" t="str">
        <f t="shared" si="23"/>
        <v/>
      </c>
    </row>
    <row r="764" spans="1:8" ht="18" customHeight="1">
      <c r="A764" s="253"/>
      <c r="B764" s="253"/>
      <c r="C764" s="251"/>
      <c r="D764" s="254"/>
      <c r="E764" s="254"/>
      <c r="F764" s="255">
        <f t="shared" si="22"/>
        <v>0</v>
      </c>
      <c r="G764" s="250"/>
      <c r="H764" s="242" t="str">
        <f t="shared" si="23"/>
        <v/>
      </c>
    </row>
    <row r="765" spans="1:8" ht="18" customHeight="1">
      <c r="A765" s="253"/>
      <c r="B765" s="253"/>
      <c r="C765" s="251"/>
      <c r="D765" s="254"/>
      <c r="E765" s="254"/>
      <c r="F765" s="255">
        <f t="shared" si="22"/>
        <v>0</v>
      </c>
      <c r="G765" s="250"/>
      <c r="H765" s="242" t="str">
        <f t="shared" si="23"/>
        <v/>
      </c>
    </row>
    <row r="766" spans="1:8" ht="18" customHeight="1">
      <c r="A766" s="253"/>
      <c r="B766" s="253"/>
      <c r="C766" s="251"/>
      <c r="D766" s="254"/>
      <c r="E766" s="254"/>
      <c r="F766" s="255">
        <f t="shared" si="22"/>
        <v>0</v>
      </c>
      <c r="G766" s="250"/>
      <c r="H766" s="242" t="str">
        <f t="shared" si="23"/>
        <v/>
      </c>
    </row>
    <row r="767" spans="1:8" ht="18" customHeight="1">
      <c r="A767" s="253"/>
      <c r="B767" s="253"/>
      <c r="C767" s="251"/>
      <c r="D767" s="254"/>
      <c r="E767" s="254"/>
      <c r="F767" s="255">
        <f t="shared" si="22"/>
        <v>0</v>
      </c>
      <c r="G767" s="250"/>
      <c r="H767" s="242" t="str">
        <f t="shared" si="23"/>
        <v/>
      </c>
    </row>
    <row r="768" spans="1:8" ht="18" customHeight="1">
      <c r="A768" s="253"/>
      <c r="B768" s="253"/>
      <c r="C768" s="251"/>
      <c r="D768" s="254"/>
      <c r="E768" s="254"/>
      <c r="F768" s="255">
        <f t="shared" si="22"/>
        <v>0</v>
      </c>
      <c r="G768" s="250"/>
      <c r="H768" s="242" t="str">
        <f t="shared" si="23"/>
        <v/>
      </c>
    </row>
    <row r="769" spans="1:8" ht="18" customHeight="1">
      <c r="A769" s="253"/>
      <c r="B769" s="253"/>
      <c r="C769" s="251"/>
      <c r="D769" s="254"/>
      <c r="E769" s="254"/>
      <c r="F769" s="255">
        <f t="shared" si="22"/>
        <v>0</v>
      </c>
      <c r="G769" s="250"/>
      <c r="H769" s="242" t="str">
        <f t="shared" si="23"/>
        <v/>
      </c>
    </row>
    <row r="770" spans="1:8" ht="18" customHeight="1">
      <c r="A770" s="253"/>
      <c r="B770" s="253"/>
      <c r="C770" s="251"/>
      <c r="D770" s="254"/>
      <c r="E770" s="254"/>
      <c r="F770" s="255">
        <f t="shared" si="22"/>
        <v>0</v>
      </c>
      <c r="G770" s="250"/>
      <c r="H770" s="242" t="str">
        <f t="shared" si="23"/>
        <v/>
      </c>
    </row>
    <row r="771" spans="1:8" ht="18" customHeight="1">
      <c r="A771" s="253"/>
      <c r="B771" s="253"/>
      <c r="C771" s="251"/>
      <c r="D771" s="254"/>
      <c r="E771" s="254"/>
      <c r="F771" s="255">
        <f t="shared" si="22"/>
        <v>0</v>
      </c>
      <c r="G771" s="250"/>
      <c r="H771" s="242" t="str">
        <f t="shared" si="23"/>
        <v/>
      </c>
    </row>
    <row r="772" spans="1:8" ht="18" customHeight="1">
      <c r="A772" s="253"/>
      <c r="B772" s="253"/>
      <c r="C772" s="251"/>
      <c r="D772" s="254"/>
      <c r="E772" s="254"/>
      <c r="F772" s="255">
        <f t="shared" si="22"/>
        <v>0</v>
      </c>
      <c r="G772" s="250"/>
      <c r="H772" s="242" t="str">
        <f t="shared" si="23"/>
        <v/>
      </c>
    </row>
    <row r="773" spans="1:8" ht="18" customHeight="1">
      <c r="A773" s="253"/>
      <c r="B773" s="253"/>
      <c r="C773" s="251"/>
      <c r="D773" s="254"/>
      <c r="E773" s="254"/>
      <c r="F773" s="255">
        <f t="shared" si="22"/>
        <v>0</v>
      </c>
      <c r="G773" s="250"/>
      <c r="H773" s="242" t="str">
        <f t="shared" si="23"/>
        <v/>
      </c>
    </row>
    <row r="774" spans="1:8" ht="18" customHeight="1">
      <c r="A774" s="253"/>
      <c r="B774" s="253"/>
      <c r="C774" s="251"/>
      <c r="D774" s="254"/>
      <c r="E774" s="254"/>
      <c r="F774" s="255">
        <f t="shared" si="22"/>
        <v>0</v>
      </c>
      <c r="G774" s="250"/>
      <c r="H774" s="242" t="str">
        <f t="shared" si="23"/>
        <v/>
      </c>
    </row>
    <row r="775" spans="1:8" ht="18" customHeight="1">
      <c r="A775" s="253"/>
      <c r="B775" s="253"/>
      <c r="C775" s="251"/>
      <c r="D775" s="254"/>
      <c r="E775" s="254"/>
      <c r="F775" s="255">
        <f t="shared" si="22"/>
        <v>0</v>
      </c>
      <c r="G775" s="250"/>
      <c r="H775" s="242" t="str">
        <f t="shared" si="23"/>
        <v/>
      </c>
    </row>
    <row r="776" spans="1:8" ht="18" customHeight="1">
      <c r="A776" s="253"/>
      <c r="B776" s="253"/>
      <c r="C776" s="251"/>
      <c r="D776" s="254"/>
      <c r="E776" s="254"/>
      <c r="F776" s="255">
        <f t="shared" si="22"/>
        <v>0</v>
      </c>
      <c r="G776" s="250"/>
      <c r="H776" s="242" t="str">
        <f t="shared" si="23"/>
        <v/>
      </c>
    </row>
    <row r="777" spans="1:8" ht="18" customHeight="1">
      <c r="A777" s="253"/>
      <c r="B777" s="253"/>
      <c r="C777" s="251"/>
      <c r="D777" s="254"/>
      <c r="E777" s="254"/>
      <c r="F777" s="255">
        <f t="shared" si="22"/>
        <v>0</v>
      </c>
      <c r="G777" s="250"/>
      <c r="H777" s="242" t="str">
        <f t="shared" si="23"/>
        <v/>
      </c>
    </row>
    <row r="778" spans="1:8" ht="18" customHeight="1">
      <c r="A778" s="253"/>
      <c r="B778" s="253"/>
      <c r="C778" s="251"/>
      <c r="D778" s="254"/>
      <c r="E778" s="254"/>
      <c r="F778" s="255">
        <f t="shared" si="22"/>
        <v>0</v>
      </c>
      <c r="G778" s="250"/>
      <c r="H778" s="242" t="str">
        <f t="shared" si="23"/>
        <v/>
      </c>
    </row>
    <row r="779" spans="1:8" ht="18" customHeight="1">
      <c r="A779" s="253"/>
      <c r="B779" s="253"/>
      <c r="C779" s="251"/>
      <c r="D779" s="254"/>
      <c r="E779" s="254"/>
      <c r="F779" s="255">
        <f t="shared" si="22"/>
        <v>0</v>
      </c>
      <c r="G779" s="250"/>
      <c r="H779" s="242" t="str">
        <f t="shared" si="23"/>
        <v/>
      </c>
    </row>
    <row r="780" spans="1:8" ht="18" customHeight="1">
      <c r="A780" s="253"/>
      <c r="B780" s="253"/>
      <c r="C780" s="251"/>
      <c r="D780" s="254"/>
      <c r="E780" s="254"/>
      <c r="F780" s="255">
        <f t="shared" si="22"/>
        <v>0</v>
      </c>
      <c r="G780" s="250"/>
      <c r="H780" s="242" t="str">
        <f t="shared" si="23"/>
        <v/>
      </c>
    </row>
    <row r="781" spans="1:8" ht="18" customHeight="1">
      <c r="A781" s="253"/>
      <c r="B781" s="253"/>
      <c r="C781" s="251"/>
      <c r="D781" s="254"/>
      <c r="E781" s="254"/>
      <c r="F781" s="255">
        <f t="shared" ref="F781:F844" si="24">IF(C781&lt;&gt;"",F780+D781-E781,0)</f>
        <v>0</v>
      </c>
      <c r="G781" s="250"/>
      <c r="H781" s="242" t="str">
        <f t="shared" si="23"/>
        <v/>
      </c>
    </row>
    <row r="782" spans="1:8" ht="18" customHeight="1">
      <c r="A782" s="253"/>
      <c r="B782" s="253"/>
      <c r="C782" s="251"/>
      <c r="D782" s="254"/>
      <c r="E782" s="254"/>
      <c r="F782" s="255">
        <f t="shared" si="24"/>
        <v>0</v>
      </c>
      <c r="G782" s="250"/>
      <c r="H782" s="242" t="str">
        <f t="shared" si="23"/>
        <v/>
      </c>
    </row>
    <row r="783" spans="1:8" ht="18" customHeight="1">
      <c r="A783" s="253"/>
      <c r="B783" s="253"/>
      <c r="C783" s="251"/>
      <c r="D783" s="254"/>
      <c r="E783" s="254"/>
      <c r="F783" s="255">
        <f t="shared" si="24"/>
        <v>0</v>
      </c>
      <c r="G783" s="250"/>
      <c r="H783" s="242" t="str">
        <f t="shared" ref="H783:H846" si="25">IF(A783&lt;&gt;"",MONTH(A783),"")</f>
        <v/>
      </c>
    </row>
    <row r="784" spans="1:8" ht="18" customHeight="1">
      <c r="A784" s="253"/>
      <c r="B784" s="253"/>
      <c r="C784" s="251"/>
      <c r="D784" s="254"/>
      <c r="E784" s="254"/>
      <c r="F784" s="255">
        <f t="shared" si="24"/>
        <v>0</v>
      </c>
      <c r="G784" s="250"/>
      <c r="H784" s="242" t="str">
        <f t="shared" si="25"/>
        <v/>
      </c>
    </row>
    <row r="785" spans="1:8" ht="18" customHeight="1">
      <c r="A785" s="253"/>
      <c r="B785" s="253"/>
      <c r="C785" s="251"/>
      <c r="D785" s="254"/>
      <c r="E785" s="254"/>
      <c r="F785" s="255">
        <f t="shared" si="24"/>
        <v>0</v>
      </c>
      <c r="G785" s="250"/>
      <c r="H785" s="242" t="str">
        <f t="shared" si="25"/>
        <v/>
      </c>
    </row>
    <row r="786" spans="1:8" ht="18" customHeight="1">
      <c r="A786" s="253"/>
      <c r="B786" s="253"/>
      <c r="C786" s="251"/>
      <c r="D786" s="254"/>
      <c r="E786" s="254"/>
      <c r="F786" s="255">
        <f t="shared" si="24"/>
        <v>0</v>
      </c>
      <c r="G786" s="250"/>
      <c r="H786" s="242" t="str">
        <f t="shared" si="25"/>
        <v/>
      </c>
    </row>
    <row r="787" spans="1:8" ht="18" customHeight="1">
      <c r="A787" s="253"/>
      <c r="B787" s="253"/>
      <c r="C787" s="251"/>
      <c r="D787" s="254"/>
      <c r="E787" s="254"/>
      <c r="F787" s="255">
        <f t="shared" si="24"/>
        <v>0</v>
      </c>
      <c r="G787" s="250"/>
      <c r="H787" s="242" t="str">
        <f t="shared" si="25"/>
        <v/>
      </c>
    </row>
    <row r="788" spans="1:8" ht="18" customHeight="1">
      <c r="A788" s="253"/>
      <c r="B788" s="253"/>
      <c r="C788" s="251"/>
      <c r="D788" s="254"/>
      <c r="E788" s="254"/>
      <c r="F788" s="255">
        <f t="shared" si="24"/>
        <v>0</v>
      </c>
      <c r="G788" s="250"/>
      <c r="H788" s="242" t="str">
        <f t="shared" si="25"/>
        <v/>
      </c>
    </row>
    <row r="789" spans="1:8" ht="18" customHeight="1">
      <c r="A789" s="253"/>
      <c r="B789" s="253"/>
      <c r="C789" s="251"/>
      <c r="D789" s="254"/>
      <c r="E789" s="254"/>
      <c r="F789" s="255">
        <f t="shared" si="24"/>
        <v>0</v>
      </c>
      <c r="G789" s="250"/>
      <c r="H789" s="242" t="str">
        <f t="shared" si="25"/>
        <v/>
      </c>
    </row>
    <row r="790" spans="1:8" ht="18" customHeight="1">
      <c r="A790" s="253"/>
      <c r="B790" s="253"/>
      <c r="C790" s="251"/>
      <c r="D790" s="254"/>
      <c r="E790" s="254"/>
      <c r="F790" s="255">
        <f t="shared" si="24"/>
        <v>0</v>
      </c>
      <c r="G790" s="250"/>
      <c r="H790" s="242" t="str">
        <f t="shared" si="25"/>
        <v/>
      </c>
    </row>
    <row r="791" spans="1:8" ht="18" customHeight="1">
      <c r="A791" s="253"/>
      <c r="B791" s="253"/>
      <c r="C791" s="251"/>
      <c r="D791" s="254"/>
      <c r="E791" s="254"/>
      <c r="F791" s="255">
        <f t="shared" si="24"/>
        <v>0</v>
      </c>
      <c r="G791" s="250"/>
      <c r="H791" s="242" t="str">
        <f t="shared" si="25"/>
        <v/>
      </c>
    </row>
    <row r="792" spans="1:8" ht="18" customHeight="1">
      <c r="A792" s="253"/>
      <c r="B792" s="253"/>
      <c r="C792" s="251"/>
      <c r="D792" s="254"/>
      <c r="E792" s="254"/>
      <c r="F792" s="255">
        <f t="shared" si="24"/>
        <v>0</v>
      </c>
      <c r="G792" s="250"/>
      <c r="H792" s="242" t="str">
        <f t="shared" si="25"/>
        <v/>
      </c>
    </row>
    <row r="793" spans="1:8" ht="18" customHeight="1">
      <c r="A793" s="253"/>
      <c r="B793" s="253"/>
      <c r="C793" s="251"/>
      <c r="D793" s="254"/>
      <c r="E793" s="254"/>
      <c r="F793" s="255">
        <f t="shared" si="24"/>
        <v>0</v>
      </c>
      <c r="G793" s="250"/>
      <c r="H793" s="242" t="str">
        <f t="shared" si="25"/>
        <v/>
      </c>
    </row>
    <row r="794" spans="1:8" ht="18" customHeight="1">
      <c r="A794" s="253"/>
      <c r="B794" s="253"/>
      <c r="C794" s="251"/>
      <c r="D794" s="254"/>
      <c r="E794" s="254"/>
      <c r="F794" s="255">
        <f t="shared" si="24"/>
        <v>0</v>
      </c>
      <c r="G794" s="250"/>
      <c r="H794" s="242" t="str">
        <f t="shared" si="25"/>
        <v/>
      </c>
    </row>
    <row r="795" spans="1:8" ht="18" customHeight="1">
      <c r="A795" s="253"/>
      <c r="B795" s="253"/>
      <c r="C795" s="251"/>
      <c r="D795" s="254"/>
      <c r="E795" s="254"/>
      <c r="F795" s="255">
        <f t="shared" si="24"/>
        <v>0</v>
      </c>
      <c r="G795" s="250"/>
      <c r="H795" s="242" t="str">
        <f t="shared" si="25"/>
        <v/>
      </c>
    </row>
    <row r="796" spans="1:8" ht="18" customHeight="1">
      <c r="A796" s="253"/>
      <c r="B796" s="253"/>
      <c r="C796" s="251"/>
      <c r="D796" s="254"/>
      <c r="E796" s="254"/>
      <c r="F796" s="255">
        <f t="shared" si="24"/>
        <v>0</v>
      </c>
      <c r="G796" s="250"/>
      <c r="H796" s="242" t="str">
        <f t="shared" si="25"/>
        <v/>
      </c>
    </row>
    <row r="797" spans="1:8" ht="18" customHeight="1">
      <c r="A797" s="253"/>
      <c r="B797" s="253"/>
      <c r="C797" s="251"/>
      <c r="D797" s="254"/>
      <c r="E797" s="254"/>
      <c r="F797" s="255">
        <f t="shared" si="24"/>
        <v>0</v>
      </c>
      <c r="G797" s="250"/>
      <c r="H797" s="242" t="str">
        <f t="shared" si="25"/>
        <v/>
      </c>
    </row>
    <row r="798" spans="1:8" ht="18" customHeight="1">
      <c r="A798" s="253"/>
      <c r="B798" s="253"/>
      <c r="C798" s="251"/>
      <c r="D798" s="254"/>
      <c r="E798" s="254"/>
      <c r="F798" s="255">
        <f t="shared" si="24"/>
        <v>0</v>
      </c>
      <c r="G798" s="250"/>
      <c r="H798" s="242" t="str">
        <f t="shared" si="25"/>
        <v/>
      </c>
    </row>
    <row r="799" spans="1:8" ht="18" customHeight="1">
      <c r="A799" s="253"/>
      <c r="B799" s="253"/>
      <c r="C799" s="251"/>
      <c r="D799" s="254"/>
      <c r="E799" s="254"/>
      <c r="F799" s="255">
        <f t="shared" si="24"/>
        <v>0</v>
      </c>
      <c r="G799" s="250"/>
      <c r="H799" s="242" t="str">
        <f t="shared" si="25"/>
        <v/>
      </c>
    </row>
    <row r="800" spans="1:8" ht="18" customHeight="1">
      <c r="A800" s="253"/>
      <c r="B800" s="253"/>
      <c r="C800" s="251"/>
      <c r="D800" s="254"/>
      <c r="E800" s="254"/>
      <c r="F800" s="255">
        <f t="shared" si="24"/>
        <v>0</v>
      </c>
      <c r="G800" s="250"/>
      <c r="H800" s="242" t="str">
        <f t="shared" si="25"/>
        <v/>
      </c>
    </row>
    <row r="801" spans="1:8" ht="18" customHeight="1">
      <c r="A801" s="253"/>
      <c r="B801" s="253"/>
      <c r="C801" s="251"/>
      <c r="D801" s="254"/>
      <c r="E801" s="254"/>
      <c r="F801" s="255">
        <f t="shared" si="24"/>
        <v>0</v>
      </c>
      <c r="G801" s="250"/>
      <c r="H801" s="242" t="str">
        <f t="shared" si="25"/>
        <v/>
      </c>
    </row>
    <row r="802" spans="1:8" ht="18" customHeight="1">
      <c r="A802" s="253"/>
      <c r="B802" s="253"/>
      <c r="C802" s="251"/>
      <c r="D802" s="254"/>
      <c r="E802" s="254"/>
      <c r="F802" s="255">
        <f t="shared" si="24"/>
        <v>0</v>
      </c>
      <c r="G802" s="250"/>
      <c r="H802" s="242" t="str">
        <f t="shared" si="25"/>
        <v/>
      </c>
    </row>
    <row r="803" spans="1:8" ht="18" customHeight="1">
      <c r="A803" s="253"/>
      <c r="B803" s="253"/>
      <c r="C803" s="251"/>
      <c r="D803" s="254"/>
      <c r="E803" s="254"/>
      <c r="F803" s="255">
        <f t="shared" si="24"/>
        <v>0</v>
      </c>
      <c r="G803" s="250"/>
      <c r="H803" s="242" t="str">
        <f t="shared" si="25"/>
        <v/>
      </c>
    </row>
    <row r="804" spans="1:8" ht="18" customHeight="1">
      <c r="A804" s="253"/>
      <c r="B804" s="253"/>
      <c r="C804" s="251"/>
      <c r="D804" s="254"/>
      <c r="E804" s="254"/>
      <c r="F804" s="255">
        <f t="shared" si="24"/>
        <v>0</v>
      </c>
      <c r="G804" s="250"/>
      <c r="H804" s="242" t="str">
        <f t="shared" si="25"/>
        <v/>
      </c>
    </row>
    <row r="805" spans="1:8" ht="18" customHeight="1">
      <c r="A805" s="253"/>
      <c r="B805" s="253"/>
      <c r="C805" s="251"/>
      <c r="D805" s="254"/>
      <c r="E805" s="254"/>
      <c r="F805" s="255">
        <f t="shared" si="24"/>
        <v>0</v>
      </c>
      <c r="G805" s="250"/>
      <c r="H805" s="242" t="str">
        <f t="shared" si="25"/>
        <v/>
      </c>
    </row>
    <row r="806" spans="1:8" ht="18" customHeight="1">
      <c r="A806" s="253"/>
      <c r="B806" s="253"/>
      <c r="C806" s="251"/>
      <c r="D806" s="254"/>
      <c r="E806" s="254"/>
      <c r="F806" s="255">
        <f t="shared" si="24"/>
        <v>0</v>
      </c>
      <c r="G806" s="250"/>
      <c r="H806" s="242" t="str">
        <f t="shared" si="25"/>
        <v/>
      </c>
    </row>
    <row r="807" spans="1:8" ht="18" customHeight="1">
      <c r="A807" s="253"/>
      <c r="B807" s="253"/>
      <c r="C807" s="251"/>
      <c r="D807" s="254"/>
      <c r="E807" s="254"/>
      <c r="F807" s="255">
        <f t="shared" si="24"/>
        <v>0</v>
      </c>
      <c r="G807" s="250"/>
      <c r="H807" s="242" t="str">
        <f t="shared" si="25"/>
        <v/>
      </c>
    </row>
    <row r="808" spans="1:8" ht="18" customHeight="1">
      <c r="A808" s="253"/>
      <c r="B808" s="253"/>
      <c r="C808" s="251"/>
      <c r="D808" s="254"/>
      <c r="E808" s="254"/>
      <c r="F808" s="255">
        <f t="shared" si="24"/>
        <v>0</v>
      </c>
      <c r="G808" s="250"/>
      <c r="H808" s="242" t="str">
        <f t="shared" si="25"/>
        <v/>
      </c>
    </row>
    <row r="809" spans="1:8" ht="18" customHeight="1">
      <c r="A809" s="253"/>
      <c r="B809" s="253"/>
      <c r="C809" s="251"/>
      <c r="D809" s="254"/>
      <c r="E809" s="254"/>
      <c r="F809" s="255">
        <f t="shared" si="24"/>
        <v>0</v>
      </c>
      <c r="G809" s="250"/>
      <c r="H809" s="242" t="str">
        <f t="shared" si="25"/>
        <v/>
      </c>
    </row>
    <row r="810" spans="1:8" ht="18" customHeight="1">
      <c r="A810" s="253"/>
      <c r="B810" s="253"/>
      <c r="C810" s="251"/>
      <c r="D810" s="254"/>
      <c r="E810" s="254"/>
      <c r="F810" s="255">
        <f t="shared" si="24"/>
        <v>0</v>
      </c>
      <c r="G810" s="250"/>
      <c r="H810" s="242" t="str">
        <f t="shared" si="25"/>
        <v/>
      </c>
    </row>
    <row r="811" spans="1:8" ht="18" customHeight="1">
      <c r="A811" s="253"/>
      <c r="B811" s="253"/>
      <c r="C811" s="251"/>
      <c r="D811" s="254"/>
      <c r="E811" s="254"/>
      <c r="F811" s="255">
        <f t="shared" si="24"/>
        <v>0</v>
      </c>
      <c r="G811" s="250"/>
      <c r="H811" s="242" t="str">
        <f t="shared" si="25"/>
        <v/>
      </c>
    </row>
    <row r="812" spans="1:8" ht="18" customHeight="1">
      <c r="A812" s="253"/>
      <c r="B812" s="253"/>
      <c r="C812" s="251"/>
      <c r="D812" s="254"/>
      <c r="E812" s="254"/>
      <c r="F812" s="255">
        <f t="shared" si="24"/>
        <v>0</v>
      </c>
      <c r="G812" s="250"/>
      <c r="H812" s="242" t="str">
        <f t="shared" si="25"/>
        <v/>
      </c>
    </row>
    <row r="813" spans="1:8" ht="18" customHeight="1">
      <c r="A813" s="253"/>
      <c r="B813" s="253"/>
      <c r="C813" s="251"/>
      <c r="D813" s="254"/>
      <c r="E813" s="254"/>
      <c r="F813" s="255">
        <f t="shared" si="24"/>
        <v>0</v>
      </c>
      <c r="G813" s="250"/>
      <c r="H813" s="242" t="str">
        <f t="shared" si="25"/>
        <v/>
      </c>
    </row>
    <row r="814" spans="1:8" ht="18" customHeight="1">
      <c r="A814" s="253"/>
      <c r="B814" s="253"/>
      <c r="C814" s="251"/>
      <c r="D814" s="254"/>
      <c r="E814" s="254"/>
      <c r="F814" s="255">
        <f t="shared" si="24"/>
        <v>0</v>
      </c>
      <c r="G814" s="250"/>
      <c r="H814" s="242" t="str">
        <f t="shared" si="25"/>
        <v/>
      </c>
    </row>
    <row r="815" spans="1:8" ht="18" customHeight="1">
      <c r="A815" s="253"/>
      <c r="B815" s="253"/>
      <c r="C815" s="251"/>
      <c r="D815" s="254"/>
      <c r="E815" s="254"/>
      <c r="F815" s="255">
        <f t="shared" si="24"/>
        <v>0</v>
      </c>
      <c r="G815" s="250"/>
      <c r="H815" s="242" t="str">
        <f t="shared" si="25"/>
        <v/>
      </c>
    </row>
    <row r="816" spans="1:8" ht="18" customHeight="1">
      <c r="A816" s="253"/>
      <c r="B816" s="253"/>
      <c r="C816" s="251"/>
      <c r="D816" s="254"/>
      <c r="E816" s="254"/>
      <c r="F816" s="255">
        <f t="shared" si="24"/>
        <v>0</v>
      </c>
      <c r="G816" s="250"/>
      <c r="H816" s="242" t="str">
        <f t="shared" si="25"/>
        <v/>
      </c>
    </row>
    <row r="817" spans="1:8" ht="18" customHeight="1">
      <c r="A817" s="253"/>
      <c r="B817" s="253"/>
      <c r="C817" s="251"/>
      <c r="D817" s="254"/>
      <c r="E817" s="254"/>
      <c r="F817" s="255">
        <f t="shared" si="24"/>
        <v>0</v>
      </c>
      <c r="G817" s="250"/>
      <c r="H817" s="242" t="str">
        <f t="shared" si="25"/>
        <v/>
      </c>
    </row>
    <row r="818" spans="1:8" ht="18" customHeight="1">
      <c r="A818" s="253"/>
      <c r="B818" s="253"/>
      <c r="C818" s="251"/>
      <c r="D818" s="254"/>
      <c r="E818" s="254"/>
      <c r="F818" s="255">
        <f t="shared" si="24"/>
        <v>0</v>
      </c>
      <c r="G818" s="250"/>
      <c r="H818" s="242" t="str">
        <f t="shared" si="25"/>
        <v/>
      </c>
    </row>
    <row r="819" spans="1:8" ht="18" customHeight="1">
      <c r="A819" s="253"/>
      <c r="B819" s="253"/>
      <c r="C819" s="251"/>
      <c r="D819" s="254"/>
      <c r="E819" s="254"/>
      <c r="F819" s="255">
        <f t="shared" si="24"/>
        <v>0</v>
      </c>
      <c r="G819" s="250"/>
      <c r="H819" s="242" t="str">
        <f t="shared" si="25"/>
        <v/>
      </c>
    </row>
    <row r="820" spans="1:8" ht="18" customHeight="1">
      <c r="A820" s="253"/>
      <c r="B820" s="253"/>
      <c r="C820" s="251"/>
      <c r="D820" s="254"/>
      <c r="E820" s="254"/>
      <c r="F820" s="255">
        <f t="shared" si="24"/>
        <v>0</v>
      </c>
      <c r="G820" s="250"/>
      <c r="H820" s="242" t="str">
        <f t="shared" si="25"/>
        <v/>
      </c>
    </row>
    <row r="821" spans="1:8" ht="18" customHeight="1">
      <c r="A821" s="253"/>
      <c r="B821" s="253"/>
      <c r="C821" s="251"/>
      <c r="D821" s="254"/>
      <c r="E821" s="254"/>
      <c r="F821" s="255">
        <f t="shared" si="24"/>
        <v>0</v>
      </c>
      <c r="G821" s="250"/>
      <c r="H821" s="242" t="str">
        <f t="shared" si="25"/>
        <v/>
      </c>
    </row>
    <row r="822" spans="1:8" ht="18" customHeight="1">
      <c r="A822" s="253"/>
      <c r="B822" s="253"/>
      <c r="C822" s="251"/>
      <c r="D822" s="254"/>
      <c r="E822" s="254"/>
      <c r="F822" s="255">
        <f t="shared" si="24"/>
        <v>0</v>
      </c>
      <c r="G822" s="250"/>
      <c r="H822" s="242" t="str">
        <f t="shared" si="25"/>
        <v/>
      </c>
    </row>
    <row r="823" spans="1:8" ht="18" customHeight="1">
      <c r="A823" s="253"/>
      <c r="B823" s="253"/>
      <c r="C823" s="251"/>
      <c r="D823" s="254"/>
      <c r="E823" s="254"/>
      <c r="F823" s="255">
        <f t="shared" si="24"/>
        <v>0</v>
      </c>
      <c r="G823" s="250"/>
      <c r="H823" s="242" t="str">
        <f t="shared" si="25"/>
        <v/>
      </c>
    </row>
    <row r="824" spans="1:8" ht="18" customHeight="1">
      <c r="A824" s="253"/>
      <c r="B824" s="253"/>
      <c r="C824" s="251"/>
      <c r="D824" s="254"/>
      <c r="E824" s="254"/>
      <c r="F824" s="255">
        <f t="shared" si="24"/>
        <v>0</v>
      </c>
      <c r="G824" s="250"/>
      <c r="H824" s="242" t="str">
        <f t="shared" si="25"/>
        <v/>
      </c>
    </row>
    <row r="825" spans="1:8" ht="18" customHeight="1">
      <c r="A825" s="253"/>
      <c r="B825" s="253"/>
      <c r="C825" s="251"/>
      <c r="D825" s="254"/>
      <c r="E825" s="254"/>
      <c r="F825" s="255">
        <f t="shared" si="24"/>
        <v>0</v>
      </c>
      <c r="G825" s="250"/>
      <c r="H825" s="242" t="str">
        <f t="shared" si="25"/>
        <v/>
      </c>
    </row>
    <row r="826" spans="1:8" ht="18" customHeight="1">
      <c r="A826" s="253"/>
      <c r="B826" s="253"/>
      <c r="C826" s="251"/>
      <c r="D826" s="254"/>
      <c r="E826" s="254"/>
      <c r="F826" s="255">
        <f t="shared" si="24"/>
        <v>0</v>
      </c>
      <c r="G826" s="250"/>
      <c r="H826" s="242" t="str">
        <f t="shared" si="25"/>
        <v/>
      </c>
    </row>
    <row r="827" spans="1:8" ht="18" customHeight="1">
      <c r="A827" s="253"/>
      <c r="B827" s="253"/>
      <c r="C827" s="251"/>
      <c r="D827" s="254"/>
      <c r="E827" s="254"/>
      <c r="F827" s="255">
        <f t="shared" si="24"/>
        <v>0</v>
      </c>
      <c r="G827" s="250"/>
      <c r="H827" s="242" t="str">
        <f t="shared" si="25"/>
        <v/>
      </c>
    </row>
    <row r="828" spans="1:8" ht="18" customHeight="1">
      <c r="A828" s="253"/>
      <c r="B828" s="253"/>
      <c r="C828" s="251"/>
      <c r="D828" s="254"/>
      <c r="E828" s="254"/>
      <c r="F828" s="255">
        <f t="shared" si="24"/>
        <v>0</v>
      </c>
      <c r="G828" s="250"/>
      <c r="H828" s="242" t="str">
        <f t="shared" si="25"/>
        <v/>
      </c>
    </row>
    <row r="829" spans="1:8" ht="18" customHeight="1">
      <c r="A829" s="253"/>
      <c r="B829" s="253"/>
      <c r="C829" s="251"/>
      <c r="D829" s="254"/>
      <c r="E829" s="254"/>
      <c r="F829" s="255">
        <f t="shared" si="24"/>
        <v>0</v>
      </c>
      <c r="G829" s="250"/>
      <c r="H829" s="242" t="str">
        <f t="shared" si="25"/>
        <v/>
      </c>
    </row>
    <row r="830" spans="1:8" ht="18" customHeight="1">
      <c r="A830" s="253"/>
      <c r="B830" s="253"/>
      <c r="C830" s="251"/>
      <c r="D830" s="254"/>
      <c r="E830" s="254"/>
      <c r="F830" s="255">
        <f t="shared" si="24"/>
        <v>0</v>
      </c>
      <c r="G830" s="250"/>
      <c r="H830" s="242" t="str">
        <f t="shared" si="25"/>
        <v/>
      </c>
    </row>
    <row r="831" spans="1:8" ht="18" customHeight="1">
      <c r="A831" s="253"/>
      <c r="B831" s="253"/>
      <c r="C831" s="251"/>
      <c r="D831" s="254"/>
      <c r="E831" s="254"/>
      <c r="F831" s="255">
        <f t="shared" si="24"/>
        <v>0</v>
      </c>
      <c r="G831" s="250"/>
      <c r="H831" s="242" t="str">
        <f t="shared" si="25"/>
        <v/>
      </c>
    </row>
    <row r="832" spans="1:8" ht="18" customHeight="1">
      <c r="A832" s="253"/>
      <c r="B832" s="253"/>
      <c r="C832" s="251"/>
      <c r="D832" s="254"/>
      <c r="E832" s="254"/>
      <c r="F832" s="255">
        <f t="shared" si="24"/>
        <v>0</v>
      </c>
      <c r="G832" s="250"/>
      <c r="H832" s="242" t="str">
        <f t="shared" si="25"/>
        <v/>
      </c>
    </row>
    <row r="833" spans="1:8" ht="18" customHeight="1">
      <c r="A833" s="253"/>
      <c r="B833" s="253"/>
      <c r="C833" s="251"/>
      <c r="D833" s="254"/>
      <c r="E833" s="254"/>
      <c r="F833" s="255">
        <f t="shared" si="24"/>
        <v>0</v>
      </c>
      <c r="G833" s="250"/>
      <c r="H833" s="242" t="str">
        <f t="shared" si="25"/>
        <v/>
      </c>
    </row>
    <row r="834" spans="1:8" ht="18" customHeight="1">
      <c r="A834" s="253"/>
      <c r="B834" s="253"/>
      <c r="C834" s="251"/>
      <c r="D834" s="254"/>
      <c r="E834" s="254"/>
      <c r="F834" s="255">
        <f t="shared" si="24"/>
        <v>0</v>
      </c>
      <c r="G834" s="250"/>
      <c r="H834" s="242" t="str">
        <f t="shared" si="25"/>
        <v/>
      </c>
    </row>
    <row r="835" spans="1:8" ht="18" customHeight="1">
      <c r="A835" s="253"/>
      <c r="B835" s="253"/>
      <c r="C835" s="251"/>
      <c r="D835" s="254"/>
      <c r="E835" s="254"/>
      <c r="F835" s="255">
        <f t="shared" si="24"/>
        <v>0</v>
      </c>
      <c r="G835" s="250"/>
      <c r="H835" s="242" t="str">
        <f t="shared" si="25"/>
        <v/>
      </c>
    </row>
    <row r="836" spans="1:8" ht="18" customHeight="1">
      <c r="A836" s="253"/>
      <c r="B836" s="253"/>
      <c r="C836" s="251"/>
      <c r="D836" s="254"/>
      <c r="E836" s="254"/>
      <c r="F836" s="255">
        <f t="shared" si="24"/>
        <v>0</v>
      </c>
      <c r="G836" s="250"/>
      <c r="H836" s="242" t="str">
        <f t="shared" si="25"/>
        <v/>
      </c>
    </row>
    <row r="837" spans="1:8" ht="18" customHeight="1">
      <c r="A837" s="253"/>
      <c r="B837" s="253"/>
      <c r="C837" s="251"/>
      <c r="D837" s="254"/>
      <c r="E837" s="254"/>
      <c r="F837" s="255">
        <f t="shared" si="24"/>
        <v>0</v>
      </c>
      <c r="G837" s="250"/>
      <c r="H837" s="242" t="str">
        <f t="shared" si="25"/>
        <v/>
      </c>
    </row>
    <row r="838" spans="1:8" ht="18" customHeight="1">
      <c r="A838" s="253"/>
      <c r="B838" s="253"/>
      <c r="C838" s="251"/>
      <c r="D838" s="254"/>
      <c r="E838" s="254"/>
      <c r="F838" s="255">
        <f t="shared" si="24"/>
        <v>0</v>
      </c>
      <c r="G838" s="250"/>
      <c r="H838" s="242" t="str">
        <f t="shared" si="25"/>
        <v/>
      </c>
    </row>
    <row r="839" spans="1:8" ht="18" customHeight="1">
      <c r="A839" s="253"/>
      <c r="B839" s="253"/>
      <c r="C839" s="251"/>
      <c r="D839" s="254"/>
      <c r="E839" s="254"/>
      <c r="F839" s="255">
        <f t="shared" si="24"/>
        <v>0</v>
      </c>
      <c r="G839" s="250"/>
      <c r="H839" s="242" t="str">
        <f t="shared" si="25"/>
        <v/>
      </c>
    </row>
    <row r="840" spans="1:8" ht="18" customHeight="1">
      <c r="A840" s="253"/>
      <c r="B840" s="253"/>
      <c r="C840" s="251"/>
      <c r="D840" s="254"/>
      <c r="E840" s="254"/>
      <c r="F840" s="255">
        <f t="shared" si="24"/>
        <v>0</v>
      </c>
      <c r="G840" s="250"/>
      <c r="H840" s="242" t="str">
        <f t="shared" si="25"/>
        <v/>
      </c>
    </row>
    <row r="841" spans="1:8" ht="18" customHeight="1">
      <c r="A841" s="253"/>
      <c r="B841" s="253"/>
      <c r="C841" s="251"/>
      <c r="D841" s="254"/>
      <c r="E841" s="254"/>
      <c r="F841" s="255">
        <f t="shared" si="24"/>
        <v>0</v>
      </c>
      <c r="G841" s="250"/>
      <c r="H841" s="242" t="str">
        <f t="shared" si="25"/>
        <v/>
      </c>
    </row>
    <row r="842" spans="1:8" ht="18" customHeight="1">
      <c r="A842" s="253"/>
      <c r="B842" s="253"/>
      <c r="C842" s="251"/>
      <c r="D842" s="254"/>
      <c r="E842" s="254"/>
      <c r="F842" s="255">
        <f t="shared" si="24"/>
        <v>0</v>
      </c>
      <c r="G842" s="250"/>
      <c r="H842" s="242" t="str">
        <f t="shared" si="25"/>
        <v/>
      </c>
    </row>
    <row r="843" spans="1:8" ht="18" customHeight="1">
      <c r="A843" s="253"/>
      <c r="B843" s="253"/>
      <c r="C843" s="251"/>
      <c r="D843" s="254"/>
      <c r="E843" s="254"/>
      <c r="F843" s="255">
        <f t="shared" si="24"/>
        <v>0</v>
      </c>
      <c r="G843" s="250"/>
      <c r="H843" s="242" t="str">
        <f t="shared" si="25"/>
        <v/>
      </c>
    </row>
    <row r="844" spans="1:8" ht="18" customHeight="1">
      <c r="A844" s="253"/>
      <c r="B844" s="253"/>
      <c r="C844" s="251"/>
      <c r="D844" s="254"/>
      <c r="E844" s="254"/>
      <c r="F844" s="255">
        <f t="shared" si="24"/>
        <v>0</v>
      </c>
      <c r="G844" s="250"/>
      <c r="H844" s="242" t="str">
        <f t="shared" si="25"/>
        <v/>
      </c>
    </row>
    <row r="845" spans="1:8" ht="18" customHeight="1">
      <c r="A845" s="253"/>
      <c r="B845" s="253"/>
      <c r="C845" s="251"/>
      <c r="D845" s="254"/>
      <c r="E845" s="254"/>
      <c r="F845" s="255">
        <f t="shared" ref="F845:F908" si="26">IF(C845&lt;&gt;"",F844+D845-E845,0)</f>
        <v>0</v>
      </c>
      <c r="G845" s="250"/>
      <c r="H845" s="242" t="str">
        <f t="shared" si="25"/>
        <v/>
      </c>
    </row>
    <row r="846" spans="1:8" ht="18" customHeight="1">
      <c r="A846" s="253"/>
      <c r="B846" s="253"/>
      <c r="C846" s="251"/>
      <c r="D846" s="254"/>
      <c r="E846" s="254"/>
      <c r="F846" s="255">
        <f t="shared" si="26"/>
        <v>0</v>
      </c>
      <c r="G846" s="250"/>
      <c r="H846" s="242" t="str">
        <f t="shared" si="25"/>
        <v/>
      </c>
    </row>
    <row r="847" spans="1:8" ht="18" customHeight="1">
      <c r="A847" s="253"/>
      <c r="B847" s="253"/>
      <c r="C847" s="251"/>
      <c r="D847" s="254"/>
      <c r="E847" s="254"/>
      <c r="F847" s="255">
        <f t="shared" si="26"/>
        <v>0</v>
      </c>
      <c r="G847" s="250"/>
      <c r="H847" s="242" t="str">
        <f t="shared" ref="H847:H910" si="27">IF(A847&lt;&gt;"",MONTH(A847),"")</f>
        <v/>
      </c>
    </row>
    <row r="848" spans="1:8" ht="18" customHeight="1">
      <c r="A848" s="253"/>
      <c r="B848" s="253"/>
      <c r="C848" s="251"/>
      <c r="D848" s="254"/>
      <c r="E848" s="254"/>
      <c r="F848" s="255">
        <f t="shared" si="26"/>
        <v>0</v>
      </c>
      <c r="G848" s="250"/>
      <c r="H848" s="242" t="str">
        <f t="shared" si="27"/>
        <v/>
      </c>
    </row>
    <row r="849" spans="1:8" ht="18" customHeight="1">
      <c r="A849" s="253"/>
      <c r="B849" s="253"/>
      <c r="C849" s="251"/>
      <c r="D849" s="254"/>
      <c r="E849" s="254"/>
      <c r="F849" s="255">
        <f t="shared" si="26"/>
        <v>0</v>
      </c>
      <c r="G849" s="250"/>
      <c r="H849" s="242" t="str">
        <f t="shared" si="27"/>
        <v/>
      </c>
    </row>
    <row r="850" spans="1:8" ht="18" customHeight="1">
      <c r="A850" s="253"/>
      <c r="B850" s="253"/>
      <c r="C850" s="251"/>
      <c r="D850" s="254"/>
      <c r="E850" s="254"/>
      <c r="F850" s="255">
        <f t="shared" si="26"/>
        <v>0</v>
      </c>
      <c r="G850" s="250"/>
      <c r="H850" s="242" t="str">
        <f t="shared" si="27"/>
        <v/>
      </c>
    </row>
    <row r="851" spans="1:8" ht="18" customHeight="1">
      <c r="A851" s="253"/>
      <c r="B851" s="253"/>
      <c r="C851" s="251"/>
      <c r="D851" s="254"/>
      <c r="E851" s="254"/>
      <c r="F851" s="255">
        <f t="shared" si="26"/>
        <v>0</v>
      </c>
      <c r="G851" s="250"/>
      <c r="H851" s="242" t="str">
        <f t="shared" si="27"/>
        <v/>
      </c>
    </row>
    <row r="852" spans="1:8" ht="18" customHeight="1">
      <c r="A852" s="253"/>
      <c r="B852" s="253"/>
      <c r="C852" s="251"/>
      <c r="D852" s="254"/>
      <c r="E852" s="254"/>
      <c r="F852" s="255">
        <f t="shared" si="26"/>
        <v>0</v>
      </c>
      <c r="G852" s="250"/>
      <c r="H852" s="242" t="str">
        <f t="shared" si="27"/>
        <v/>
      </c>
    </row>
    <row r="853" spans="1:8" ht="18" customHeight="1">
      <c r="A853" s="253"/>
      <c r="B853" s="253"/>
      <c r="C853" s="251"/>
      <c r="D853" s="254"/>
      <c r="E853" s="254"/>
      <c r="F853" s="255">
        <f t="shared" si="26"/>
        <v>0</v>
      </c>
      <c r="G853" s="250"/>
      <c r="H853" s="242" t="str">
        <f t="shared" si="27"/>
        <v/>
      </c>
    </row>
    <row r="854" spans="1:8" ht="18" customHeight="1">
      <c r="A854" s="253"/>
      <c r="B854" s="253"/>
      <c r="C854" s="251"/>
      <c r="D854" s="254"/>
      <c r="E854" s="254"/>
      <c r="F854" s="255">
        <f t="shared" si="26"/>
        <v>0</v>
      </c>
      <c r="G854" s="250"/>
      <c r="H854" s="242" t="str">
        <f t="shared" si="27"/>
        <v/>
      </c>
    </row>
    <row r="855" spans="1:8" ht="18" customHeight="1">
      <c r="A855" s="253"/>
      <c r="B855" s="253"/>
      <c r="C855" s="251"/>
      <c r="D855" s="254"/>
      <c r="E855" s="254"/>
      <c r="F855" s="255">
        <f t="shared" si="26"/>
        <v>0</v>
      </c>
      <c r="G855" s="250"/>
      <c r="H855" s="242" t="str">
        <f t="shared" si="27"/>
        <v/>
      </c>
    </row>
    <row r="856" spans="1:8" ht="18" customHeight="1">
      <c r="A856" s="253"/>
      <c r="B856" s="253"/>
      <c r="C856" s="251"/>
      <c r="D856" s="254"/>
      <c r="E856" s="254"/>
      <c r="F856" s="255">
        <f t="shared" si="26"/>
        <v>0</v>
      </c>
      <c r="G856" s="250"/>
      <c r="H856" s="242" t="str">
        <f t="shared" si="27"/>
        <v/>
      </c>
    </row>
    <row r="857" spans="1:8" ht="18" customHeight="1">
      <c r="A857" s="253"/>
      <c r="B857" s="253"/>
      <c r="C857" s="251"/>
      <c r="D857" s="254"/>
      <c r="E857" s="254"/>
      <c r="F857" s="255">
        <f t="shared" si="26"/>
        <v>0</v>
      </c>
      <c r="G857" s="250"/>
      <c r="H857" s="242" t="str">
        <f t="shared" si="27"/>
        <v/>
      </c>
    </row>
    <row r="858" spans="1:8" ht="18" customHeight="1">
      <c r="A858" s="253"/>
      <c r="B858" s="253"/>
      <c r="C858" s="251"/>
      <c r="D858" s="254"/>
      <c r="E858" s="254"/>
      <c r="F858" s="255">
        <f t="shared" si="26"/>
        <v>0</v>
      </c>
      <c r="G858" s="250"/>
      <c r="H858" s="242" t="str">
        <f t="shared" si="27"/>
        <v/>
      </c>
    </row>
    <row r="859" spans="1:8" ht="18" customHeight="1">
      <c r="A859" s="253"/>
      <c r="B859" s="253"/>
      <c r="C859" s="251"/>
      <c r="D859" s="254"/>
      <c r="E859" s="254"/>
      <c r="F859" s="255">
        <f t="shared" si="26"/>
        <v>0</v>
      </c>
      <c r="G859" s="250"/>
      <c r="H859" s="242" t="str">
        <f t="shared" si="27"/>
        <v/>
      </c>
    </row>
    <row r="860" spans="1:8" ht="18" customHeight="1">
      <c r="A860" s="253"/>
      <c r="B860" s="253"/>
      <c r="C860" s="251"/>
      <c r="D860" s="254"/>
      <c r="E860" s="254"/>
      <c r="F860" s="255">
        <f t="shared" si="26"/>
        <v>0</v>
      </c>
      <c r="G860" s="250"/>
      <c r="H860" s="242" t="str">
        <f t="shared" si="27"/>
        <v/>
      </c>
    </row>
    <row r="861" spans="1:8" ht="18" customHeight="1">
      <c r="A861" s="253"/>
      <c r="B861" s="253"/>
      <c r="C861" s="251"/>
      <c r="D861" s="254"/>
      <c r="E861" s="254"/>
      <c r="F861" s="255">
        <f t="shared" si="26"/>
        <v>0</v>
      </c>
      <c r="G861" s="250"/>
      <c r="H861" s="242" t="str">
        <f t="shared" si="27"/>
        <v/>
      </c>
    </row>
    <row r="862" spans="1:8" ht="18" customHeight="1">
      <c r="A862" s="253"/>
      <c r="B862" s="253"/>
      <c r="C862" s="251"/>
      <c r="D862" s="254"/>
      <c r="E862" s="254"/>
      <c r="F862" s="255">
        <f t="shared" si="26"/>
        <v>0</v>
      </c>
      <c r="G862" s="250"/>
      <c r="H862" s="242" t="str">
        <f t="shared" si="27"/>
        <v/>
      </c>
    </row>
    <row r="863" spans="1:8" ht="18" customHeight="1">
      <c r="A863" s="253"/>
      <c r="B863" s="253"/>
      <c r="C863" s="251"/>
      <c r="D863" s="254"/>
      <c r="E863" s="254"/>
      <c r="F863" s="255">
        <f t="shared" si="26"/>
        <v>0</v>
      </c>
      <c r="G863" s="250"/>
      <c r="H863" s="242" t="str">
        <f t="shared" si="27"/>
        <v/>
      </c>
    </row>
    <row r="864" spans="1:8" ht="18" customHeight="1">
      <c r="A864" s="253"/>
      <c r="B864" s="253"/>
      <c r="C864" s="251"/>
      <c r="D864" s="254"/>
      <c r="E864" s="254"/>
      <c r="F864" s="255">
        <f t="shared" si="26"/>
        <v>0</v>
      </c>
      <c r="G864" s="250"/>
      <c r="H864" s="242" t="str">
        <f t="shared" si="27"/>
        <v/>
      </c>
    </row>
    <row r="865" spans="1:8" ht="18" customHeight="1">
      <c r="A865" s="253"/>
      <c r="B865" s="253"/>
      <c r="C865" s="251"/>
      <c r="D865" s="254"/>
      <c r="E865" s="254"/>
      <c r="F865" s="255">
        <f t="shared" si="26"/>
        <v>0</v>
      </c>
      <c r="G865" s="250"/>
      <c r="H865" s="242" t="str">
        <f t="shared" si="27"/>
        <v/>
      </c>
    </row>
    <row r="866" spans="1:8" ht="18" customHeight="1">
      <c r="A866" s="253"/>
      <c r="B866" s="253"/>
      <c r="C866" s="251"/>
      <c r="D866" s="254"/>
      <c r="E866" s="254"/>
      <c r="F866" s="255">
        <f t="shared" si="26"/>
        <v>0</v>
      </c>
      <c r="G866" s="250"/>
      <c r="H866" s="242" t="str">
        <f t="shared" si="27"/>
        <v/>
      </c>
    </row>
    <row r="867" spans="1:8" ht="18" customHeight="1">
      <c r="A867" s="253"/>
      <c r="B867" s="253"/>
      <c r="C867" s="251"/>
      <c r="D867" s="254"/>
      <c r="E867" s="254"/>
      <c r="F867" s="255">
        <f t="shared" si="26"/>
        <v>0</v>
      </c>
      <c r="G867" s="250"/>
      <c r="H867" s="242" t="str">
        <f t="shared" si="27"/>
        <v/>
      </c>
    </row>
    <row r="868" spans="1:8" ht="18" customHeight="1">
      <c r="A868" s="253"/>
      <c r="B868" s="253"/>
      <c r="C868" s="251"/>
      <c r="D868" s="254"/>
      <c r="E868" s="254"/>
      <c r="F868" s="255">
        <f t="shared" si="26"/>
        <v>0</v>
      </c>
      <c r="G868" s="250"/>
      <c r="H868" s="242" t="str">
        <f t="shared" si="27"/>
        <v/>
      </c>
    </row>
    <row r="869" spans="1:8" ht="18" customHeight="1">
      <c r="A869" s="253"/>
      <c r="B869" s="253"/>
      <c r="C869" s="251"/>
      <c r="D869" s="254"/>
      <c r="E869" s="254"/>
      <c r="F869" s="255">
        <f t="shared" si="26"/>
        <v>0</v>
      </c>
      <c r="G869" s="250"/>
      <c r="H869" s="242" t="str">
        <f t="shared" si="27"/>
        <v/>
      </c>
    </row>
    <row r="870" spans="1:8" ht="18" customHeight="1">
      <c r="A870" s="253"/>
      <c r="B870" s="253"/>
      <c r="C870" s="251"/>
      <c r="D870" s="254"/>
      <c r="E870" s="254"/>
      <c r="F870" s="255">
        <f t="shared" si="26"/>
        <v>0</v>
      </c>
      <c r="G870" s="250"/>
      <c r="H870" s="242" t="str">
        <f t="shared" si="27"/>
        <v/>
      </c>
    </row>
    <row r="871" spans="1:8" ht="18" customHeight="1">
      <c r="A871" s="253"/>
      <c r="B871" s="253"/>
      <c r="C871" s="251"/>
      <c r="D871" s="254"/>
      <c r="E871" s="254"/>
      <c r="F871" s="255">
        <f t="shared" si="26"/>
        <v>0</v>
      </c>
      <c r="G871" s="250"/>
      <c r="H871" s="242" t="str">
        <f t="shared" si="27"/>
        <v/>
      </c>
    </row>
    <row r="872" spans="1:8" ht="18" customHeight="1">
      <c r="A872" s="253"/>
      <c r="B872" s="253"/>
      <c r="C872" s="251"/>
      <c r="D872" s="254"/>
      <c r="E872" s="254"/>
      <c r="F872" s="255">
        <f t="shared" si="26"/>
        <v>0</v>
      </c>
      <c r="G872" s="250"/>
      <c r="H872" s="242" t="str">
        <f t="shared" si="27"/>
        <v/>
      </c>
    </row>
    <row r="873" spans="1:8" ht="18" customHeight="1">
      <c r="A873" s="253"/>
      <c r="B873" s="253"/>
      <c r="C873" s="251"/>
      <c r="D873" s="254"/>
      <c r="E873" s="254"/>
      <c r="F873" s="255">
        <f t="shared" si="26"/>
        <v>0</v>
      </c>
      <c r="G873" s="250"/>
      <c r="H873" s="242" t="str">
        <f t="shared" si="27"/>
        <v/>
      </c>
    </row>
    <row r="874" spans="1:8" ht="18" customHeight="1">
      <c r="A874" s="253"/>
      <c r="B874" s="253"/>
      <c r="C874" s="251"/>
      <c r="D874" s="254"/>
      <c r="E874" s="254"/>
      <c r="F874" s="255">
        <f t="shared" si="26"/>
        <v>0</v>
      </c>
      <c r="G874" s="250"/>
      <c r="H874" s="242" t="str">
        <f t="shared" si="27"/>
        <v/>
      </c>
    </row>
    <row r="875" spans="1:8" ht="18" customHeight="1">
      <c r="A875" s="253"/>
      <c r="B875" s="253"/>
      <c r="C875" s="251"/>
      <c r="D875" s="254"/>
      <c r="E875" s="254"/>
      <c r="F875" s="255">
        <f t="shared" si="26"/>
        <v>0</v>
      </c>
      <c r="G875" s="250"/>
      <c r="H875" s="242" t="str">
        <f t="shared" si="27"/>
        <v/>
      </c>
    </row>
    <row r="876" spans="1:8" ht="18" customHeight="1">
      <c r="A876" s="253"/>
      <c r="B876" s="253"/>
      <c r="C876" s="251"/>
      <c r="D876" s="254"/>
      <c r="E876" s="254"/>
      <c r="F876" s="255">
        <f t="shared" si="26"/>
        <v>0</v>
      </c>
      <c r="G876" s="250"/>
      <c r="H876" s="242" t="str">
        <f t="shared" si="27"/>
        <v/>
      </c>
    </row>
    <row r="877" spans="1:8" ht="18" customHeight="1">
      <c r="A877" s="253"/>
      <c r="B877" s="253"/>
      <c r="C877" s="251"/>
      <c r="D877" s="254"/>
      <c r="E877" s="254"/>
      <c r="F877" s="255">
        <f t="shared" si="26"/>
        <v>0</v>
      </c>
      <c r="G877" s="250"/>
      <c r="H877" s="242" t="str">
        <f t="shared" si="27"/>
        <v/>
      </c>
    </row>
    <row r="878" spans="1:8" ht="18" customHeight="1">
      <c r="A878" s="253"/>
      <c r="B878" s="253"/>
      <c r="C878" s="251"/>
      <c r="D878" s="254"/>
      <c r="E878" s="254"/>
      <c r="F878" s="255">
        <f t="shared" si="26"/>
        <v>0</v>
      </c>
      <c r="G878" s="250"/>
      <c r="H878" s="242" t="str">
        <f t="shared" si="27"/>
        <v/>
      </c>
    </row>
    <row r="879" spans="1:8" ht="18" customHeight="1">
      <c r="A879" s="253"/>
      <c r="B879" s="253"/>
      <c r="C879" s="251"/>
      <c r="D879" s="254"/>
      <c r="E879" s="254"/>
      <c r="F879" s="255">
        <f t="shared" si="26"/>
        <v>0</v>
      </c>
      <c r="G879" s="250"/>
      <c r="H879" s="242" t="str">
        <f t="shared" si="27"/>
        <v/>
      </c>
    </row>
    <row r="880" spans="1:8" ht="18" customHeight="1">
      <c r="A880" s="253"/>
      <c r="B880" s="253"/>
      <c r="C880" s="251"/>
      <c r="D880" s="254"/>
      <c r="E880" s="254"/>
      <c r="F880" s="255">
        <f t="shared" si="26"/>
        <v>0</v>
      </c>
      <c r="G880" s="250"/>
      <c r="H880" s="242" t="str">
        <f t="shared" si="27"/>
        <v/>
      </c>
    </row>
    <row r="881" spans="1:8" ht="18" customHeight="1">
      <c r="A881" s="253"/>
      <c r="B881" s="253"/>
      <c r="C881" s="251"/>
      <c r="D881" s="254"/>
      <c r="E881" s="254"/>
      <c r="F881" s="255">
        <f t="shared" si="26"/>
        <v>0</v>
      </c>
      <c r="G881" s="250"/>
      <c r="H881" s="242" t="str">
        <f t="shared" si="27"/>
        <v/>
      </c>
    </row>
    <row r="882" spans="1:8" ht="18" customHeight="1">
      <c r="A882" s="253"/>
      <c r="B882" s="253"/>
      <c r="C882" s="251"/>
      <c r="D882" s="254"/>
      <c r="E882" s="254"/>
      <c r="F882" s="255">
        <f t="shared" si="26"/>
        <v>0</v>
      </c>
      <c r="G882" s="250"/>
      <c r="H882" s="242" t="str">
        <f t="shared" si="27"/>
        <v/>
      </c>
    </row>
    <row r="883" spans="1:8" ht="18" customHeight="1">
      <c r="A883" s="253"/>
      <c r="B883" s="253"/>
      <c r="C883" s="251"/>
      <c r="D883" s="254"/>
      <c r="E883" s="254"/>
      <c r="F883" s="255">
        <f t="shared" si="26"/>
        <v>0</v>
      </c>
      <c r="G883" s="250"/>
      <c r="H883" s="242" t="str">
        <f t="shared" si="27"/>
        <v/>
      </c>
    </row>
    <row r="884" spans="1:8" ht="18" customHeight="1">
      <c r="A884" s="253"/>
      <c r="B884" s="253"/>
      <c r="C884" s="251"/>
      <c r="D884" s="254"/>
      <c r="E884" s="254"/>
      <c r="F884" s="255">
        <f t="shared" si="26"/>
        <v>0</v>
      </c>
      <c r="G884" s="250"/>
      <c r="H884" s="242" t="str">
        <f t="shared" si="27"/>
        <v/>
      </c>
    </row>
    <row r="885" spans="1:8" ht="18" customHeight="1">
      <c r="A885" s="253"/>
      <c r="B885" s="253"/>
      <c r="C885" s="251"/>
      <c r="D885" s="254"/>
      <c r="E885" s="254"/>
      <c r="F885" s="255">
        <f t="shared" si="26"/>
        <v>0</v>
      </c>
      <c r="G885" s="250"/>
      <c r="H885" s="242" t="str">
        <f t="shared" si="27"/>
        <v/>
      </c>
    </row>
    <row r="886" spans="1:8" ht="18" customHeight="1">
      <c r="A886" s="253"/>
      <c r="B886" s="253"/>
      <c r="C886" s="251"/>
      <c r="D886" s="254"/>
      <c r="E886" s="254"/>
      <c r="F886" s="255">
        <f t="shared" si="26"/>
        <v>0</v>
      </c>
      <c r="G886" s="250"/>
      <c r="H886" s="242" t="str">
        <f t="shared" si="27"/>
        <v/>
      </c>
    </row>
    <row r="887" spans="1:8" ht="18" customHeight="1">
      <c r="A887" s="253"/>
      <c r="B887" s="253"/>
      <c r="C887" s="251"/>
      <c r="D887" s="254"/>
      <c r="E887" s="254"/>
      <c r="F887" s="255">
        <f t="shared" si="26"/>
        <v>0</v>
      </c>
      <c r="G887" s="250"/>
      <c r="H887" s="242" t="str">
        <f t="shared" si="27"/>
        <v/>
      </c>
    </row>
    <row r="888" spans="1:8" ht="18" customHeight="1">
      <c r="A888" s="253"/>
      <c r="B888" s="253"/>
      <c r="C888" s="251"/>
      <c r="D888" s="254"/>
      <c r="E888" s="254"/>
      <c r="F888" s="255">
        <f t="shared" si="26"/>
        <v>0</v>
      </c>
      <c r="G888" s="250"/>
      <c r="H888" s="242" t="str">
        <f t="shared" si="27"/>
        <v/>
      </c>
    </row>
    <row r="889" spans="1:8" ht="18" customHeight="1">
      <c r="A889" s="253"/>
      <c r="B889" s="253"/>
      <c r="C889" s="251"/>
      <c r="D889" s="254"/>
      <c r="E889" s="254"/>
      <c r="F889" s="255">
        <f t="shared" si="26"/>
        <v>0</v>
      </c>
      <c r="G889" s="250"/>
      <c r="H889" s="242" t="str">
        <f t="shared" si="27"/>
        <v/>
      </c>
    </row>
    <row r="890" spans="1:8" ht="18" customHeight="1">
      <c r="A890" s="253"/>
      <c r="B890" s="253"/>
      <c r="C890" s="251"/>
      <c r="D890" s="254"/>
      <c r="E890" s="254"/>
      <c r="F890" s="255">
        <f t="shared" si="26"/>
        <v>0</v>
      </c>
      <c r="G890" s="250"/>
      <c r="H890" s="242" t="str">
        <f t="shared" si="27"/>
        <v/>
      </c>
    </row>
    <row r="891" spans="1:8" ht="18" customHeight="1">
      <c r="A891" s="253"/>
      <c r="B891" s="253"/>
      <c r="C891" s="251"/>
      <c r="D891" s="254"/>
      <c r="E891" s="254"/>
      <c r="F891" s="255">
        <f t="shared" si="26"/>
        <v>0</v>
      </c>
      <c r="G891" s="250"/>
      <c r="H891" s="242" t="str">
        <f t="shared" si="27"/>
        <v/>
      </c>
    </row>
    <row r="892" spans="1:8" ht="18" customHeight="1">
      <c r="A892" s="253"/>
      <c r="B892" s="253"/>
      <c r="C892" s="251"/>
      <c r="D892" s="254"/>
      <c r="E892" s="254"/>
      <c r="F892" s="255">
        <f t="shared" si="26"/>
        <v>0</v>
      </c>
      <c r="G892" s="250"/>
      <c r="H892" s="242" t="str">
        <f t="shared" si="27"/>
        <v/>
      </c>
    </row>
    <row r="893" spans="1:8" ht="18" customHeight="1">
      <c r="A893" s="253"/>
      <c r="B893" s="253"/>
      <c r="C893" s="251"/>
      <c r="D893" s="254"/>
      <c r="E893" s="254"/>
      <c r="F893" s="255">
        <f t="shared" si="26"/>
        <v>0</v>
      </c>
      <c r="G893" s="250"/>
      <c r="H893" s="242" t="str">
        <f t="shared" si="27"/>
        <v/>
      </c>
    </row>
    <row r="894" spans="1:8" ht="18" customHeight="1">
      <c r="A894" s="253"/>
      <c r="B894" s="253"/>
      <c r="C894" s="251"/>
      <c r="D894" s="254"/>
      <c r="E894" s="254"/>
      <c r="F894" s="255">
        <f t="shared" si="26"/>
        <v>0</v>
      </c>
      <c r="G894" s="250"/>
      <c r="H894" s="242" t="str">
        <f t="shared" si="27"/>
        <v/>
      </c>
    </row>
    <row r="895" spans="1:8" ht="18" customHeight="1">
      <c r="A895" s="253"/>
      <c r="B895" s="253"/>
      <c r="C895" s="251"/>
      <c r="D895" s="254"/>
      <c r="E895" s="254"/>
      <c r="F895" s="255">
        <f t="shared" si="26"/>
        <v>0</v>
      </c>
      <c r="G895" s="250"/>
      <c r="H895" s="242" t="str">
        <f t="shared" si="27"/>
        <v/>
      </c>
    </row>
    <row r="896" spans="1:8" ht="18" customHeight="1">
      <c r="A896" s="253"/>
      <c r="B896" s="253"/>
      <c r="C896" s="251"/>
      <c r="D896" s="254"/>
      <c r="E896" s="254"/>
      <c r="F896" s="255">
        <f t="shared" si="26"/>
        <v>0</v>
      </c>
      <c r="G896" s="250"/>
      <c r="H896" s="242" t="str">
        <f t="shared" si="27"/>
        <v/>
      </c>
    </row>
    <row r="897" spans="1:8" ht="18" customHeight="1">
      <c r="A897" s="253"/>
      <c r="B897" s="253"/>
      <c r="C897" s="251"/>
      <c r="D897" s="254"/>
      <c r="E897" s="254"/>
      <c r="F897" s="255">
        <f t="shared" si="26"/>
        <v>0</v>
      </c>
      <c r="G897" s="250"/>
      <c r="H897" s="242" t="str">
        <f t="shared" si="27"/>
        <v/>
      </c>
    </row>
    <row r="898" spans="1:8" ht="18" customHeight="1">
      <c r="A898" s="253"/>
      <c r="B898" s="253"/>
      <c r="C898" s="251"/>
      <c r="D898" s="254"/>
      <c r="E898" s="254"/>
      <c r="F898" s="255">
        <f t="shared" si="26"/>
        <v>0</v>
      </c>
      <c r="G898" s="250"/>
      <c r="H898" s="242" t="str">
        <f t="shared" si="27"/>
        <v/>
      </c>
    </row>
    <row r="899" spans="1:8" ht="18" customHeight="1">
      <c r="A899" s="253"/>
      <c r="B899" s="253"/>
      <c r="C899" s="251"/>
      <c r="D899" s="254"/>
      <c r="E899" s="254"/>
      <c r="F899" s="255">
        <f t="shared" si="26"/>
        <v>0</v>
      </c>
      <c r="G899" s="250"/>
      <c r="H899" s="242" t="str">
        <f t="shared" si="27"/>
        <v/>
      </c>
    </row>
    <row r="900" spans="1:8" ht="18" customHeight="1">
      <c r="A900" s="253"/>
      <c r="B900" s="253"/>
      <c r="C900" s="251"/>
      <c r="D900" s="254"/>
      <c r="E900" s="254"/>
      <c r="F900" s="255">
        <f t="shared" si="26"/>
        <v>0</v>
      </c>
      <c r="G900" s="250"/>
      <c r="H900" s="242" t="str">
        <f t="shared" si="27"/>
        <v/>
      </c>
    </row>
    <row r="901" spans="1:8" ht="18" customHeight="1">
      <c r="A901" s="253"/>
      <c r="B901" s="253"/>
      <c r="C901" s="251"/>
      <c r="D901" s="254"/>
      <c r="E901" s="254"/>
      <c r="F901" s="255">
        <f t="shared" si="26"/>
        <v>0</v>
      </c>
      <c r="G901" s="250"/>
      <c r="H901" s="242" t="str">
        <f t="shared" si="27"/>
        <v/>
      </c>
    </row>
    <row r="902" spans="1:8" ht="18" customHeight="1">
      <c r="A902" s="253"/>
      <c r="B902" s="253"/>
      <c r="C902" s="251"/>
      <c r="D902" s="254"/>
      <c r="E902" s="254"/>
      <c r="F902" s="255">
        <f t="shared" si="26"/>
        <v>0</v>
      </c>
      <c r="G902" s="250"/>
      <c r="H902" s="242" t="str">
        <f t="shared" si="27"/>
        <v/>
      </c>
    </row>
    <row r="903" spans="1:8" ht="18" customHeight="1">
      <c r="A903" s="253"/>
      <c r="B903" s="253"/>
      <c r="C903" s="251"/>
      <c r="D903" s="254"/>
      <c r="E903" s="254"/>
      <c r="F903" s="255">
        <f t="shared" si="26"/>
        <v>0</v>
      </c>
      <c r="G903" s="250"/>
      <c r="H903" s="242" t="str">
        <f t="shared" si="27"/>
        <v/>
      </c>
    </row>
    <row r="904" spans="1:8" ht="18" customHeight="1">
      <c r="A904" s="253"/>
      <c r="B904" s="253"/>
      <c r="C904" s="251"/>
      <c r="D904" s="254"/>
      <c r="E904" s="254"/>
      <c r="F904" s="255">
        <f t="shared" si="26"/>
        <v>0</v>
      </c>
      <c r="G904" s="250"/>
      <c r="H904" s="242" t="str">
        <f t="shared" si="27"/>
        <v/>
      </c>
    </row>
    <row r="905" spans="1:8" ht="18" customHeight="1">
      <c r="A905" s="253"/>
      <c r="B905" s="253"/>
      <c r="C905" s="251"/>
      <c r="D905" s="254"/>
      <c r="E905" s="254"/>
      <c r="F905" s="255">
        <f t="shared" si="26"/>
        <v>0</v>
      </c>
      <c r="G905" s="250"/>
      <c r="H905" s="242" t="str">
        <f t="shared" si="27"/>
        <v/>
      </c>
    </row>
    <row r="906" spans="1:8" ht="18" customHeight="1">
      <c r="A906" s="253"/>
      <c r="B906" s="253"/>
      <c r="C906" s="251"/>
      <c r="D906" s="254"/>
      <c r="E906" s="254"/>
      <c r="F906" s="255">
        <f t="shared" si="26"/>
        <v>0</v>
      </c>
      <c r="G906" s="250"/>
      <c r="H906" s="242" t="str">
        <f t="shared" si="27"/>
        <v/>
      </c>
    </row>
    <row r="907" spans="1:8" ht="18" customHeight="1">
      <c r="A907" s="253"/>
      <c r="B907" s="253"/>
      <c r="C907" s="251"/>
      <c r="D907" s="254"/>
      <c r="E907" s="254"/>
      <c r="F907" s="255">
        <f t="shared" si="26"/>
        <v>0</v>
      </c>
      <c r="G907" s="250"/>
      <c r="H907" s="242" t="str">
        <f t="shared" si="27"/>
        <v/>
      </c>
    </row>
    <row r="908" spans="1:8" ht="18" customHeight="1">
      <c r="A908" s="253"/>
      <c r="B908" s="253"/>
      <c r="C908" s="251"/>
      <c r="D908" s="254"/>
      <c r="E908" s="254"/>
      <c r="F908" s="255">
        <f t="shared" si="26"/>
        <v>0</v>
      </c>
      <c r="G908" s="250"/>
      <c r="H908" s="242" t="str">
        <f t="shared" si="27"/>
        <v/>
      </c>
    </row>
    <row r="909" spans="1:8" ht="18" customHeight="1">
      <c r="A909" s="253"/>
      <c r="B909" s="253"/>
      <c r="C909" s="251"/>
      <c r="D909" s="254"/>
      <c r="E909" s="254"/>
      <c r="F909" s="255">
        <f t="shared" ref="F909:F972" si="28">IF(C909&lt;&gt;"",F908+D909-E909,0)</f>
        <v>0</v>
      </c>
      <c r="G909" s="250"/>
      <c r="H909" s="242" t="str">
        <f t="shared" si="27"/>
        <v/>
      </c>
    </row>
    <row r="910" spans="1:8" ht="18" customHeight="1">
      <c r="A910" s="253"/>
      <c r="B910" s="253"/>
      <c r="C910" s="251"/>
      <c r="D910" s="254"/>
      <c r="E910" s="254"/>
      <c r="F910" s="255">
        <f t="shared" si="28"/>
        <v>0</v>
      </c>
      <c r="G910" s="250"/>
      <c r="H910" s="242" t="str">
        <f t="shared" si="27"/>
        <v/>
      </c>
    </row>
    <row r="911" spans="1:8" ht="18" customHeight="1">
      <c r="A911" s="253"/>
      <c r="B911" s="253"/>
      <c r="C911" s="251"/>
      <c r="D911" s="254"/>
      <c r="E911" s="254"/>
      <c r="F911" s="255">
        <f t="shared" si="28"/>
        <v>0</v>
      </c>
      <c r="G911" s="250"/>
      <c r="H911" s="242" t="str">
        <f t="shared" ref="H911:H974" si="29">IF(A911&lt;&gt;"",MONTH(A911),"")</f>
        <v/>
      </c>
    </row>
    <row r="912" spans="1:8" ht="18" customHeight="1">
      <c r="A912" s="253"/>
      <c r="B912" s="253"/>
      <c r="C912" s="251"/>
      <c r="D912" s="254"/>
      <c r="E912" s="254"/>
      <c r="F912" s="255">
        <f t="shared" si="28"/>
        <v>0</v>
      </c>
      <c r="G912" s="250"/>
      <c r="H912" s="242" t="str">
        <f t="shared" si="29"/>
        <v/>
      </c>
    </row>
    <row r="913" spans="1:8" ht="18" customHeight="1">
      <c r="A913" s="253"/>
      <c r="B913" s="253"/>
      <c r="C913" s="251"/>
      <c r="D913" s="254"/>
      <c r="E913" s="254"/>
      <c r="F913" s="255">
        <f t="shared" si="28"/>
        <v>0</v>
      </c>
      <c r="G913" s="250"/>
      <c r="H913" s="242" t="str">
        <f t="shared" si="29"/>
        <v/>
      </c>
    </row>
    <row r="914" spans="1:8" ht="18" customHeight="1">
      <c r="A914" s="253"/>
      <c r="B914" s="253"/>
      <c r="C914" s="251"/>
      <c r="D914" s="254"/>
      <c r="E914" s="254"/>
      <c r="F914" s="255">
        <f t="shared" si="28"/>
        <v>0</v>
      </c>
      <c r="G914" s="250"/>
      <c r="H914" s="242" t="str">
        <f t="shared" si="29"/>
        <v/>
      </c>
    </row>
    <row r="915" spans="1:8" ht="18" customHeight="1">
      <c r="A915" s="253"/>
      <c r="B915" s="253"/>
      <c r="C915" s="251"/>
      <c r="D915" s="254"/>
      <c r="E915" s="254"/>
      <c r="F915" s="255">
        <f t="shared" si="28"/>
        <v>0</v>
      </c>
      <c r="G915" s="250"/>
      <c r="H915" s="242" t="str">
        <f t="shared" si="29"/>
        <v/>
      </c>
    </row>
    <row r="916" spans="1:8" ht="18" customHeight="1">
      <c r="A916" s="253"/>
      <c r="B916" s="253"/>
      <c r="C916" s="251"/>
      <c r="D916" s="254"/>
      <c r="E916" s="254"/>
      <c r="F916" s="255">
        <f t="shared" si="28"/>
        <v>0</v>
      </c>
      <c r="G916" s="250"/>
      <c r="H916" s="242" t="str">
        <f t="shared" si="29"/>
        <v/>
      </c>
    </row>
    <row r="917" spans="1:8" ht="18" customHeight="1">
      <c r="A917" s="253"/>
      <c r="B917" s="253"/>
      <c r="C917" s="251"/>
      <c r="D917" s="254"/>
      <c r="E917" s="254"/>
      <c r="F917" s="255">
        <f t="shared" si="28"/>
        <v>0</v>
      </c>
      <c r="G917" s="250"/>
      <c r="H917" s="242" t="str">
        <f t="shared" si="29"/>
        <v/>
      </c>
    </row>
    <row r="918" spans="1:8" ht="18" customHeight="1">
      <c r="A918" s="253"/>
      <c r="B918" s="253"/>
      <c r="C918" s="251"/>
      <c r="D918" s="254"/>
      <c r="E918" s="254"/>
      <c r="F918" s="255">
        <f t="shared" si="28"/>
        <v>0</v>
      </c>
      <c r="G918" s="250"/>
      <c r="H918" s="242" t="str">
        <f t="shared" si="29"/>
        <v/>
      </c>
    </row>
    <row r="919" spans="1:8" ht="18" customHeight="1">
      <c r="A919" s="253"/>
      <c r="B919" s="253"/>
      <c r="C919" s="251"/>
      <c r="D919" s="254"/>
      <c r="E919" s="254"/>
      <c r="F919" s="255">
        <f t="shared" si="28"/>
        <v>0</v>
      </c>
      <c r="G919" s="250"/>
      <c r="H919" s="242" t="str">
        <f t="shared" si="29"/>
        <v/>
      </c>
    </row>
    <row r="920" spans="1:8" ht="18" customHeight="1">
      <c r="A920" s="253"/>
      <c r="B920" s="253"/>
      <c r="C920" s="251"/>
      <c r="D920" s="254"/>
      <c r="E920" s="254"/>
      <c r="F920" s="255">
        <f t="shared" si="28"/>
        <v>0</v>
      </c>
      <c r="G920" s="250"/>
      <c r="H920" s="242" t="str">
        <f t="shared" si="29"/>
        <v/>
      </c>
    </row>
    <row r="921" spans="1:8" ht="18" customHeight="1">
      <c r="A921" s="253"/>
      <c r="B921" s="253"/>
      <c r="C921" s="251"/>
      <c r="D921" s="254"/>
      <c r="E921" s="254"/>
      <c r="F921" s="255">
        <f t="shared" si="28"/>
        <v>0</v>
      </c>
      <c r="G921" s="250"/>
      <c r="H921" s="242" t="str">
        <f t="shared" si="29"/>
        <v/>
      </c>
    </row>
    <row r="922" spans="1:8" ht="18" customHeight="1">
      <c r="A922" s="253"/>
      <c r="B922" s="253"/>
      <c r="C922" s="251"/>
      <c r="D922" s="254"/>
      <c r="E922" s="254"/>
      <c r="F922" s="255">
        <f t="shared" si="28"/>
        <v>0</v>
      </c>
      <c r="G922" s="250"/>
      <c r="H922" s="242" t="str">
        <f t="shared" si="29"/>
        <v/>
      </c>
    </row>
    <row r="923" spans="1:8" ht="18" customHeight="1">
      <c r="A923" s="253"/>
      <c r="B923" s="253"/>
      <c r="C923" s="251"/>
      <c r="D923" s="254"/>
      <c r="E923" s="254"/>
      <c r="F923" s="255">
        <f t="shared" si="28"/>
        <v>0</v>
      </c>
      <c r="G923" s="250"/>
      <c r="H923" s="242" t="str">
        <f t="shared" si="29"/>
        <v/>
      </c>
    </row>
    <row r="924" spans="1:8" ht="18" customHeight="1">
      <c r="A924" s="253"/>
      <c r="B924" s="253"/>
      <c r="C924" s="251"/>
      <c r="D924" s="254"/>
      <c r="E924" s="254"/>
      <c r="F924" s="255">
        <f t="shared" si="28"/>
        <v>0</v>
      </c>
      <c r="G924" s="250"/>
      <c r="H924" s="242" t="str">
        <f t="shared" si="29"/>
        <v/>
      </c>
    </row>
    <row r="925" spans="1:8" ht="18" customHeight="1">
      <c r="A925" s="253"/>
      <c r="B925" s="253"/>
      <c r="C925" s="251"/>
      <c r="D925" s="254"/>
      <c r="E925" s="254"/>
      <c r="F925" s="255">
        <f t="shared" si="28"/>
        <v>0</v>
      </c>
      <c r="G925" s="250"/>
      <c r="H925" s="242" t="str">
        <f t="shared" si="29"/>
        <v/>
      </c>
    </row>
    <row r="926" spans="1:8" ht="18" customHeight="1">
      <c r="A926" s="253"/>
      <c r="B926" s="253"/>
      <c r="C926" s="251"/>
      <c r="D926" s="254"/>
      <c r="E926" s="254"/>
      <c r="F926" s="255">
        <f t="shared" si="28"/>
        <v>0</v>
      </c>
      <c r="G926" s="250"/>
      <c r="H926" s="242" t="str">
        <f t="shared" si="29"/>
        <v/>
      </c>
    </row>
    <row r="927" spans="1:8" ht="18" customHeight="1">
      <c r="A927" s="253"/>
      <c r="B927" s="253"/>
      <c r="C927" s="251"/>
      <c r="D927" s="254"/>
      <c r="E927" s="254"/>
      <c r="F927" s="255">
        <f t="shared" si="28"/>
        <v>0</v>
      </c>
      <c r="G927" s="250"/>
      <c r="H927" s="242" t="str">
        <f t="shared" si="29"/>
        <v/>
      </c>
    </row>
    <row r="928" spans="1:8" ht="18" customHeight="1">
      <c r="A928" s="253"/>
      <c r="B928" s="253"/>
      <c r="C928" s="251"/>
      <c r="D928" s="254"/>
      <c r="E928" s="254"/>
      <c r="F928" s="255">
        <f t="shared" si="28"/>
        <v>0</v>
      </c>
      <c r="G928" s="250"/>
      <c r="H928" s="242" t="str">
        <f t="shared" si="29"/>
        <v/>
      </c>
    </row>
    <row r="929" spans="1:8" ht="18" customHeight="1">
      <c r="A929" s="253"/>
      <c r="B929" s="253"/>
      <c r="C929" s="251"/>
      <c r="D929" s="254"/>
      <c r="E929" s="254"/>
      <c r="F929" s="255">
        <f t="shared" si="28"/>
        <v>0</v>
      </c>
      <c r="G929" s="250"/>
      <c r="H929" s="242" t="str">
        <f t="shared" si="29"/>
        <v/>
      </c>
    </row>
    <row r="930" spans="1:8" ht="18" customHeight="1">
      <c r="A930" s="253"/>
      <c r="B930" s="253"/>
      <c r="C930" s="251"/>
      <c r="D930" s="254"/>
      <c r="E930" s="254"/>
      <c r="F930" s="255">
        <f t="shared" si="28"/>
        <v>0</v>
      </c>
      <c r="G930" s="250"/>
      <c r="H930" s="242" t="str">
        <f t="shared" si="29"/>
        <v/>
      </c>
    </row>
    <row r="931" spans="1:8" ht="18" customHeight="1">
      <c r="A931" s="253"/>
      <c r="B931" s="253"/>
      <c r="C931" s="251"/>
      <c r="D931" s="254"/>
      <c r="E931" s="254"/>
      <c r="F931" s="255">
        <f t="shared" si="28"/>
        <v>0</v>
      </c>
      <c r="G931" s="250"/>
      <c r="H931" s="242" t="str">
        <f t="shared" si="29"/>
        <v/>
      </c>
    </row>
    <row r="932" spans="1:8" ht="18" customHeight="1">
      <c r="A932" s="253"/>
      <c r="B932" s="253"/>
      <c r="C932" s="251"/>
      <c r="D932" s="254"/>
      <c r="E932" s="254"/>
      <c r="F932" s="255">
        <f t="shared" si="28"/>
        <v>0</v>
      </c>
      <c r="G932" s="250"/>
      <c r="H932" s="242" t="str">
        <f t="shared" si="29"/>
        <v/>
      </c>
    </row>
    <row r="933" spans="1:8" ht="18" customHeight="1">
      <c r="A933" s="253"/>
      <c r="B933" s="253"/>
      <c r="C933" s="251"/>
      <c r="D933" s="254"/>
      <c r="E933" s="254"/>
      <c r="F933" s="255">
        <f t="shared" si="28"/>
        <v>0</v>
      </c>
      <c r="G933" s="250"/>
      <c r="H933" s="242" t="str">
        <f t="shared" si="29"/>
        <v/>
      </c>
    </row>
    <row r="934" spans="1:8" ht="18" customHeight="1">
      <c r="A934" s="253"/>
      <c r="B934" s="253"/>
      <c r="C934" s="251"/>
      <c r="D934" s="254"/>
      <c r="E934" s="254"/>
      <c r="F934" s="255">
        <f t="shared" si="28"/>
        <v>0</v>
      </c>
      <c r="G934" s="250"/>
      <c r="H934" s="242" t="str">
        <f t="shared" si="29"/>
        <v/>
      </c>
    </row>
    <row r="935" spans="1:8" ht="18" customHeight="1">
      <c r="A935" s="253"/>
      <c r="B935" s="253"/>
      <c r="C935" s="251"/>
      <c r="D935" s="254"/>
      <c r="E935" s="254"/>
      <c r="F935" s="255">
        <f t="shared" si="28"/>
        <v>0</v>
      </c>
      <c r="G935" s="250"/>
      <c r="H935" s="242" t="str">
        <f t="shared" si="29"/>
        <v/>
      </c>
    </row>
    <row r="936" spans="1:8" ht="18" customHeight="1">
      <c r="A936" s="253"/>
      <c r="B936" s="253"/>
      <c r="C936" s="251"/>
      <c r="D936" s="254"/>
      <c r="E936" s="254"/>
      <c r="F936" s="255">
        <f t="shared" si="28"/>
        <v>0</v>
      </c>
      <c r="G936" s="250"/>
      <c r="H936" s="242" t="str">
        <f t="shared" si="29"/>
        <v/>
      </c>
    </row>
    <row r="937" spans="1:8" ht="18" customHeight="1">
      <c r="A937" s="253"/>
      <c r="B937" s="253"/>
      <c r="C937" s="251"/>
      <c r="D937" s="254"/>
      <c r="E937" s="254"/>
      <c r="F937" s="255">
        <f t="shared" si="28"/>
        <v>0</v>
      </c>
      <c r="G937" s="250"/>
      <c r="H937" s="242" t="str">
        <f t="shared" si="29"/>
        <v/>
      </c>
    </row>
    <row r="938" spans="1:8" ht="18" customHeight="1">
      <c r="A938" s="253"/>
      <c r="B938" s="253"/>
      <c r="C938" s="251"/>
      <c r="D938" s="254"/>
      <c r="E938" s="254"/>
      <c r="F938" s="255">
        <f t="shared" si="28"/>
        <v>0</v>
      </c>
      <c r="G938" s="250"/>
      <c r="H938" s="242" t="str">
        <f t="shared" si="29"/>
        <v/>
      </c>
    </row>
    <row r="939" spans="1:8" ht="18" customHeight="1">
      <c r="A939" s="253"/>
      <c r="B939" s="253"/>
      <c r="C939" s="251"/>
      <c r="D939" s="254"/>
      <c r="E939" s="254"/>
      <c r="F939" s="255">
        <f t="shared" si="28"/>
        <v>0</v>
      </c>
      <c r="G939" s="250"/>
      <c r="H939" s="242" t="str">
        <f t="shared" si="29"/>
        <v/>
      </c>
    </row>
    <row r="940" spans="1:8" ht="18" customHeight="1">
      <c r="A940" s="253"/>
      <c r="B940" s="253"/>
      <c r="C940" s="251"/>
      <c r="D940" s="254"/>
      <c r="E940" s="254"/>
      <c r="F940" s="255">
        <f t="shared" si="28"/>
        <v>0</v>
      </c>
      <c r="G940" s="250"/>
      <c r="H940" s="242" t="str">
        <f t="shared" si="29"/>
        <v/>
      </c>
    </row>
    <row r="941" spans="1:8" ht="18" customHeight="1">
      <c r="A941" s="253"/>
      <c r="B941" s="253"/>
      <c r="C941" s="251"/>
      <c r="D941" s="254"/>
      <c r="E941" s="254"/>
      <c r="F941" s="255">
        <f t="shared" si="28"/>
        <v>0</v>
      </c>
      <c r="G941" s="250"/>
      <c r="H941" s="242" t="str">
        <f t="shared" si="29"/>
        <v/>
      </c>
    </row>
    <row r="942" spans="1:8" ht="18" customHeight="1">
      <c r="A942" s="253"/>
      <c r="B942" s="253"/>
      <c r="C942" s="251"/>
      <c r="D942" s="254"/>
      <c r="E942" s="489"/>
      <c r="F942" s="255">
        <f t="shared" si="28"/>
        <v>0</v>
      </c>
      <c r="G942" s="250"/>
      <c r="H942" s="242" t="str">
        <f t="shared" si="29"/>
        <v/>
      </c>
    </row>
    <row r="943" spans="1:8" ht="18" customHeight="1">
      <c r="A943" s="253"/>
      <c r="B943" s="253"/>
      <c r="C943" s="251"/>
      <c r="D943" s="254"/>
      <c r="E943" s="254"/>
      <c r="F943" s="255">
        <f t="shared" si="28"/>
        <v>0</v>
      </c>
      <c r="G943" s="250"/>
      <c r="H943" s="242" t="str">
        <f t="shared" si="29"/>
        <v/>
      </c>
    </row>
    <row r="944" spans="1:8" ht="18" customHeight="1">
      <c r="A944" s="253"/>
      <c r="B944" s="253"/>
      <c r="C944" s="251"/>
      <c r="D944" s="254"/>
      <c r="E944" s="254"/>
      <c r="F944" s="255">
        <f t="shared" si="28"/>
        <v>0</v>
      </c>
      <c r="G944" s="250"/>
      <c r="H944" s="242" t="str">
        <f t="shared" si="29"/>
        <v/>
      </c>
    </row>
    <row r="945" spans="1:8" ht="18" customHeight="1">
      <c r="A945" s="253"/>
      <c r="B945" s="253"/>
      <c r="C945" s="251"/>
      <c r="D945" s="254"/>
      <c r="E945" s="254"/>
      <c r="F945" s="255">
        <f t="shared" si="28"/>
        <v>0</v>
      </c>
      <c r="G945" s="250"/>
      <c r="H945" s="242" t="str">
        <f t="shared" si="29"/>
        <v/>
      </c>
    </row>
    <row r="946" spans="1:8" ht="18" customHeight="1">
      <c r="A946" s="253"/>
      <c r="B946" s="253"/>
      <c r="C946" s="251"/>
      <c r="D946" s="254"/>
      <c r="E946" s="254"/>
      <c r="F946" s="255">
        <f t="shared" si="28"/>
        <v>0</v>
      </c>
      <c r="G946" s="250"/>
      <c r="H946" s="242" t="str">
        <f t="shared" si="29"/>
        <v/>
      </c>
    </row>
    <row r="947" spans="1:8" ht="18" customHeight="1">
      <c r="A947" s="253"/>
      <c r="B947" s="253"/>
      <c r="C947" s="251"/>
      <c r="D947" s="254"/>
      <c r="E947" s="254"/>
      <c r="F947" s="255">
        <f t="shared" si="28"/>
        <v>0</v>
      </c>
      <c r="G947" s="250"/>
      <c r="H947" s="242" t="str">
        <f t="shared" si="29"/>
        <v/>
      </c>
    </row>
    <row r="948" spans="1:8" ht="18" customHeight="1">
      <c r="A948" s="253"/>
      <c r="B948" s="253"/>
      <c r="C948" s="251"/>
      <c r="D948" s="254"/>
      <c r="E948" s="254"/>
      <c r="F948" s="255">
        <f t="shared" si="28"/>
        <v>0</v>
      </c>
      <c r="G948" s="250"/>
      <c r="H948" s="242" t="str">
        <f t="shared" si="29"/>
        <v/>
      </c>
    </row>
    <row r="949" spans="1:8" ht="18" customHeight="1">
      <c r="A949" s="253"/>
      <c r="B949" s="253"/>
      <c r="C949" s="251"/>
      <c r="D949" s="254"/>
      <c r="E949" s="254"/>
      <c r="F949" s="255">
        <f t="shared" si="28"/>
        <v>0</v>
      </c>
      <c r="G949" s="250"/>
      <c r="H949" s="242" t="str">
        <f t="shared" si="29"/>
        <v/>
      </c>
    </row>
    <row r="950" spans="1:8" ht="18" customHeight="1">
      <c r="A950" s="253"/>
      <c r="B950" s="253"/>
      <c r="C950" s="251"/>
      <c r="D950" s="254"/>
      <c r="E950" s="254"/>
      <c r="F950" s="255">
        <f t="shared" si="28"/>
        <v>0</v>
      </c>
      <c r="G950" s="250"/>
      <c r="H950" s="242" t="str">
        <f t="shared" si="29"/>
        <v/>
      </c>
    </row>
    <row r="951" spans="1:8" ht="18" customHeight="1">
      <c r="A951" s="253"/>
      <c r="B951" s="253"/>
      <c r="C951" s="251"/>
      <c r="D951" s="254"/>
      <c r="E951" s="254"/>
      <c r="F951" s="255">
        <f t="shared" si="28"/>
        <v>0</v>
      </c>
      <c r="G951" s="250"/>
      <c r="H951" s="242" t="str">
        <f t="shared" si="29"/>
        <v/>
      </c>
    </row>
    <row r="952" spans="1:8" ht="18" customHeight="1">
      <c r="A952" s="253"/>
      <c r="B952" s="253"/>
      <c r="C952" s="251"/>
      <c r="D952" s="254"/>
      <c r="E952" s="254"/>
      <c r="F952" s="255">
        <f t="shared" si="28"/>
        <v>0</v>
      </c>
      <c r="G952" s="250"/>
      <c r="H952" s="242" t="str">
        <f t="shared" si="29"/>
        <v/>
      </c>
    </row>
    <row r="953" spans="1:8" ht="18" customHeight="1">
      <c r="A953" s="253"/>
      <c r="B953" s="253"/>
      <c r="C953" s="251"/>
      <c r="D953" s="254"/>
      <c r="E953" s="254"/>
      <c r="F953" s="255">
        <f t="shared" si="28"/>
        <v>0</v>
      </c>
      <c r="G953" s="250"/>
      <c r="H953" s="242" t="str">
        <f t="shared" si="29"/>
        <v/>
      </c>
    </row>
    <row r="954" spans="1:8" ht="18" customHeight="1">
      <c r="A954" s="253"/>
      <c r="B954" s="253"/>
      <c r="C954" s="251"/>
      <c r="D954" s="254"/>
      <c r="E954" s="254"/>
      <c r="F954" s="255">
        <f t="shared" si="28"/>
        <v>0</v>
      </c>
      <c r="G954" s="250"/>
      <c r="H954" s="242" t="str">
        <f t="shared" si="29"/>
        <v/>
      </c>
    </row>
    <row r="955" spans="1:8" ht="18" customHeight="1">
      <c r="A955" s="253"/>
      <c r="B955" s="253"/>
      <c r="C955" s="251"/>
      <c r="D955" s="254"/>
      <c r="E955" s="254"/>
      <c r="F955" s="255">
        <f t="shared" si="28"/>
        <v>0</v>
      </c>
      <c r="G955" s="250"/>
      <c r="H955" s="242" t="str">
        <f t="shared" si="29"/>
        <v/>
      </c>
    </row>
    <row r="956" spans="1:8" ht="18" customHeight="1">
      <c r="A956" s="253"/>
      <c r="B956" s="253"/>
      <c r="C956" s="251"/>
      <c r="D956" s="254"/>
      <c r="E956" s="254"/>
      <c r="F956" s="255">
        <f t="shared" si="28"/>
        <v>0</v>
      </c>
      <c r="G956" s="250"/>
      <c r="H956" s="242" t="str">
        <f t="shared" si="29"/>
        <v/>
      </c>
    </row>
    <row r="957" spans="1:8" ht="18" customHeight="1">
      <c r="A957" s="253"/>
      <c r="B957" s="253"/>
      <c r="C957" s="251"/>
      <c r="D957" s="254"/>
      <c r="E957" s="254"/>
      <c r="F957" s="255">
        <f t="shared" si="28"/>
        <v>0</v>
      </c>
      <c r="G957" s="250"/>
      <c r="H957" s="242" t="str">
        <f t="shared" si="29"/>
        <v/>
      </c>
    </row>
    <row r="958" spans="1:8" ht="18" customHeight="1">
      <c r="A958" s="253"/>
      <c r="B958" s="253"/>
      <c r="C958" s="251"/>
      <c r="D958" s="254"/>
      <c r="E958" s="254"/>
      <c r="F958" s="255">
        <f t="shared" si="28"/>
        <v>0</v>
      </c>
      <c r="G958" s="250"/>
      <c r="H958" s="242" t="str">
        <f t="shared" si="29"/>
        <v/>
      </c>
    </row>
    <row r="959" spans="1:8" ht="18" customHeight="1">
      <c r="A959" s="253"/>
      <c r="B959" s="253"/>
      <c r="C959" s="251"/>
      <c r="D959" s="254"/>
      <c r="E959" s="254"/>
      <c r="F959" s="255">
        <f t="shared" si="28"/>
        <v>0</v>
      </c>
      <c r="G959" s="250"/>
      <c r="H959" s="242" t="str">
        <f t="shared" si="29"/>
        <v/>
      </c>
    </row>
    <row r="960" spans="1:8" ht="18" customHeight="1">
      <c r="A960" s="253"/>
      <c r="B960" s="253"/>
      <c r="C960" s="251"/>
      <c r="D960" s="254"/>
      <c r="E960" s="254"/>
      <c r="F960" s="255">
        <f t="shared" si="28"/>
        <v>0</v>
      </c>
      <c r="G960" s="250"/>
      <c r="H960" s="242" t="str">
        <f t="shared" si="29"/>
        <v/>
      </c>
    </row>
    <row r="961" spans="1:8" ht="18" customHeight="1">
      <c r="A961" s="253"/>
      <c r="B961" s="253"/>
      <c r="C961" s="251"/>
      <c r="D961" s="254"/>
      <c r="E961" s="254"/>
      <c r="F961" s="255">
        <f t="shared" si="28"/>
        <v>0</v>
      </c>
      <c r="G961" s="250"/>
      <c r="H961" s="242" t="str">
        <f t="shared" si="29"/>
        <v/>
      </c>
    </row>
    <row r="962" spans="1:8" ht="18" customHeight="1">
      <c r="A962" s="253"/>
      <c r="B962" s="253"/>
      <c r="C962" s="251"/>
      <c r="D962" s="254"/>
      <c r="E962" s="254"/>
      <c r="F962" s="255">
        <f t="shared" si="28"/>
        <v>0</v>
      </c>
      <c r="G962" s="250"/>
      <c r="H962" s="242" t="str">
        <f t="shared" si="29"/>
        <v/>
      </c>
    </row>
    <row r="963" spans="1:8" ht="18" customHeight="1">
      <c r="A963" s="253"/>
      <c r="B963" s="253"/>
      <c r="C963" s="251"/>
      <c r="D963" s="254"/>
      <c r="E963" s="254"/>
      <c r="F963" s="255">
        <f t="shared" si="28"/>
        <v>0</v>
      </c>
      <c r="G963" s="250"/>
      <c r="H963" s="242" t="str">
        <f t="shared" si="29"/>
        <v/>
      </c>
    </row>
    <row r="964" spans="1:8" ht="18" customHeight="1">
      <c r="A964" s="253"/>
      <c r="B964" s="253"/>
      <c r="C964" s="251"/>
      <c r="D964" s="254"/>
      <c r="E964" s="254"/>
      <c r="F964" s="255">
        <f t="shared" si="28"/>
        <v>0</v>
      </c>
      <c r="G964" s="250"/>
      <c r="H964" s="242" t="str">
        <f t="shared" si="29"/>
        <v/>
      </c>
    </row>
    <row r="965" spans="1:8" ht="18" customHeight="1">
      <c r="A965" s="253"/>
      <c r="B965" s="253"/>
      <c r="C965" s="251"/>
      <c r="D965" s="254"/>
      <c r="E965" s="254"/>
      <c r="F965" s="255">
        <f t="shared" si="28"/>
        <v>0</v>
      </c>
      <c r="G965" s="250"/>
      <c r="H965" s="242" t="str">
        <f t="shared" si="29"/>
        <v/>
      </c>
    </row>
    <row r="966" spans="1:8" ht="18" customHeight="1">
      <c r="A966" s="253"/>
      <c r="B966" s="253"/>
      <c r="C966" s="251"/>
      <c r="D966" s="254"/>
      <c r="E966" s="254"/>
      <c r="F966" s="255">
        <f t="shared" si="28"/>
        <v>0</v>
      </c>
      <c r="G966" s="250"/>
      <c r="H966" s="242" t="str">
        <f t="shared" si="29"/>
        <v/>
      </c>
    </row>
    <row r="967" spans="1:8" ht="18" customHeight="1">
      <c r="A967" s="253"/>
      <c r="B967" s="253"/>
      <c r="C967" s="251"/>
      <c r="D967" s="254"/>
      <c r="E967" s="254"/>
      <c r="F967" s="255">
        <f t="shared" si="28"/>
        <v>0</v>
      </c>
      <c r="G967" s="250"/>
      <c r="H967" s="242" t="str">
        <f t="shared" si="29"/>
        <v/>
      </c>
    </row>
    <row r="968" spans="1:8" ht="18" customHeight="1">
      <c r="A968" s="253"/>
      <c r="B968" s="253"/>
      <c r="C968" s="251"/>
      <c r="D968" s="254"/>
      <c r="E968" s="254"/>
      <c r="F968" s="255">
        <f t="shared" si="28"/>
        <v>0</v>
      </c>
      <c r="G968" s="250"/>
      <c r="H968" s="242" t="str">
        <f t="shared" si="29"/>
        <v/>
      </c>
    </row>
    <row r="969" spans="1:8" ht="18" customHeight="1">
      <c r="A969" s="253"/>
      <c r="B969" s="253"/>
      <c r="C969" s="251"/>
      <c r="D969" s="254"/>
      <c r="E969" s="254"/>
      <c r="F969" s="255">
        <f t="shared" si="28"/>
        <v>0</v>
      </c>
      <c r="G969" s="250"/>
      <c r="H969" s="242" t="str">
        <f t="shared" si="29"/>
        <v/>
      </c>
    </row>
    <row r="970" spans="1:8" ht="18" customHeight="1">
      <c r="A970" s="253"/>
      <c r="B970" s="253"/>
      <c r="C970" s="251"/>
      <c r="D970" s="254"/>
      <c r="E970" s="254"/>
      <c r="F970" s="255">
        <f t="shared" si="28"/>
        <v>0</v>
      </c>
      <c r="G970" s="250"/>
      <c r="H970" s="242" t="str">
        <f t="shared" si="29"/>
        <v/>
      </c>
    </row>
    <row r="971" spans="1:8" ht="18" customHeight="1">
      <c r="A971" s="253"/>
      <c r="B971" s="253"/>
      <c r="C971" s="251"/>
      <c r="D971" s="254"/>
      <c r="E971" s="254"/>
      <c r="F971" s="255">
        <f t="shared" si="28"/>
        <v>0</v>
      </c>
      <c r="G971" s="250"/>
      <c r="H971" s="242" t="str">
        <f t="shared" si="29"/>
        <v/>
      </c>
    </row>
    <row r="972" spans="1:8" ht="18" customHeight="1">
      <c r="A972" s="253"/>
      <c r="B972" s="253"/>
      <c r="C972" s="251"/>
      <c r="D972" s="254"/>
      <c r="E972" s="254"/>
      <c r="F972" s="255">
        <f t="shared" si="28"/>
        <v>0</v>
      </c>
      <c r="G972" s="250"/>
      <c r="H972" s="242" t="str">
        <f t="shared" si="29"/>
        <v/>
      </c>
    </row>
    <row r="973" spans="1:8" ht="18" customHeight="1">
      <c r="A973" s="253"/>
      <c r="B973" s="253"/>
      <c r="C973" s="251"/>
      <c r="D973" s="254"/>
      <c r="E973" s="254"/>
      <c r="F973" s="255">
        <f t="shared" ref="F973:F1036" si="30">IF(C973&lt;&gt;"",F972+D973-E973,0)</f>
        <v>0</v>
      </c>
      <c r="G973" s="250"/>
      <c r="H973" s="242" t="str">
        <f t="shared" si="29"/>
        <v/>
      </c>
    </row>
    <row r="974" spans="1:8" ht="18" customHeight="1">
      <c r="A974" s="253"/>
      <c r="B974" s="253"/>
      <c r="C974" s="251"/>
      <c r="D974" s="254"/>
      <c r="E974" s="254"/>
      <c r="F974" s="255">
        <f t="shared" si="30"/>
        <v>0</v>
      </c>
      <c r="G974" s="250"/>
      <c r="H974" s="242" t="str">
        <f t="shared" si="29"/>
        <v/>
      </c>
    </row>
    <row r="975" spans="1:8" ht="18" customHeight="1">
      <c r="A975" s="253"/>
      <c r="B975" s="253"/>
      <c r="C975" s="251"/>
      <c r="D975" s="254"/>
      <c r="E975" s="254"/>
      <c r="F975" s="255">
        <f t="shared" si="30"/>
        <v>0</v>
      </c>
      <c r="G975" s="250"/>
      <c r="H975" s="242" t="str">
        <f t="shared" ref="H975:H1038" si="31">IF(A975&lt;&gt;"",MONTH(A975),"")</f>
        <v/>
      </c>
    </row>
    <row r="976" spans="1:8" ht="18" customHeight="1">
      <c r="A976" s="253"/>
      <c r="B976" s="253"/>
      <c r="C976" s="251"/>
      <c r="D976" s="254"/>
      <c r="E976" s="254"/>
      <c r="F976" s="255">
        <f t="shared" si="30"/>
        <v>0</v>
      </c>
      <c r="G976" s="250"/>
      <c r="H976" s="242" t="str">
        <f t="shared" si="31"/>
        <v/>
      </c>
    </row>
    <row r="977" spans="1:8" ht="18" customHeight="1">
      <c r="A977" s="253"/>
      <c r="B977" s="253"/>
      <c r="C977" s="251"/>
      <c r="D977" s="254"/>
      <c r="E977" s="254"/>
      <c r="F977" s="255">
        <f t="shared" si="30"/>
        <v>0</v>
      </c>
      <c r="G977" s="250"/>
      <c r="H977" s="242" t="str">
        <f t="shared" si="31"/>
        <v/>
      </c>
    </row>
    <row r="978" spans="1:8" ht="18" customHeight="1">
      <c r="A978" s="253"/>
      <c r="B978" s="253"/>
      <c r="C978" s="251"/>
      <c r="D978" s="254"/>
      <c r="E978" s="254"/>
      <c r="F978" s="255">
        <f t="shared" si="30"/>
        <v>0</v>
      </c>
      <c r="G978" s="250"/>
      <c r="H978" s="242" t="str">
        <f t="shared" si="31"/>
        <v/>
      </c>
    </row>
    <row r="979" spans="1:8" ht="18" customHeight="1">
      <c r="A979" s="253"/>
      <c r="B979" s="253"/>
      <c r="C979" s="251"/>
      <c r="D979" s="254"/>
      <c r="E979" s="254"/>
      <c r="F979" s="255">
        <f t="shared" si="30"/>
        <v>0</v>
      </c>
      <c r="G979" s="250"/>
      <c r="H979" s="242" t="str">
        <f t="shared" si="31"/>
        <v/>
      </c>
    </row>
    <row r="980" spans="1:8" ht="18" customHeight="1">
      <c r="A980" s="253"/>
      <c r="B980" s="253"/>
      <c r="C980" s="251"/>
      <c r="D980" s="254"/>
      <c r="E980" s="254"/>
      <c r="F980" s="255">
        <f t="shared" si="30"/>
        <v>0</v>
      </c>
      <c r="G980" s="250"/>
      <c r="H980" s="242" t="str">
        <f t="shared" si="31"/>
        <v/>
      </c>
    </row>
    <row r="981" spans="1:8" ht="18" customHeight="1">
      <c r="A981" s="253"/>
      <c r="B981" s="253"/>
      <c r="C981" s="251"/>
      <c r="D981" s="254"/>
      <c r="E981" s="254"/>
      <c r="F981" s="255">
        <f t="shared" si="30"/>
        <v>0</v>
      </c>
      <c r="G981" s="250"/>
      <c r="H981" s="242" t="str">
        <f t="shared" si="31"/>
        <v/>
      </c>
    </row>
    <row r="982" spans="1:8" ht="18" customHeight="1">
      <c r="A982" s="253"/>
      <c r="B982" s="253"/>
      <c r="C982" s="251"/>
      <c r="D982" s="254"/>
      <c r="E982" s="254"/>
      <c r="F982" s="255">
        <f t="shared" si="30"/>
        <v>0</v>
      </c>
      <c r="G982" s="250"/>
      <c r="H982" s="242" t="str">
        <f t="shared" si="31"/>
        <v/>
      </c>
    </row>
    <row r="983" spans="1:8" ht="18" customHeight="1">
      <c r="A983" s="253"/>
      <c r="B983" s="253"/>
      <c r="C983" s="251"/>
      <c r="D983" s="254"/>
      <c r="E983" s="254"/>
      <c r="F983" s="255">
        <f t="shared" si="30"/>
        <v>0</v>
      </c>
      <c r="G983" s="250"/>
      <c r="H983" s="242" t="str">
        <f t="shared" si="31"/>
        <v/>
      </c>
    </row>
    <row r="984" spans="1:8" ht="18" customHeight="1">
      <c r="A984" s="253"/>
      <c r="B984" s="253"/>
      <c r="C984" s="251"/>
      <c r="D984" s="254"/>
      <c r="E984" s="254"/>
      <c r="F984" s="255">
        <f t="shared" si="30"/>
        <v>0</v>
      </c>
      <c r="G984" s="250"/>
      <c r="H984" s="242" t="str">
        <f t="shared" si="31"/>
        <v/>
      </c>
    </row>
    <row r="985" spans="1:8" ht="18" customHeight="1">
      <c r="A985" s="253"/>
      <c r="B985" s="253"/>
      <c r="C985" s="251"/>
      <c r="D985" s="254"/>
      <c r="E985" s="254"/>
      <c r="F985" s="255">
        <f t="shared" si="30"/>
        <v>0</v>
      </c>
      <c r="G985" s="250"/>
      <c r="H985" s="242" t="str">
        <f t="shared" si="31"/>
        <v/>
      </c>
    </row>
    <row r="986" spans="1:8" ht="18" customHeight="1">
      <c r="A986" s="253"/>
      <c r="B986" s="253"/>
      <c r="C986" s="251"/>
      <c r="D986" s="254"/>
      <c r="E986" s="254"/>
      <c r="F986" s="255">
        <f t="shared" si="30"/>
        <v>0</v>
      </c>
      <c r="G986" s="250"/>
      <c r="H986" s="242" t="str">
        <f t="shared" si="31"/>
        <v/>
      </c>
    </row>
    <row r="987" spans="1:8" ht="18" customHeight="1">
      <c r="A987" s="253"/>
      <c r="B987" s="253"/>
      <c r="C987" s="251"/>
      <c r="D987" s="254"/>
      <c r="E987" s="254"/>
      <c r="F987" s="255">
        <f t="shared" si="30"/>
        <v>0</v>
      </c>
      <c r="G987" s="250"/>
      <c r="H987" s="242" t="str">
        <f t="shared" si="31"/>
        <v/>
      </c>
    </row>
    <row r="988" spans="1:8" ht="18" customHeight="1">
      <c r="A988" s="253"/>
      <c r="B988" s="253"/>
      <c r="C988" s="251"/>
      <c r="D988" s="254"/>
      <c r="E988" s="254"/>
      <c r="F988" s="255">
        <f t="shared" si="30"/>
        <v>0</v>
      </c>
      <c r="G988" s="250"/>
      <c r="H988" s="242" t="str">
        <f t="shared" si="31"/>
        <v/>
      </c>
    </row>
    <row r="989" spans="1:8" ht="18" customHeight="1">
      <c r="A989" s="253"/>
      <c r="B989" s="253"/>
      <c r="C989" s="251"/>
      <c r="D989" s="254"/>
      <c r="E989" s="254"/>
      <c r="F989" s="255">
        <f t="shared" si="30"/>
        <v>0</v>
      </c>
      <c r="G989" s="250"/>
      <c r="H989" s="242" t="str">
        <f t="shared" si="31"/>
        <v/>
      </c>
    </row>
    <row r="990" spans="1:8" ht="18" customHeight="1">
      <c r="A990" s="253"/>
      <c r="B990" s="253"/>
      <c r="C990" s="251"/>
      <c r="D990" s="254"/>
      <c r="E990" s="254"/>
      <c r="F990" s="255">
        <f t="shared" si="30"/>
        <v>0</v>
      </c>
      <c r="G990" s="250"/>
      <c r="H990" s="242" t="str">
        <f t="shared" si="31"/>
        <v/>
      </c>
    </row>
    <row r="991" spans="1:8" ht="18" customHeight="1">
      <c r="A991" s="253"/>
      <c r="B991" s="253"/>
      <c r="C991" s="251"/>
      <c r="D991" s="254"/>
      <c r="E991" s="254"/>
      <c r="F991" s="255">
        <f t="shared" si="30"/>
        <v>0</v>
      </c>
      <c r="G991" s="250"/>
      <c r="H991" s="242" t="str">
        <f t="shared" si="31"/>
        <v/>
      </c>
    </row>
    <row r="992" spans="1:8" ht="18" customHeight="1">
      <c r="A992" s="253"/>
      <c r="B992" s="253"/>
      <c r="C992" s="251"/>
      <c r="D992" s="254"/>
      <c r="E992" s="254"/>
      <c r="F992" s="255">
        <f t="shared" si="30"/>
        <v>0</v>
      </c>
      <c r="G992" s="250"/>
      <c r="H992" s="242" t="str">
        <f t="shared" si="31"/>
        <v/>
      </c>
    </row>
    <row r="993" spans="1:8" ht="18" customHeight="1">
      <c r="A993" s="253"/>
      <c r="B993" s="253"/>
      <c r="C993" s="251"/>
      <c r="D993" s="254"/>
      <c r="E993" s="254"/>
      <c r="F993" s="255">
        <f t="shared" si="30"/>
        <v>0</v>
      </c>
      <c r="G993" s="250"/>
      <c r="H993" s="242" t="str">
        <f t="shared" si="31"/>
        <v/>
      </c>
    </row>
    <row r="994" spans="1:8" ht="18" customHeight="1">
      <c r="A994" s="253"/>
      <c r="B994" s="253"/>
      <c r="C994" s="251"/>
      <c r="D994" s="254"/>
      <c r="E994" s="254"/>
      <c r="F994" s="255">
        <f t="shared" si="30"/>
        <v>0</v>
      </c>
      <c r="G994" s="250"/>
      <c r="H994" s="242" t="str">
        <f t="shared" si="31"/>
        <v/>
      </c>
    </row>
    <row r="995" spans="1:8" ht="18" customHeight="1">
      <c r="A995" s="253"/>
      <c r="B995" s="253"/>
      <c r="C995" s="251"/>
      <c r="D995" s="254"/>
      <c r="E995" s="254"/>
      <c r="F995" s="255">
        <f t="shared" si="30"/>
        <v>0</v>
      </c>
      <c r="G995" s="250"/>
      <c r="H995" s="242" t="str">
        <f t="shared" si="31"/>
        <v/>
      </c>
    </row>
    <row r="996" spans="1:8" ht="18" customHeight="1">
      <c r="A996" s="253"/>
      <c r="B996" s="253"/>
      <c r="C996" s="251"/>
      <c r="D996" s="254"/>
      <c r="E996" s="254"/>
      <c r="F996" s="255">
        <f t="shared" si="30"/>
        <v>0</v>
      </c>
      <c r="G996" s="250"/>
      <c r="H996" s="242" t="str">
        <f t="shared" si="31"/>
        <v/>
      </c>
    </row>
    <row r="997" spans="1:8" ht="18" customHeight="1">
      <c r="A997" s="253"/>
      <c r="B997" s="253"/>
      <c r="C997" s="251"/>
      <c r="D997" s="254"/>
      <c r="E997" s="254"/>
      <c r="F997" s="255">
        <f t="shared" si="30"/>
        <v>0</v>
      </c>
      <c r="G997" s="250"/>
      <c r="H997" s="242" t="str">
        <f t="shared" si="31"/>
        <v/>
      </c>
    </row>
    <row r="998" spans="1:8" ht="18" customHeight="1">
      <c r="A998" s="253"/>
      <c r="B998" s="253"/>
      <c r="C998" s="251"/>
      <c r="D998" s="254"/>
      <c r="E998" s="254"/>
      <c r="F998" s="255">
        <f t="shared" si="30"/>
        <v>0</v>
      </c>
      <c r="G998" s="250"/>
      <c r="H998" s="242" t="str">
        <f t="shared" si="31"/>
        <v/>
      </c>
    </row>
    <row r="999" spans="1:8" ht="18" customHeight="1">
      <c r="A999" s="253"/>
      <c r="B999" s="253"/>
      <c r="C999" s="251"/>
      <c r="D999" s="254"/>
      <c r="E999" s="254"/>
      <c r="F999" s="255">
        <f t="shared" si="30"/>
        <v>0</v>
      </c>
      <c r="G999" s="250"/>
      <c r="H999" s="242" t="str">
        <f t="shared" si="31"/>
        <v/>
      </c>
    </row>
    <row r="1000" spans="1:8" ht="18" customHeight="1">
      <c r="A1000" s="253"/>
      <c r="B1000" s="253"/>
      <c r="C1000" s="251"/>
      <c r="D1000" s="254"/>
      <c r="E1000" s="254"/>
      <c r="F1000" s="255">
        <f t="shared" si="30"/>
        <v>0</v>
      </c>
      <c r="G1000" s="250"/>
      <c r="H1000" s="242" t="str">
        <f t="shared" si="31"/>
        <v/>
      </c>
    </row>
    <row r="1001" spans="1:8" ht="18" customHeight="1">
      <c r="A1001" s="253"/>
      <c r="B1001" s="253"/>
      <c r="C1001" s="251"/>
      <c r="D1001" s="254"/>
      <c r="E1001" s="254"/>
      <c r="F1001" s="255">
        <f t="shared" si="30"/>
        <v>0</v>
      </c>
      <c r="G1001" s="250"/>
      <c r="H1001" s="242" t="str">
        <f t="shared" si="31"/>
        <v/>
      </c>
    </row>
    <row r="1002" spans="1:8" ht="18" customHeight="1">
      <c r="A1002" s="253"/>
      <c r="B1002" s="253"/>
      <c r="C1002" s="251"/>
      <c r="D1002" s="254"/>
      <c r="E1002" s="254"/>
      <c r="F1002" s="255">
        <f t="shared" si="30"/>
        <v>0</v>
      </c>
      <c r="G1002" s="250"/>
      <c r="H1002" s="242" t="str">
        <f t="shared" si="31"/>
        <v/>
      </c>
    </row>
    <row r="1003" spans="1:8" ht="18" customHeight="1">
      <c r="A1003" s="253"/>
      <c r="B1003" s="253"/>
      <c r="C1003" s="251"/>
      <c r="D1003" s="254"/>
      <c r="E1003" s="254"/>
      <c r="F1003" s="255">
        <f t="shared" si="30"/>
        <v>0</v>
      </c>
      <c r="G1003" s="250"/>
      <c r="H1003" s="242" t="str">
        <f t="shared" si="31"/>
        <v/>
      </c>
    </row>
    <row r="1004" spans="1:8" ht="18" customHeight="1">
      <c r="A1004" s="253"/>
      <c r="B1004" s="253"/>
      <c r="C1004" s="251"/>
      <c r="D1004" s="254"/>
      <c r="E1004" s="254"/>
      <c r="F1004" s="255">
        <f t="shared" si="30"/>
        <v>0</v>
      </c>
      <c r="G1004" s="250"/>
      <c r="H1004" s="242" t="str">
        <f t="shared" si="31"/>
        <v/>
      </c>
    </row>
    <row r="1005" spans="1:8" ht="18" customHeight="1">
      <c r="A1005" s="253"/>
      <c r="B1005" s="253"/>
      <c r="C1005" s="251"/>
      <c r="D1005" s="254"/>
      <c r="E1005" s="254"/>
      <c r="F1005" s="255">
        <f t="shared" si="30"/>
        <v>0</v>
      </c>
      <c r="G1005" s="250"/>
      <c r="H1005" s="242" t="str">
        <f t="shared" si="31"/>
        <v/>
      </c>
    </row>
    <row r="1006" spans="1:8" ht="18" customHeight="1">
      <c r="A1006" s="253"/>
      <c r="B1006" s="253"/>
      <c r="C1006" s="251"/>
      <c r="D1006" s="254"/>
      <c r="E1006" s="254"/>
      <c r="F1006" s="255">
        <f t="shared" si="30"/>
        <v>0</v>
      </c>
      <c r="G1006" s="250"/>
      <c r="H1006" s="242" t="str">
        <f t="shared" si="31"/>
        <v/>
      </c>
    </row>
    <row r="1007" spans="1:8" ht="18" customHeight="1">
      <c r="A1007" s="253"/>
      <c r="B1007" s="253"/>
      <c r="C1007" s="251"/>
      <c r="D1007" s="254"/>
      <c r="E1007" s="254"/>
      <c r="F1007" s="255">
        <f t="shared" si="30"/>
        <v>0</v>
      </c>
      <c r="G1007" s="250"/>
      <c r="H1007" s="242" t="str">
        <f t="shared" si="31"/>
        <v/>
      </c>
    </row>
    <row r="1008" spans="1:8" ht="18" customHeight="1">
      <c r="A1008" s="253"/>
      <c r="B1008" s="253"/>
      <c r="C1008" s="251"/>
      <c r="D1008" s="254"/>
      <c r="E1008" s="254"/>
      <c r="F1008" s="255">
        <f t="shared" si="30"/>
        <v>0</v>
      </c>
      <c r="G1008" s="250"/>
      <c r="H1008" s="242" t="str">
        <f t="shared" si="31"/>
        <v/>
      </c>
    </row>
    <row r="1009" spans="1:8" ht="18" customHeight="1">
      <c r="A1009" s="253"/>
      <c r="B1009" s="253"/>
      <c r="C1009" s="251"/>
      <c r="D1009" s="254"/>
      <c r="E1009" s="254"/>
      <c r="F1009" s="255">
        <f t="shared" si="30"/>
        <v>0</v>
      </c>
      <c r="G1009" s="250"/>
      <c r="H1009" s="242" t="str">
        <f t="shared" si="31"/>
        <v/>
      </c>
    </row>
    <row r="1010" spans="1:8" ht="18" customHeight="1">
      <c r="A1010" s="253"/>
      <c r="B1010" s="253"/>
      <c r="C1010" s="251"/>
      <c r="D1010" s="254"/>
      <c r="E1010" s="254"/>
      <c r="F1010" s="255">
        <f t="shared" si="30"/>
        <v>0</v>
      </c>
      <c r="G1010" s="250"/>
      <c r="H1010" s="242" t="str">
        <f t="shared" si="31"/>
        <v/>
      </c>
    </row>
    <row r="1011" spans="1:8" ht="18" customHeight="1">
      <c r="A1011" s="253"/>
      <c r="B1011" s="253"/>
      <c r="C1011" s="251"/>
      <c r="D1011" s="254"/>
      <c r="E1011" s="254"/>
      <c r="F1011" s="255">
        <f t="shared" si="30"/>
        <v>0</v>
      </c>
      <c r="G1011" s="250"/>
      <c r="H1011" s="242" t="str">
        <f t="shared" si="31"/>
        <v/>
      </c>
    </row>
    <row r="1012" spans="1:8" ht="18" customHeight="1">
      <c r="A1012" s="253"/>
      <c r="B1012" s="253"/>
      <c r="C1012" s="251"/>
      <c r="D1012" s="254"/>
      <c r="E1012" s="254"/>
      <c r="F1012" s="255">
        <f t="shared" si="30"/>
        <v>0</v>
      </c>
      <c r="G1012" s="250"/>
      <c r="H1012" s="242" t="str">
        <f t="shared" si="31"/>
        <v/>
      </c>
    </row>
    <row r="1013" spans="1:8" ht="18" customHeight="1">
      <c r="A1013" s="253"/>
      <c r="B1013" s="253"/>
      <c r="C1013" s="251"/>
      <c r="D1013" s="254"/>
      <c r="E1013" s="254"/>
      <c r="F1013" s="255">
        <f t="shared" si="30"/>
        <v>0</v>
      </c>
      <c r="G1013" s="250"/>
      <c r="H1013" s="242" t="str">
        <f t="shared" si="31"/>
        <v/>
      </c>
    </row>
    <row r="1014" spans="1:8" ht="18" customHeight="1">
      <c r="A1014" s="253"/>
      <c r="B1014" s="253"/>
      <c r="C1014" s="251"/>
      <c r="D1014" s="254"/>
      <c r="E1014" s="254"/>
      <c r="F1014" s="255">
        <f t="shared" si="30"/>
        <v>0</v>
      </c>
      <c r="G1014" s="250"/>
      <c r="H1014" s="242" t="str">
        <f t="shared" si="31"/>
        <v/>
      </c>
    </row>
    <row r="1015" spans="1:8" ht="18" customHeight="1">
      <c r="A1015" s="253"/>
      <c r="B1015" s="253"/>
      <c r="C1015" s="251"/>
      <c r="D1015" s="254"/>
      <c r="E1015" s="254"/>
      <c r="F1015" s="255">
        <f t="shared" si="30"/>
        <v>0</v>
      </c>
      <c r="G1015" s="250"/>
      <c r="H1015" s="242" t="str">
        <f t="shared" si="31"/>
        <v/>
      </c>
    </row>
    <row r="1016" spans="1:8" ht="18" customHeight="1">
      <c r="A1016" s="253"/>
      <c r="B1016" s="253"/>
      <c r="C1016" s="251"/>
      <c r="D1016" s="254"/>
      <c r="E1016" s="254"/>
      <c r="F1016" s="255">
        <f t="shared" si="30"/>
        <v>0</v>
      </c>
      <c r="G1016" s="250"/>
      <c r="H1016" s="242" t="str">
        <f t="shared" si="31"/>
        <v/>
      </c>
    </row>
    <row r="1017" spans="1:8" ht="18" customHeight="1">
      <c r="A1017" s="253"/>
      <c r="B1017" s="253"/>
      <c r="C1017" s="251"/>
      <c r="D1017" s="254"/>
      <c r="E1017" s="254"/>
      <c r="F1017" s="255">
        <f t="shared" si="30"/>
        <v>0</v>
      </c>
      <c r="G1017" s="250"/>
      <c r="H1017" s="242" t="str">
        <f t="shared" si="31"/>
        <v/>
      </c>
    </row>
    <row r="1018" spans="1:8" ht="18" customHeight="1">
      <c r="A1018" s="253"/>
      <c r="B1018" s="253"/>
      <c r="C1018" s="251"/>
      <c r="D1018" s="254"/>
      <c r="E1018" s="254"/>
      <c r="F1018" s="255">
        <f t="shared" si="30"/>
        <v>0</v>
      </c>
      <c r="G1018" s="250"/>
      <c r="H1018" s="242" t="str">
        <f t="shared" si="31"/>
        <v/>
      </c>
    </row>
    <row r="1019" spans="1:8" ht="18" customHeight="1">
      <c r="A1019" s="253"/>
      <c r="B1019" s="253"/>
      <c r="C1019" s="251"/>
      <c r="D1019" s="254"/>
      <c r="E1019" s="254"/>
      <c r="F1019" s="255">
        <f t="shared" si="30"/>
        <v>0</v>
      </c>
      <c r="G1019" s="250"/>
      <c r="H1019" s="242" t="str">
        <f t="shared" si="31"/>
        <v/>
      </c>
    </row>
    <row r="1020" spans="1:8" ht="18" customHeight="1">
      <c r="A1020" s="253"/>
      <c r="B1020" s="253"/>
      <c r="C1020" s="251"/>
      <c r="D1020" s="254"/>
      <c r="E1020" s="254"/>
      <c r="F1020" s="255">
        <f t="shared" si="30"/>
        <v>0</v>
      </c>
      <c r="G1020" s="250"/>
      <c r="H1020" s="242" t="str">
        <f t="shared" si="31"/>
        <v/>
      </c>
    </row>
    <row r="1021" spans="1:8" ht="18" customHeight="1">
      <c r="A1021" s="253"/>
      <c r="B1021" s="253"/>
      <c r="C1021" s="251"/>
      <c r="D1021" s="254"/>
      <c r="E1021" s="254"/>
      <c r="F1021" s="255">
        <f t="shared" si="30"/>
        <v>0</v>
      </c>
      <c r="G1021" s="250"/>
      <c r="H1021" s="242" t="str">
        <f t="shared" si="31"/>
        <v/>
      </c>
    </row>
    <row r="1022" spans="1:8" ht="18" customHeight="1">
      <c r="A1022" s="253"/>
      <c r="B1022" s="253"/>
      <c r="C1022" s="251"/>
      <c r="D1022" s="254"/>
      <c r="E1022" s="254"/>
      <c r="F1022" s="255">
        <f t="shared" si="30"/>
        <v>0</v>
      </c>
      <c r="G1022" s="250"/>
      <c r="H1022" s="242" t="str">
        <f t="shared" si="31"/>
        <v/>
      </c>
    </row>
    <row r="1023" spans="1:8" ht="18" customHeight="1">
      <c r="A1023" s="253"/>
      <c r="B1023" s="253"/>
      <c r="C1023" s="251"/>
      <c r="D1023" s="254"/>
      <c r="E1023" s="254"/>
      <c r="F1023" s="255">
        <f t="shared" si="30"/>
        <v>0</v>
      </c>
      <c r="G1023" s="250"/>
      <c r="H1023" s="242" t="str">
        <f t="shared" si="31"/>
        <v/>
      </c>
    </row>
    <row r="1024" spans="1:8" ht="18" customHeight="1">
      <c r="A1024" s="253"/>
      <c r="B1024" s="253"/>
      <c r="C1024" s="251"/>
      <c r="D1024" s="254"/>
      <c r="E1024" s="254"/>
      <c r="F1024" s="255">
        <f t="shared" si="30"/>
        <v>0</v>
      </c>
      <c r="G1024" s="250"/>
      <c r="H1024" s="242" t="str">
        <f t="shared" si="31"/>
        <v/>
      </c>
    </row>
    <row r="1025" spans="1:8" ht="18" customHeight="1">
      <c r="A1025" s="253"/>
      <c r="B1025" s="253"/>
      <c r="C1025" s="251"/>
      <c r="D1025" s="254"/>
      <c r="E1025" s="254"/>
      <c r="F1025" s="255">
        <f t="shared" si="30"/>
        <v>0</v>
      </c>
      <c r="G1025" s="250"/>
      <c r="H1025" s="242" t="str">
        <f t="shared" si="31"/>
        <v/>
      </c>
    </row>
    <row r="1026" spans="1:8" ht="18" customHeight="1">
      <c r="A1026" s="253"/>
      <c r="B1026" s="253"/>
      <c r="C1026" s="251"/>
      <c r="D1026" s="254"/>
      <c r="E1026" s="254"/>
      <c r="F1026" s="255">
        <f t="shared" si="30"/>
        <v>0</v>
      </c>
      <c r="G1026" s="250"/>
      <c r="H1026" s="242" t="str">
        <f t="shared" si="31"/>
        <v/>
      </c>
    </row>
    <row r="1027" spans="1:8" ht="18" customHeight="1">
      <c r="A1027" s="253"/>
      <c r="B1027" s="253"/>
      <c r="C1027" s="251"/>
      <c r="D1027" s="254"/>
      <c r="E1027" s="254"/>
      <c r="F1027" s="255">
        <f t="shared" si="30"/>
        <v>0</v>
      </c>
      <c r="G1027" s="250"/>
      <c r="H1027" s="242" t="str">
        <f t="shared" si="31"/>
        <v/>
      </c>
    </row>
    <row r="1028" spans="1:8" ht="18" customHeight="1">
      <c r="A1028" s="253"/>
      <c r="B1028" s="253"/>
      <c r="C1028" s="251"/>
      <c r="D1028" s="254"/>
      <c r="E1028" s="254"/>
      <c r="F1028" s="255">
        <f t="shared" si="30"/>
        <v>0</v>
      </c>
      <c r="G1028" s="250"/>
      <c r="H1028" s="242" t="str">
        <f t="shared" si="31"/>
        <v/>
      </c>
    </row>
    <row r="1029" spans="1:8" ht="18" customHeight="1">
      <c r="A1029" s="253"/>
      <c r="B1029" s="253"/>
      <c r="C1029" s="251"/>
      <c r="D1029" s="254"/>
      <c r="E1029" s="254"/>
      <c r="F1029" s="255">
        <f t="shared" si="30"/>
        <v>0</v>
      </c>
      <c r="G1029" s="250"/>
      <c r="H1029" s="242" t="str">
        <f t="shared" si="31"/>
        <v/>
      </c>
    </row>
    <row r="1030" spans="1:8" ht="18" customHeight="1">
      <c r="A1030" s="253"/>
      <c r="B1030" s="253"/>
      <c r="C1030" s="251"/>
      <c r="D1030" s="254"/>
      <c r="E1030" s="254"/>
      <c r="F1030" s="255">
        <f t="shared" si="30"/>
        <v>0</v>
      </c>
      <c r="G1030" s="250"/>
      <c r="H1030" s="242" t="str">
        <f t="shared" si="31"/>
        <v/>
      </c>
    </row>
    <row r="1031" spans="1:8" ht="18" customHeight="1">
      <c r="A1031" s="253"/>
      <c r="B1031" s="253"/>
      <c r="C1031" s="251"/>
      <c r="D1031" s="254"/>
      <c r="E1031" s="254"/>
      <c r="F1031" s="255">
        <f t="shared" si="30"/>
        <v>0</v>
      </c>
      <c r="G1031" s="250"/>
      <c r="H1031" s="242" t="str">
        <f t="shared" si="31"/>
        <v/>
      </c>
    </row>
    <row r="1032" spans="1:8" ht="18" customHeight="1">
      <c r="A1032" s="253"/>
      <c r="B1032" s="253"/>
      <c r="C1032" s="251"/>
      <c r="D1032" s="254"/>
      <c r="E1032" s="254"/>
      <c r="F1032" s="255">
        <f t="shared" si="30"/>
        <v>0</v>
      </c>
      <c r="G1032" s="250"/>
      <c r="H1032" s="242" t="str">
        <f t="shared" si="31"/>
        <v/>
      </c>
    </row>
    <row r="1033" spans="1:8" ht="18" customHeight="1">
      <c r="A1033" s="253"/>
      <c r="B1033" s="253"/>
      <c r="C1033" s="251"/>
      <c r="D1033" s="254"/>
      <c r="E1033" s="254"/>
      <c r="F1033" s="255">
        <f t="shared" si="30"/>
        <v>0</v>
      </c>
      <c r="G1033" s="250"/>
      <c r="H1033" s="242" t="str">
        <f t="shared" si="31"/>
        <v/>
      </c>
    </row>
    <row r="1034" spans="1:8" ht="18" customHeight="1">
      <c r="A1034" s="253"/>
      <c r="B1034" s="253"/>
      <c r="C1034" s="251"/>
      <c r="D1034" s="254"/>
      <c r="E1034" s="254"/>
      <c r="F1034" s="255">
        <f t="shared" si="30"/>
        <v>0</v>
      </c>
      <c r="G1034" s="250"/>
      <c r="H1034" s="242" t="str">
        <f t="shared" si="31"/>
        <v/>
      </c>
    </row>
    <row r="1035" spans="1:8" ht="18" customHeight="1">
      <c r="A1035" s="253"/>
      <c r="B1035" s="253"/>
      <c r="C1035" s="251"/>
      <c r="D1035" s="254"/>
      <c r="E1035" s="254"/>
      <c r="F1035" s="255">
        <f t="shared" si="30"/>
        <v>0</v>
      </c>
      <c r="G1035" s="250"/>
      <c r="H1035" s="242" t="str">
        <f t="shared" si="31"/>
        <v/>
      </c>
    </row>
    <row r="1036" spans="1:8" ht="18" customHeight="1">
      <c r="A1036" s="253"/>
      <c r="B1036" s="253"/>
      <c r="C1036" s="251"/>
      <c r="D1036" s="254"/>
      <c r="E1036" s="254"/>
      <c r="F1036" s="255">
        <f t="shared" si="30"/>
        <v>0</v>
      </c>
      <c r="G1036" s="250"/>
      <c r="H1036" s="242" t="str">
        <f t="shared" si="31"/>
        <v/>
      </c>
    </row>
    <row r="1037" spans="1:8" ht="18" customHeight="1">
      <c r="A1037" s="253"/>
      <c r="B1037" s="253"/>
      <c r="C1037" s="251"/>
      <c r="D1037" s="254"/>
      <c r="E1037" s="254"/>
      <c r="F1037" s="255">
        <f t="shared" ref="F1037:F1100" si="32">IF(C1037&lt;&gt;"",F1036+D1037-E1037,0)</f>
        <v>0</v>
      </c>
      <c r="G1037" s="250"/>
      <c r="H1037" s="242" t="str">
        <f t="shared" si="31"/>
        <v/>
      </c>
    </row>
    <row r="1038" spans="1:8" ht="18" customHeight="1">
      <c r="A1038" s="253"/>
      <c r="B1038" s="253"/>
      <c r="C1038" s="251"/>
      <c r="D1038" s="254"/>
      <c r="E1038" s="254"/>
      <c r="F1038" s="255">
        <f t="shared" si="32"/>
        <v>0</v>
      </c>
      <c r="G1038" s="250"/>
      <c r="H1038" s="242" t="str">
        <f t="shared" si="31"/>
        <v/>
      </c>
    </row>
    <row r="1039" spans="1:8" ht="18" customHeight="1">
      <c r="A1039" s="253"/>
      <c r="B1039" s="253"/>
      <c r="C1039" s="251"/>
      <c r="D1039" s="254"/>
      <c r="E1039" s="254"/>
      <c r="F1039" s="255">
        <f t="shared" si="32"/>
        <v>0</v>
      </c>
      <c r="G1039" s="250"/>
      <c r="H1039" s="242" t="str">
        <f t="shared" ref="H1039:H1102" si="33">IF(A1039&lt;&gt;"",MONTH(A1039),"")</f>
        <v/>
      </c>
    </row>
    <row r="1040" spans="1:8" ht="18" customHeight="1">
      <c r="A1040" s="253"/>
      <c r="B1040" s="253"/>
      <c r="C1040" s="251"/>
      <c r="D1040" s="254"/>
      <c r="E1040" s="254"/>
      <c r="F1040" s="255">
        <f t="shared" si="32"/>
        <v>0</v>
      </c>
      <c r="G1040" s="250"/>
      <c r="H1040" s="242" t="str">
        <f t="shared" si="33"/>
        <v/>
      </c>
    </row>
    <row r="1041" spans="1:8" ht="18" customHeight="1">
      <c r="A1041" s="253"/>
      <c r="B1041" s="253"/>
      <c r="C1041" s="251"/>
      <c r="D1041" s="254"/>
      <c r="E1041" s="254"/>
      <c r="F1041" s="255">
        <f t="shared" si="32"/>
        <v>0</v>
      </c>
      <c r="G1041" s="250"/>
      <c r="H1041" s="242" t="str">
        <f t="shared" si="33"/>
        <v/>
      </c>
    </row>
    <row r="1042" spans="1:8" ht="18" customHeight="1">
      <c r="A1042" s="253"/>
      <c r="B1042" s="253"/>
      <c r="C1042" s="251"/>
      <c r="D1042" s="254"/>
      <c r="E1042" s="254"/>
      <c r="F1042" s="255">
        <f t="shared" si="32"/>
        <v>0</v>
      </c>
      <c r="G1042" s="250"/>
      <c r="H1042" s="242" t="str">
        <f t="shared" si="33"/>
        <v/>
      </c>
    </row>
    <row r="1043" spans="1:8" ht="18" customHeight="1">
      <c r="A1043" s="253"/>
      <c r="B1043" s="253"/>
      <c r="C1043" s="251"/>
      <c r="D1043" s="254"/>
      <c r="E1043" s="254"/>
      <c r="F1043" s="255">
        <f t="shared" si="32"/>
        <v>0</v>
      </c>
      <c r="G1043" s="250"/>
      <c r="H1043" s="242" t="str">
        <f t="shared" si="33"/>
        <v/>
      </c>
    </row>
    <row r="1044" spans="1:8" ht="18" customHeight="1">
      <c r="A1044" s="253"/>
      <c r="B1044" s="253"/>
      <c r="C1044" s="251"/>
      <c r="D1044" s="254"/>
      <c r="E1044" s="254"/>
      <c r="F1044" s="255">
        <f t="shared" si="32"/>
        <v>0</v>
      </c>
      <c r="G1044" s="250"/>
      <c r="H1044" s="242" t="str">
        <f t="shared" si="33"/>
        <v/>
      </c>
    </row>
    <row r="1045" spans="1:8" ht="18" customHeight="1">
      <c r="A1045" s="253"/>
      <c r="B1045" s="253"/>
      <c r="C1045" s="251"/>
      <c r="D1045" s="254"/>
      <c r="E1045" s="254"/>
      <c r="F1045" s="255">
        <f t="shared" si="32"/>
        <v>0</v>
      </c>
      <c r="G1045" s="250"/>
      <c r="H1045" s="242" t="str">
        <f t="shared" si="33"/>
        <v/>
      </c>
    </row>
    <row r="1046" spans="1:8" ht="18" customHeight="1">
      <c r="A1046" s="253"/>
      <c r="B1046" s="253"/>
      <c r="C1046" s="251"/>
      <c r="D1046" s="254"/>
      <c r="E1046" s="254"/>
      <c r="F1046" s="255">
        <f t="shared" si="32"/>
        <v>0</v>
      </c>
      <c r="G1046" s="250"/>
      <c r="H1046" s="242" t="str">
        <f t="shared" si="33"/>
        <v/>
      </c>
    </row>
    <row r="1047" spans="1:8" ht="18" customHeight="1">
      <c r="A1047" s="253"/>
      <c r="B1047" s="253"/>
      <c r="C1047" s="251"/>
      <c r="D1047" s="254"/>
      <c r="E1047" s="254"/>
      <c r="F1047" s="255">
        <f t="shared" si="32"/>
        <v>0</v>
      </c>
      <c r="G1047" s="250"/>
      <c r="H1047" s="242" t="str">
        <f t="shared" si="33"/>
        <v/>
      </c>
    </row>
    <row r="1048" spans="1:8" ht="18" customHeight="1">
      <c r="A1048" s="253"/>
      <c r="B1048" s="253"/>
      <c r="C1048" s="251"/>
      <c r="D1048" s="254"/>
      <c r="E1048" s="254"/>
      <c r="F1048" s="255">
        <f t="shared" si="32"/>
        <v>0</v>
      </c>
      <c r="G1048" s="250"/>
      <c r="H1048" s="242" t="str">
        <f t="shared" si="33"/>
        <v/>
      </c>
    </row>
    <row r="1049" spans="1:8" ht="18" customHeight="1">
      <c r="A1049" s="253"/>
      <c r="B1049" s="253"/>
      <c r="C1049" s="251"/>
      <c r="D1049" s="254"/>
      <c r="E1049" s="254"/>
      <c r="F1049" s="255">
        <f t="shared" si="32"/>
        <v>0</v>
      </c>
      <c r="G1049" s="250"/>
      <c r="H1049" s="242" t="str">
        <f t="shared" si="33"/>
        <v/>
      </c>
    </row>
    <row r="1050" spans="1:8" ht="18" customHeight="1">
      <c r="A1050" s="253"/>
      <c r="B1050" s="253"/>
      <c r="C1050" s="251"/>
      <c r="D1050" s="254"/>
      <c r="E1050" s="254"/>
      <c r="F1050" s="255">
        <f t="shared" si="32"/>
        <v>0</v>
      </c>
      <c r="G1050" s="250"/>
      <c r="H1050" s="242" t="str">
        <f t="shared" si="33"/>
        <v/>
      </c>
    </row>
    <row r="1051" spans="1:8" ht="18" customHeight="1">
      <c r="A1051" s="253"/>
      <c r="B1051" s="253"/>
      <c r="C1051" s="251"/>
      <c r="D1051" s="254"/>
      <c r="E1051" s="254"/>
      <c r="F1051" s="255">
        <f t="shared" si="32"/>
        <v>0</v>
      </c>
      <c r="G1051" s="250"/>
      <c r="H1051" s="242" t="str">
        <f t="shared" si="33"/>
        <v/>
      </c>
    </row>
    <row r="1052" spans="1:8" ht="18" customHeight="1">
      <c r="A1052" s="253"/>
      <c r="B1052" s="253"/>
      <c r="C1052" s="251"/>
      <c r="D1052" s="254"/>
      <c r="E1052" s="254"/>
      <c r="F1052" s="255">
        <f t="shared" si="32"/>
        <v>0</v>
      </c>
      <c r="G1052" s="250"/>
      <c r="H1052" s="242" t="str">
        <f t="shared" si="33"/>
        <v/>
      </c>
    </row>
    <row r="1053" spans="1:8" ht="18" customHeight="1">
      <c r="A1053" s="253"/>
      <c r="B1053" s="253"/>
      <c r="C1053" s="251"/>
      <c r="D1053" s="254"/>
      <c r="E1053" s="254"/>
      <c r="F1053" s="255">
        <f t="shared" si="32"/>
        <v>0</v>
      </c>
      <c r="G1053" s="250"/>
      <c r="H1053" s="242" t="str">
        <f t="shared" si="33"/>
        <v/>
      </c>
    </row>
    <row r="1054" spans="1:8" ht="18" customHeight="1">
      <c r="A1054" s="253"/>
      <c r="B1054" s="253"/>
      <c r="C1054" s="251"/>
      <c r="D1054" s="254"/>
      <c r="E1054" s="254"/>
      <c r="F1054" s="255">
        <f t="shared" si="32"/>
        <v>0</v>
      </c>
      <c r="G1054" s="250"/>
      <c r="H1054" s="242" t="str">
        <f t="shared" si="33"/>
        <v/>
      </c>
    </row>
    <row r="1055" spans="1:8" ht="18" customHeight="1">
      <c r="A1055" s="253"/>
      <c r="B1055" s="253"/>
      <c r="C1055" s="251"/>
      <c r="D1055" s="254"/>
      <c r="E1055" s="254"/>
      <c r="F1055" s="255">
        <f t="shared" si="32"/>
        <v>0</v>
      </c>
      <c r="G1055" s="250"/>
      <c r="H1055" s="242" t="str">
        <f t="shared" si="33"/>
        <v/>
      </c>
    </row>
    <row r="1056" spans="1:8" ht="18" customHeight="1">
      <c r="A1056" s="253"/>
      <c r="B1056" s="253"/>
      <c r="C1056" s="251"/>
      <c r="D1056" s="254"/>
      <c r="E1056" s="254"/>
      <c r="F1056" s="255">
        <f t="shared" si="32"/>
        <v>0</v>
      </c>
      <c r="G1056" s="250"/>
      <c r="H1056" s="242" t="str">
        <f t="shared" si="33"/>
        <v/>
      </c>
    </row>
    <row r="1057" spans="1:8" ht="18" customHeight="1">
      <c r="A1057" s="253"/>
      <c r="B1057" s="253"/>
      <c r="C1057" s="251"/>
      <c r="D1057" s="254"/>
      <c r="E1057" s="254"/>
      <c r="F1057" s="255">
        <f t="shared" si="32"/>
        <v>0</v>
      </c>
      <c r="G1057" s="250"/>
      <c r="H1057" s="242" t="str">
        <f t="shared" si="33"/>
        <v/>
      </c>
    </row>
    <row r="1058" spans="1:8" ht="18" customHeight="1">
      <c r="A1058" s="253"/>
      <c r="B1058" s="253"/>
      <c r="C1058" s="251"/>
      <c r="D1058" s="254"/>
      <c r="E1058" s="254"/>
      <c r="F1058" s="255">
        <f t="shared" si="32"/>
        <v>0</v>
      </c>
      <c r="G1058" s="250"/>
      <c r="H1058" s="242" t="str">
        <f t="shared" si="33"/>
        <v/>
      </c>
    </row>
    <row r="1059" spans="1:8" ht="18" customHeight="1">
      <c r="A1059" s="253"/>
      <c r="B1059" s="253"/>
      <c r="C1059" s="251"/>
      <c r="D1059" s="254"/>
      <c r="E1059" s="254"/>
      <c r="F1059" s="255">
        <f t="shared" si="32"/>
        <v>0</v>
      </c>
      <c r="G1059" s="250"/>
      <c r="H1059" s="242" t="str">
        <f t="shared" si="33"/>
        <v/>
      </c>
    </row>
    <row r="1060" spans="1:8" ht="18" customHeight="1">
      <c r="A1060" s="253"/>
      <c r="B1060" s="253"/>
      <c r="C1060" s="251"/>
      <c r="D1060" s="254"/>
      <c r="E1060" s="254"/>
      <c r="F1060" s="255">
        <f t="shared" si="32"/>
        <v>0</v>
      </c>
      <c r="G1060" s="250"/>
      <c r="H1060" s="242" t="str">
        <f t="shared" si="33"/>
        <v/>
      </c>
    </row>
    <row r="1061" spans="1:8" ht="18" customHeight="1">
      <c r="A1061" s="253"/>
      <c r="B1061" s="253"/>
      <c r="C1061" s="251"/>
      <c r="D1061" s="254"/>
      <c r="E1061" s="254"/>
      <c r="F1061" s="255">
        <f t="shared" si="32"/>
        <v>0</v>
      </c>
      <c r="G1061" s="250"/>
      <c r="H1061" s="242" t="str">
        <f t="shared" si="33"/>
        <v/>
      </c>
    </row>
    <row r="1062" spans="1:8" ht="18" customHeight="1">
      <c r="A1062" s="253"/>
      <c r="B1062" s="253"/>
      <c r="C1062" s="251"/>
      <c r="D1062" s="254"/>
      <c r="E1062" s="254"/>
      <c r="F1062" s="255">
        <f t="shared" si="32"/>
        <v>0</v>
      </c>
      <c r="G1062" s="250"/>
      <c r="H1062" s="242" t="str">
        <f t="shared" si="33"/>
        <v/>
      </c>
    </row>
    <row r="1063" spans="1:8" ht="18" customHeight="1">
      <c r="A1063" s="253"/>
      <c r="B1063" s="253"/>
      <c r="C1063" s="251"/>
      <c r="D1063" s="254"/>
      <c r="E1063" s="254"/>
      <c r="F1063" s="255">
        <f t="shared" si="32"/>
        <v>0</v>
      </c>
      <c r="G1063" s="250"/>
      <c r="H1063" s="242" t="str">
        <f t="shared" si="33"/>
        <v/>
      </c>
    </row>
    <row r="1064" spans="1:8" ht="18" customHeight="1">
      <c r="A1064" s="253"/>
      <c r="B1064" s="253"/>
      <c r="C1064" s="251"/>
      <c r="D1064" s="254"/>
      <c r="E1064" s="254"/>
      <c r="F1064" s="255">
        <f t="shared" si="32"/>
        <v>0</v>
      </c>
      <c r="G1064" s="250"/>
      <c r="H1064" s="242" t="str">
        <f t="shared" si="33"/>
        <v/>
      </c>
    </row>
    <row r="1065" spans="1:8" ht="18" customHeight="1">
      <c r="A1065" s="253"/>
      <c r="B1065" s="253"/>
      <c r="C1065" s="251"/>
      <c r="D1065" s="254"/>
      <c r="E1065" s="254"/>
      <c r="F1065" s="255">
        <f t="shared" si="32"/>
        <v>0</v>
      </c>
      <c r="G1065" s="250"/>
      <c r="H1065" s="242" t="str">
        <f t="shared" si="33"/>
        <v/>
      </c>
    </row>
    <row r="1066" spans="1:8" ht="18" customHeight="1">
      <c r="A1066" s="253"/>
      <c r="B1066" s="253"/>
      <c r="C1066" s="251"/>
      <c r="D1066" s="254"/>
      <c r="E1066" s="254"/>
      <c r="F1066" s="255">
        <f t="shared" si="32"/>
        <v>0</v>
      </c>
      <c r="G1066" s="250"/>
      <c r="H1066" s="242" t="str">
        <f t="shared" si="33"/>
        <v/>
      </c>
    </row>
    <row r="1067" spans="1:8" ht="18" customHeight="1">
      <c r="A1067" s="253"/>
      <c r="B1067" s="253"/>
      <c r="C1067" s="251"/>
      <c r="D1067" s="254"/>
      <c r="E1067" s="254"/>
      <c r="F1067" s="255">
        <f t="shared" si="32"/>
        <v>0</v>
      </c>
      <c r="G1067" s="250"/>
      <c r="H1067" s="242" t="str">
        <f t="shared" si="33"/>
        <v/>
      </c>
    </row>
    <row r="1068" spans="1:8" ht="18" customHeight="1">
      <c r="A1068" s="253"/>
      <c r="B1068" s="253"/>
      <c r="C1068" s="251"/>
      <c r="D1068" s="254"/>
      <c r="E1068" s="254"/>
      <c r="F1068" s="255">
        <f t="shared" si="32"/>
        <v>0</v>
      </c>
      <c r="G1068" s="250"/>
      <c r="H1068" s="242" t="str">
        <f t="shared" si="33"/>
        <v/>
      </c>
    </row>
    <row r="1069" spans="1:8" ht="18" customHeight="1">
      <c r="A1069" s="253"/>
      <c r="B1069" s="253"/>
      <c r="C1069" s="251"/>
      <c r="D1069" s="254"/>
      <c r="E1069" s="254"/>
      <c r="F1069" s="255">
        <f t="shared" si="32"/>
        <v>0</v>
      </c>
      <c r="G1069" s="250"/>
      <c r="H1069" s="242" t="str">
        <f t="shared" si="33"/>
        <v/>
      </c>
    </row>
    <row r="1070" spans="1:8" ht="18" customHeight="1">
      <c r="A1070" s="253"/>
      <c r="B1070" s="253"/>
      <c r="C1070" s="251"/>
      <c r="D1070" s="254"/>
      <c r="E1070" s="254"/>
      <c r="F1070" s="255">
        <f t="shared" si="32"/>
        <v>0</v>
      </c>
      <c r="G1070" s="250"/>
      <c r="H1070" s="242" t="str">
        <f t="shared" si="33"/>
        <v/>
      </c>
    </row>
    <row r="1071" spans="1:8" ht="18" customHeight="1">
      <c r="A1071" s="253"/>
      <c r="B1071" s="253"/>
      <c r="C1071" s="251"/>
      <c r="D1071" s="254"/>
      <c r="E1071" s="254"/>
      <c r="F1071" s="255">
        <f t="shared" si="32"/>
        <v>0</v>
      </c>
      <c r="G1071" s="250"/>
      <c r="H1071" s="242" t="str">
        <f t="shared" si="33"/>
        <v/>
      </c>
    </row>
    <row r="1072" spans="1:8" ht="18" customHeight="1">
      <c r="A1072" s="253"/>
      <c r="B1072" s="253"/>
      <c r="C1072" s="251"/>
      <c r="D1072" s="254"/>
      <c r="E1072" s="254"/>
      <c r="F1072" s="255">
        <f t="shared" si="32"/>
        <v>0</v>
      </c>
      <c r="G1072" s="250"/>
      <c r="H1072" s="242" t="str">
        <f t="shared" si="33"/>
        <v/>
      </c>
    </row>
    <row r="1073" spans="1:8" ht="18" customHeight="1">
      <c r="A1073" s="253"/>
      <c r="B1073" s="253"/>
      <c r="C1073" s="251"/>
      <c r="D1073" s="254"/>
      <c r="E1073" s="254"/>
      <c r="F1073" s="255">
        <f t="shared" si="32"/>
        <v>0</v>
      </c>
      <c r="G1073" s="250"/>
      <c r="H1073" s="242" t="str">
        <f t="shared" si="33"/>
        <v/>
      </c>
    </row>
    <row r="1074" spans="1:8" ht="18" customHeight="1">
      <c r="A1074" s="253"/>
      <c r="B1074" s="253"/>
      <c r="C1074" s="251"/>
      <c r="D1074" s="254"/>
      <c r="E1074" s="254"/>
      <c r="F1074" s="255">
        <f t="shared" si="32"/>
        <v>0</v>
      </c>
      <c r="G1074" s="250"/>
      <c r="H1074" s="242" t="str">
        <f t="shared" si="33"/>
        <v/>
      </c>
    </row>
    <row r="1075" spans="1:8" ht="18" customHeight="1">
      <c r="A1075" s="253"/>
      <c r="B1075" s="253"/>
      <c r="C1075" s="251"/>
      <c r="D1075" s="254"/>
      <c r="E1075" s="254"/>
      <c r="F1075" s="255">
        <f t="shared" si="32"/>
        <v>0</v>
      </c>
      <c r="G1075" s="250"/>
      <c r="H1075" s="242" t="str">
        <f t="shared" si="33"/>
        <v/>
      </c>
    </row>
    <row r="1076" spans="1:8" ht="18" customHeight="1">
      <c r="A1076" s="253"/>
      <c r="B1076" s="253"/>
      <c r="C1076" s="251"/>
      <c r="D1076" s="254"/>
      <c r="E1076" s="254"/>
      <c r="F1076" s="255">
        <f t="shared" si="32"/>
        <v>0</v>
      </c>
      <c r="G1076" s="250"/>
      <c r="H1076" s="242" t="str">
        <f t="shared" si="33"/>
        <v/>
      </c>
    </row>
    <row r="1077" spans="1:8" ht="18" customHeight="1">
      <c r="A1077" s="253"/>
      <c r="B1077" s="253"/>
      <c r="C1077" s="251"/>
      <c r="D1077" s="254"/>
      <c r="E1077" s="254"/>
      <c r="F1077" s="255">
        <f t="shared" si="32"/>
        <v>0</v>
      </c>
      <c r="G1077" s="250"/>
      <c r="H1077" s="242" t="str">
        <f t="shared" si="33"/>
        <v/>
      </c>
    </row>
    <row r="1078" spans="1:8" ht="18" customHeight="1">
      <c r="A1078" s="253"/>
      <c r="B1078" s="253"/>
      <c r="C1078" s="251"/>
      <c r="D1078" s="254"/>
      <c r="E1078" s="254"/>
      <c r="F1078" s="255">
        <f t="shared" si="32"/>
        <v>0</v>
      </c>
      <c r="G1078" s="250"/>
      <c r="H1078" s="242" t="str">
        <f t="shared" si="33"/>
        <v/>
      </c>
    </row>
    <row r="1079" spans="1:8" ht="18" customHeight="1">
      <c r="A1079" s="253"/>
      <c r="B1079" s="253"/>
      <c r="C1079" s="251"/>
      <c r="D1079" s="254"/>
      <c r="E1079" s="254"/>
      <c r="F1079" s="255">
        <f t="shared" si="32"/>
        <v>0</v>
      </c>
      <c r="G1079" s="250"/>
      <c r="H1079" s="242" t="str">
        <f t="shared" si="33"/>
        <v/>
      </c>
    </row>
    <row r="1080" spans="1:8" ht="18" customHeight="1">
      <c r="A1080" s="253"/>
      <c r="B1080" s="253"/>
      <c r="C1080" s="251"/>
      <c r="D1080" s="254"/>
      <c r="E1080" s="254"/>
      <c r="F1080" s="255">
        <f t="shared" si="32"/>
        <v>0</v>
      </c>
      <c r="G1080" s="250"/>
      <c r="H1080" s="242" t="str">
        <f t="shared" si="33"/>
        <v/>
      </c>
    </row>
    <row r="1081" spans="1:8" ht="18" customHeight="1">
      <c r="A1081" s="253"/>
      <c r="B1081" s="253"/>
      <c r="C1081" s="251"/>
      <c r="D1081" s="254"/>
      <c r="E1081" s="254"/>
      <c r="F1081" s="255">
        <f t="shared" si="32"/>
        <v>0</v>
      </c>
      <c r="G1081" s="250"/>
      <c r="H1081" s="242" t="str">
        <f t="shared" si="33"/>
        <v/>
      </c>
    </row>
    <row r="1082" spans="1:8" ht="18" customHeight="1">
      <c r="A1082" s="253"/>
      <c r="B1082" s="253"/>
      <c r="C1082" s="251"/>
      <c r="D1082" s="254"/>
      <c r="E1082" s="254"/>
      <c r="F1082" s="255">
        <f t="shared" si="32"/>
        <v>0</v>
      </c>
      <c r="G1082" s="250"/>
      <c r="H1082" s="242" t="str">
        <f t="shared" si="33"/>
        <v/>
      </c>
    </row>
    <row r="1083" spans="1:8" ht="18" customHeight="1">
      <c r="A1083" s="253"/>
      <c r="B1083" s="253"/>
      <c r="C1083" s="251"/>
      <c r="D1083" s="254"/>
      <c r="E1083" s="254"/>
      <c r="F1083" s="255">
        <f t="shared" si="32"/>
        <v>0</v>
      </c>
      <c r="G1083" s="250"/>
      <c r="H1083" s="242" t="str">
        <f t="shared" si="33"/>
        <v/>
      </c>
    </row>
    <row r="1084" spans="1:8" ht="18" customHeight="1">
      <c r="A1084" s="253"/>
      <c r="B1084" s="253"/>
      <c r="C1084" s="251"/>
      <c r="D1084" s="254"/>
      <c r="E1084" s="254"/>
      <c r="F1084" s="255">
        <f t="shared" si="32"/>
        <v>0</v>
      </c>
      <c r="G1084" s="250"/>
      <c r="H1084" s="242" t="str">
        <f t="shared" si="33"/>
        <v/>
      </c>
    </row>
    <row r="1085" spans="1:8" ht="18" customHeight="1">
      <c r="A1085" s="253"/>
      <c r="B1085" s="253"/>
      <c r="C1085" s="251"/>
      <c r="D1085" s="254"/>
      <c r="E1085" s="254"/>
      <c r="F1085" s="255">
        <f t="shared" si="32"/>
        <v>0</v>
      </c>
      <c r="G1085" s="250"/>
      <c r="H1085" s="242" t="str">
        <f t="shared" si="33"/>
        <v/>
      </c>
    </row>
    <row r="1086" spans="1:8" ht="18" customHeight="1">
      <c r="A1086" s="253"/>
      <c r="B1086" s="253"/>
      <c r="C1086" s="251"/>
      <c r="D1086" s="254"/>
      <c r="E1086" s="254"/>
      <c r="F1086" s="255">
        <f t="shared" si="32"/>
        <v>0</v>
      </c>
      <c r="G1086" s="250"/>
      <c r="H1086" s="242" t="str">
        <f t="shared" si="33"/>
        <v/>
      </c>
    </row>
    <row r="1087" spans="1:8" ht="18" customHeight="1">
      <c r="A1087" s="253"/>
      <c r="B1087" s="253"/>
      <c r="C1087" s="251"/>
      <c r="D1087" s="254"/>
      <c r="E1087" s="254"/>
      <c r="F1087" s="255">
        <f t="shared" si="32"/>
        <v>0</v>
      </c>
      <c r="G1087" s="250"/>
      <c r="H1087" s="242" t="str">
        <f t="shared" si="33"/>
        <v/>
      </c>
    </row>
    <row r="1088" spans="1:8" ht="18" customHeight="1">
      <c r="A1088" s="253"/>
      <c r="B1088" s="253"/>
      <c r="C1088" s="251"/>
      <c r="D1088" s="254"/>
      <c r="E1088" s="254"/>
      <c r="F1088" s="255">
        <f t="shared" si="32"/>
        <v>0</v>
      </c>
      <c r="G1088" s="250"/>
      <c r="H1088" s="242" t="str">
        <f t="shared" si="33"/>
        <v/>
      </c>
    </row>
    <row r="1089" spans="1:8" ht="18" customHeight="1">
      <c r="A1089" s="253"/>
      <c r="B1089" s="253"/>
      <c r="C1089" s="251"/>
      <c r="D1089" s="254"/>
      <c r="E1089" s="254"/>
      <c r="F1089" s="255">
        <f t="shared" si="32"/>
        <v>0</v>
      </c>
      <c r="G1089" s="250"/>
      <c r="H1089" s="242" t="str">
        <f t="shared" si="33"/>
        <v/>
      </c>
    </row>
    <row r="1090" spans="1:8" ht="18" customHeight="1">
      <c r="A1090" s="253"/>
      <c r="B1090" s="253"/>
      <c r="C1090" s="251"/>
      <c r="D1090" s="254"/>
      <c r="E1090" s="254"/>
      <c r="F1090" s="255">
        <f t="shared" si="32"/>
        <v>0</v>
      </c>
      <c r="G1090" s="250"/>
      <c r="H1090" s="242" t="str">
        <f t="shared" si="33"/>
        <v/>
      </c>
    </row>
    <row r="1091" spans="1:8" ht="18" customHeight="1">
      <c r="A1091" s="253"/>
      <c r="B1091" s="253"/>
      <c r="C1091" s="251"/>
      <c r="D1091" s="254"/>
      <c r="E1091" s="254"/>
      <c r="F1091" s="255">
        <f t="shared" si="32"/>
        <v>0</v>
      </c>
      <c r="G1091" s="250"/>
      <c r="H1091" s="242" t="str">
        <f t="shared" si="33"/>
        <v/>
      </c>
    </row>
    <row r="1092" spans="1:8" ht="18" customHeight="1">
      <c r="A1092" s="253"/>
      <c r="B1092" s="253"/>
      <c r="C1092" s="251"/>
      <c r="D1092" s="254"/>
      <c r="E1092" s="254"/>
      <c r="F1092" s="255">
        <f t="shared" si="32"/>
        <v>0</v>
      </c>
      <c r="G1092" s="250"/>
      <c r="H1092" s="242" t="str">
        <f t="shared" si="33"/>
        <v/>
      </c>
    </row>
    <row r="1093" spans="1:8" ht="18" customHeight="1">
      <c r="A1093" s="253"/>
      <c r="B1093" s="253"/>
      <c r="C1093" s="251"/>
      <c r="D1093" s="254"/>
      <c r="E1093" s="254"/>
      <c r="F1093" s="255">
        <f t="shared" si="32"/>
        <v>0</v>
      </c>
      <c r="G1093" s="250"/>
      <c r="H1093" s="242" t="str">
        <f t="shared" si="33"/>
        <v/>
      </c>
    </row>
    <row r="1094" spans="1:8" ht="18" customHeight="1">
      <c r="A1094" s="253"/>
      <c r="B1094" s="253"/>
      <c r="C1094" s="251"/>
      <c r="D1094" s="254"/>
      <c r="E1094" s="254"/>
      <c r="F1094" s="255">
        <f t="shared" si="32"/>
        <v>0</v>
      </c>
      <c r="G1094" s="250"/>
      <c r="H1094" s="242" t="str">
        <f t="shared" si="33"/>
        <v/>
      </c>
    </row>
    <row r="1095" spans="1:8" ht="18" customHeight="1">
      <c r="A1095" s="253"/>
      <c r="B1095" s="253"/>
      <c r="C1095" s="251"/>
      <c r="D1095" s="254"/>
      <c r="E1095" s="254"/>
      <c r="F1095" s="255">
        <f t="shared" si="32"/>
        <v>0</v>
      </c>
      <c r="G1095" s="250"/>
      <c r="H1095" s="242" t="str">
        <f t="shared" si="33"/>
        <v/>
      </c>
    </row>
    <row r="1096" spans="1:8" ht="18" customHeight="1">
      <c r="A1096" s="253"/>
      <c r="B1096" s="253"/>
      <c r="C1096" s="251"/>
      <c r="D1096" s="254"/>
      <c r="E1096" s="254"/>
      <c r="F1096" s="255">
        <f t="shared" si="32"/>
        <v>0</v>
      </c>
      <c r="G1096" s="250"/>
      <c r="H1096" s="242" t="str">
        <f t="shared" si="33"/>
        <v/>
      </c>
    </row>
    <row r="1097" spans="1:8" ht="18" customHeight="1">
      <c r="A1097" s="253"/>
      <c r="B1097" s="253"/>
      <c r="C1097" s="251"/>
      <c r="D1097" s="254"/>
      <c r="E1097" s="254"/>
      <c r="F1097" s="255">
        <f t="shared" si="32"/>
        <v>0</v>
      </c>
      <c r="G1097" s="250"/>
      <c r="H1097" s="242" t="str">
        <f t="shared" si="33"/>
        <v/>
      </c>
    </row>
    <row r="1098" spans="1:8" ht="18" customHeight="1">
      <c r="A1098" s="253"/>
      <c r="B1098" s="253"/>
      <c r="C1098" s="251"/>
      <c r="D1098" s="254"/>
      <c r="E1098" s="254"/>
      <c r="F1098" s="255">
        <f t="shared" si="32"/>
        <v>0</v>
      </c>
      <c r="G1098" s="250"/>
      <c r="H1098" s="242" t="str">
        <f t="shared" si="33"/>
        <v/>
      </c>
    </row>
    <row r="1099" spans="1:8" ht="18" customHeight="1">
      <c r="A1099" s="253"/>
      <c r="B1099" s="253"/>
      <c r="C1099" s="251"/>
      <c r="D1099" s="254"/>
      <c r="E1099" s="254"/>
      <c r="F1099" s="255">
        <f t="shared" si="32"/>
        <v>0</v>
      </c>
      <c r="G1099" s="250"/>
      <c r="H1099" s="242" t="str">
        <f t="shared" si="33"/>
        <v/>
      </c>
    </row>
    <row r="1100" spans="1:8" ht="18" customHeight="1">
      <c r="A1100" s="253"/>
      <c r="B1100" s="253"/>
      <c r="C1100" s="251"/>
      <c r="D1100" s="254"/>
      <c r="E1100" s="254"/>
      <c r="F1100" s="255">
        <f t="shared" si="32"/>
        <v>0</v>
      </c>
      <c r="G1100" s="250"/>
      <c r="H1100" s="242" t="str">
        <f t="shared" si="33"/>
        <v/>
      </c>
    </row>
    <row r="1101" spans="1:8" ht="18" customHeight="1">
      <c r="A1101" s="253"/>
      <c r="B1101" s="253"/>
      <c r="C1101" s="251"/>
      <c r="D1101" s="254"/>
      <c r="E1101" s="254"/>
      <c r="F1101" s="255">
        <f t="shared" ref="F1101:F1164" si="34">IF(C1101&lt;&gt;"",F1100+D1101-E1101,0)</f>
        <v>0</v>
      </c>
      <c r="G1101" s="250"/>
      <c r="H1101" s="242" t="str">
        <f t="shared" si="33"/>
        <v/>
      </c>
    </row>
    <row r="1102" spans="1:8" ht="18" customHeight="1">
      <c r="A1102" s="253"/>
      <c r="B1102" s="253"/>
      <c r="C1102" s="251"/>
      <c r="D1102" s="254"/>
      <c r="E1102" s="254"/>
      <c r="F1102" s="255">
        <f t="shared" si="34"/>
        <v>0</v>
      </c>
      <c r="G1102" s="250"/>
      <c r="H1102" s="242" t="str">
        <f t="shared" si="33"/>
        <v/>
      </c>
    </row>
    <row r="1103" spans="1:8" ht="18" customHeight="1">
      <c r="A1103" s="253"/>
      <c r="B1103" s="253"/>
      <c r="C1103" s="251"/>
      <c r="D1103" s="254"/>
      <c r="E1103" s="254"/>
      <c r="F1103" s="255">
        <f t="shared" si="34"/>
        <v>0</v>
      </c>
      <c r="G1103" s="250"/>
      <c r="H1103" s="242" t="str">
        <f t="shared" ref="H1103:H1166" si="35">IF(A1103&lt;&gt;"",MONTH(A1103),"")</f>
        <v/>
      </c>
    </row>
    <row r="1104" spans="1:8" ht="18" customHeight="1">
      <c r="A1104" s="253"/>
      <c r="B1104" s="253"/>
      <c r="C1104" s="251"/>
      <c r="D1104" s="254"/>
      <c r="E1104" s="254"/>
      <c r="F1104" s="255">
        <f t="shared" si="34"/>
        <v>0</v>
      </c>
      <c r="G1104" s="250"/>
      <c r="H1104" s="242" t="str">
        <f t="shared" si="35"/>
        <v/>
      </c>
    </row>
    <row r="1105" spans="1:8" ht="18" customHeight="1">
      <c r="A1105" s="253"/>
      <c r="B1105" s="253"/>
      <c r="C1105" s="251"/>
      <c r="D1105" s="254"/>
      <c r="E1105" s="254"/>
      <c r="F1105" s="255">
        <f t="shared" si="34"/>
        <v>0</v>
      </c>
      <c r="G1105" s="250"/>
      <c r="H1105" s="242" t="str">
        <f t="shared" si="35"/>
        <v/>
      </c>
    </row>
    <row r="1106" spans="1:8" ht="18" customHeight="1">
      <c r="A1106" s="253"/>
      <c r="B1106" s="253"/>
      <c r="C1106" s="251"/>
      <c r="D1106" s="254"/>
      <c r="E1106" s="254"/>
      <c r="F1106" s="255">
        <f t="shared" si="34"/>
        <v>0</v>
      </c>
      <c r="G1106" s="250"/>
      <c r="H1106" s="242" t="str">
        <f t="shared" si="35"/>
        <v/>
      </c>
    </row>
    <row r="1107" spans="1:8" ht="18" customHeight="1">
      <c r="A1107" s="253"/>
      <c r="B1107" s="253"/>
      <c r="C1107" s="251"/>
      <c r="D1107" s="254"/>
      <c r="E1107" s="254"/>
      <c r="F1107" s="255">
        <f t="shared" si="34"/>
        <v>0</v>
      </c>
      <c r="G1107" s="250"/>
      <c r="H1107" s="242" t="str">
        <f t="shared" si="35"/>
        <v/>
      </c>
    </row>
    <row r="1108" spans="1:8" ht="18" customHeight="1">
      <c r="A1108" s="253"/>
      <c r="B1108" s="253"/>
      <c r="C1108" s="251"/>
      <c r="D1108" s="254"/>
      <c r="E1108" s="254"/>
      <c r="F1108" s="255">
        <f t="shared" si="34"/>
        <v>0</v>
      </c>
      <c r="G1108" s="250"/>
      <c r="H1108" s="242" t="str">
        <f t="shared" si="35"/>
        <v/>
      </c>
    </row>
    <row r="1109" spans="1:8" ht="18" customHeight="1">
      <c r="A1109" s="253"/>
      <c r="B1109" s="253"/>
      <c r="C1109" s="251"/>
      <c r="D1109" s="254"/>
      <c r="E1109" s="254"/>
      <c r="F1109" s="255">
        <f t="shared" si="34"/>
        <v>0</v>
      </c>
      <c r="G1109" s="250"/>
      <c r="H1109" s="242" t="str">
        <f t="shared" si="35"/>
        <v/>
      </c>
    </row>
    <row r="1110" spans="1:8" ht="18" customHeight="1">
      <c r="A1110" s="253"/>
      <c r="B1110" s="253"/>
      <c r="C1110" s="251"/>
      <c r="D1110" s="254"/>
      <c r="E1110" s="254"/>
      <c r="F1110" s="255">
        <f t="shared" si="34"/>
        <v>0</v>
      </c>
      <c r="G1110" s="250"/>
      <c r="H1110" s="242" t="str">
        <f t="shared" si="35"/>
        <v/>
      </c>
    </row>
    <row r="1111" spans="1:8" ht="18" customHeight="1">
      <c r="A1111" s="253"/>
      <c r="B1111" s="253"/>
      <c r="C1111" s="251"/>
      <c r="D1111" s="254"/>
      <c r="E1111" s="254"/>
      <c r="F1111" s="255">
        <f t="shared" si="34"/>
        <v>0</v>
      </c>
      <c r="G1111" s="250"/>
      <c r="H1111" s="242" t="str">
        <f t="shared" si="35"/>
        <v/>
      </c>
    </row>
    <row r="1112" spans="1:8" ht="18" customHeight="1">
      <c r="A1112" s="253"/>
      <c r="B1112" s="253"/>
      <c r="C1112" s="251"/>
      <c r="D1112" s="254"/>
      <c r="E1112" s="254"/>
      <c r="F1112" s="255">
        <f t="shared" si="34"/>
        <v>0</v>
      </c>
      <c r="G1112" s="250"/>
      <c r="H1112" s="242" t="str">
        <f t="shared" si="35"/>
        <v/>
      </c>
    </row>
    <row r="1113" spans="1:8" ht="18" customHeight="1">
      <c r="A1113" s="253"/>
      <c r="B1113" s="253"/>
      <c r="C1113" s="251"/>
      <c r="D1113" s="254"/>
      <c r="E1113" s="254"/>
      <c r="F1113" s="255">
        <f t="shared" si="34"/>
        <v>0</v>
      </c>
      <c r="G1113" s="250"/>
      <c r="H1113" s="242" t="str">
        <f t="shared" si="35"/>
        <v/>
      </c>
    </row>
    <row r="1114" spans="1:8" ht="18" customHeight="1">
      <c r="A1114" s="253"/>
      <c r="B1114" s="253"/>
      <c r="C1114" s="251"/>
      <c r="D1114" s="254"/>
      <c r="E1114" s="254"/>
      <c r="F1114" s="255">
        <f t="shared" si="34"/>
        <v>0</v>
      </c>
      <c r="G1114" s="250"/>
      <c r="H1114" s="242" t="str">
        <f t="shared" si="35"/>
        <v/>
      </c>
    </row>
    <row r="1115" spans="1:8" ht="18" customHeight="1">
      <c r="A1115" s="253"/>
      <c r="B1115" s="253"/>
      <c r="C1115" s="251"/>
      <c r="D1115" s="254"/>
      <c r="E1115" s="254"/>
      <c r="F1115" s="255">
        <f t="shared" si="34"/>
        <v>0</v>
      </c>
      <c r="G1115" s="250"/>
      <c r="H1115" s="242" t="str">
        <f t="shared" si="35"/>
        <v/>
      </c>
    </row>
    <row r="1116" spans="1:8" ht="18" customHeight="1">
      <c r="A1116" s="253"/>
      <c r="B1116" s="253"/>
      <c r="C1116" s="251"/>
      <c r="D1116" s="254"/>
      <c r="E1116" s="254"/>
      <c r="F1116" s="255">
        <f t="shared" si="34"/>
        <v>0</v>
      </c>
      <c r="G1116" s="250"/>
      <c r="H1116" s="242" t="str">
        <f t="shared" si="35"/>
        <v/>
      </c>
    </row>
    <row r="1117" spans="1:8" ht="18" customHeight="1">
      <c r="A1117" s="253"/>
      <c r="B1117" s="253"/>
      <c r="C1117" s="251"/>
      <c r="D1117" s="254"/>
      <c r="E1117" s="254"/>
      <c r="F1117" s="255">
        <f t="shared" si="34"/>
        <v>0</v>
      </c>
      <c r="G1117" s="250"/>
      <c r="H1117" s="242" t="str">
        <f t="shared" si="35"/>
        <v/>
      </c>
    </row>
    <row r="1118" spans="1:8" ht="18" customHeight="1">
      <c r="A1118" s="253"/>
      <c r="B1118" s="253"/>
      <c r="C1118" s="251"/>
      <c r="D1118" s="254"/>
      <c r="E1118" s="254"/>
      <c r="F1118" s="255">
        <f t="shared" si="34"/>
        <v>0</v>
      </c>
      <c r="G1118" s="250"/>
      <c r="H1118" s="242" t="str">
        <f t="shared" si="35"/>
        <v/>
      </c>
    </row>
    <row r="1119" spans="1:8" ht="18" customHeight="1">
      <c r="A1119" s="253"/>
      <c r="B1119" s="253"/>
      <c r="C1119" s="251"/>
      <c r="D1119" s="254"/>
      <c r="E1119" s="254"/>
      <c r="F1119" s="255">
        <f t="shared" si="34"/>
        <v>0</v>
      </c>
      <c r="G1119" s="250"/>
      <c r="H1119" s="242" t="str">
        <f t="shared" si="35"/>
        <v/>
      </c>
    </row>
    <row r="1120" spans="1:8" ht="18" customHeight="1">
      <c r="A1120" s="253"/>
      <c r="B1120" s="253"/>
      <c r="C1120" s="251"/>
      <c r="D1120" s="254"/>
      <c r="E1120" s="254"/>
      <c r="F1120" s="255">
        <f t="shared" si="34"/>
        <v>0</v>
      </c>
      <c r="G1120" s="250"/>
      <c r="H1120" s="242" t="str">
        <f t="shared" si="35"/>
        <v/>
      </c>
    </row>
    <row r="1121" spans="1:8" ht="18" customHeight="1">
      <c r="A1121" s="253"/>
      <c r="B1121" s="253"/>
      <c r="C1121" s="251"/>
      <c r="D1121" s="254"/>
      <c r="E1121" s="254"/>
      <c r="F1121" s="255">
        <f t="shared" si="34"/>
        <v>0</v>
      </c>
      <c r="G1121" s="250"/>
      <c r="H1121" s="242" t="str">
        <f t="shared" si="35"/>
        <v/>
      </c>
    </row>
    <row r="1122" spans="1:8" ht="18" customHeight="1">
      <c r="A1122" s="253"/>
      <c r="B1122" s="253"/>
      <c r="C1122" s="251"/>
      <c r="D1122" s="254"/>
      <c r="E1122" s="254"/>
      <c r="F1122" s="255">
        <f t="shared" si="34"/>
        <v>0</v>
      </c>
      <c r="G1122" s="250"/>
      <c r="H1122" s="242" t="str">
        <f t="shared" si="35"/>
        <v/>
      </c>
    </row>
    <row r="1123" spans="1:8" ht="18" customHeight="1">
      <c r="A1123" s="253"/>
      <c r="B1123" s="253"/>
      <c r="C1123" s="251"/>
      <c r="D1123" s="254"/>
      <c r="E1123" s="254"/>
      <c r="F1123" s="255">
        <f t="shared" si="34"/>
        <v>0</v>
      </c>
      <c r="G1123" s="250"/>
      <c r="H1123" s="242" t="str">
        <f t="shared" si="35"/>
        <v/>
      </c>
    </row>
    <row r="1124" spans="1:8" ht="18" customHeight="1">
      <c r="A1124" s="253"/>
      <c r="B1124" s="253"/>
      <c r="C1124" s="251"/>
      <c r="D1124" s="254"/>
      <c r="E1124" s="254"/>
      <c r="F1124" s="255">
        <f t="shared" si="34"/>
        <v>0</v>
      </c>
      <c r="G1124" s="250"/>
      <c r="H1124" s="242" t="str">
        <f t="shared" si="35"/>
        <v/>
      </c>
    </row>
    <row r="1125" spans="1:8" ht="18" customHeight="1">
      <c r="A1125" s="253"/>
      <c r="B1125" s="253"/>
      <c r="C1125" s="251"/>
      <c r="D1125" s="254"/>
      <c r="E1125" s="254"/>
      <c r="F1125" s="255">
        <f t="shared" si="34"/>
        <v>0</v>
      </c>
      <c r="G1125" s="250"/>
      <c r="H1125" s="242" t="str">
        <f t="shared" si="35"/>
        <v/>
      </c>
    </row>
    <row r="1126" spans="1:8" ht="18" customHeight="1">
      <c r="A1126" s="253"/>
      <c r="B1126" s="253"/>
      <c r="C1126" s="251"/>
      <c r="D1126" s="254"/>
      <c r="E1126" s="254"/>
      <c r="F1126" s="255">
        <f t="shared" si="34"/>
        <v>0</v>
      </c>
      <c r="G1126" s="250"/>
      <c r="H1126" s="242" t="str">
        <f t="shared" si="35"/>
        <v/>
      </c>
    </row>
    <row r="1127" spans="1:8" ht="18" customHeight="1">
      <c r="A1127" s="253"/>
      <c r="B1127" s="253"/>
      <c r="C1127" s="251"/>
      <c r="D1127" s="254"/>
      <c r="E1127" s="254"/>
      <c r="F1127" s="255">
        <f t="shared" si="34"/>
        <v>0</v>
      </c>
      <c r="G1127" s="250"/>
      <c r="H1127" s="242" t="str">
        <f t="shared" si="35"/>
        <v/>
      </c>
    </row>
    <row r="1128" spans="1:8" ht="18" customHeight="1">
      <c r="A1128" s="253"/>
      <c r="B1128" s="253"/>
      <c r="C1128" s="251"/>
      <c r="D1128" s="254"/>
      <c r="E1128" s="254"/>
      <c r="F1128" s="255">
        <f t="shared" si="34"/>
        <v>0</v>
      </c>
      <c r="G1128" s="250"/>
      <c r="H1128" s="242" t="str">
        <f t="shared" si="35"/>
        <v/>
      </c>
    </row>
    <row r="1129" spans="1:8" ht="18" customHeight="1">
      <c r="A1129" s="253"/>
      <c r="B1129" s="253"/>
      <c r="C1129" s="251"/>
      <c r="D1129" s="254"/>
      <c r="E1129" s="254"/>
      <c r="F1129" s="255">
        <f t="shared" si="34"/>
        <v>0</v>
      </c>
      <c r="G1129" s="250"/>
      <c r="H1129" s="242" t="str">
        <f t="shared" si="35"/>
        <v/>
      </c>
    </row>
    <row r="1130" spans="1:8" ht="18" customHeight="1">
      <c r="A1130" s="253"/>
      <c r="B1130" s="253"/>
      <c r="C1130" s="251"/>
      <c r="D1130" s="254"/>
      <c r="E1130" s="254"/>
      <c r="F1130" s="255">
        <f t="shared" si="34"/>
        <v>0</v>
      </c>
      <c r="G1130" s="250"/>
      <c r="H1130" s="242" t="str">
        <f t="shared" si="35"/>
        <v/>
      </c>
    </row>
    <row r="1131" spans="1:8" ht="18" customHeight="1">
      <c r="A1131" s="253"/>
      <c r="B1131" s="253"/>
      <c r="C1131" s="251"/>
      <c r="D1131" s="254"/>
      <c r="E1131" s="254"/>
      <c r="F1131" s="255">
        <f t="shared" si="34"/>
        <v>0</v>
      </c>
      <c r="G1131" s="250"/>
      <c r="H1131" s="242" t="str">
        <f t="shared" si="35"/>
        <v/>
      </c>
    </row>
    <row r="1132" spans="1:8" ht="18" customHeight="1">
      <c r="A1132" s="253"/>
      <c r="B1132" s="253"/>
      <c r="C1132" s="251"/>
      <c r="D1132" s="254"/>
      <c r="E1132" s="254"/>
      <c r="F1132" s="255">
        <f t="shared" si="34"/>
        <v>0</v>
      </c>
      <c r="G1132" s="250"/>
      <c r="H1132" s="242" t="str">
        <f t="shared" si="35"/>
        <v/>
      </c>
    </row>
    <row r="1133" spans="1:8" ht="18" customHeight="1">
      <c r="A1133" s="253"/>
      <c r="B1133" s="253"/>
      <c r="C1133" s="251"/>
      <c r="D1133" s="254"/>
      <c r="E1133" s="254"/>
      <c r="F1133" s="255">
        <f t="shared" si="34"/>
        <v>0</v>
      </c>
      <c r="G1133" s="250"/>
      <c r="H1133" s="242" t="str">
        <f t="shared" si="35"/>
        <v/>
      </c>
    </row>
    <row r="1134" spans="1:8" ht="18" customHeight="1">
      <c r="A1134" s="253"/>
      <c r="B1134" s="253"/>
      <c r="C1134" s="251"/>
      <c r="D1134" s="254"/>
      <c r="E1134" s="254"/>
      <c r="F1134" s="255">
        <f t="shared" si="34"/>
        <v>0</v>
      </c>
      <c r="G1134" s="250"/>
      <c r="H1134" s="242" t="str">
        <f t="shared" si="35"/>
        <v/>
      </c>
    </row>
    <row r="1135" spans="1:8" ht="18" customHeight="1">
      <c r="A1135" s="253"/>
      <c r="B1135" s="253"/>
      <c r="C1135" s="251"/>
      <c r="D1135" s="254"/>
      <c r="E1135" s="254"/>
      <c r="F1135" s="255">
        <f t="shared" si="34"/>
        <v>0</v>
      </c>
      <c r="G1135" s="250"/>
      <c r="H1135" s="242" t="str">
        <f t="shared" si="35"/>
        <v/>
      </c>
    </row>
    <row r="1136" spans="1:8" ht="18" customHeight="1">
      <c r="A1136" s="253"/>
      <c r="B1136" s="253"/>
      <c r="C1136" s="251"/>
      <c r="D1136" s="254"/>
      <c r="E1136" s="254"/>
      <c r="F1136" s="255">
        <f t="shared" si="34"/>
        <v>0</v>
      </c>
      <c r="G1136" s="250"/>
      <c r="H1136" s="242" t="str">
        <f t="shared" si="35"/>
        <v/>
      </c>
    </row>
    <row r="1137" spans="1:8" ht="18" customHeight="1">
      <c r="A1137" s="253"/>
      <c r="B1137" s="253"/>
      <c r="C1137" s="251"/>
      <c r="D1137" s="254"/>
      <c r="E1137" s="254"/>
      <c r="F1137" s="255">
        <f t="shared" si="34"/>
        <v>0</v>
      </c>
      <c r="G1137" s="250"/>
      <c r="H1137" s="242" t="str">
        <f t="shared" si="35"/>
        <v/>
      </c>
    </row>
    <row r="1138" spans="1:8" ht="18" customHeight="1">
      <c r="A1138" s="253"/>
      <c r="B1138" s="253"/>
      <c r="C1138" s="251"/>
      <c r="D1138" s="254"/>
      <c r="E1138" s="254"/>
      <c r="F1138" s="255">
        <f t="shared" si="34"/>
        <v>0</v>
      </c>
      <c r="G1138" s="250"/>
      <c r="H1138" s="242" t="str">
        <f t="shared" si="35"/>
        <v/>
      </c>
    </row>
    <row r="1139" spans="1:8" ht="18" customHeight="1">
      <c r="A1139" s="253"/>
      <c r="B1139" s="253"/>
      <c r="C1139" s="251"/>
      <c r="D1139" s="254"/>
      <c r="E1139" s="254"/>
      <c r="F1139" s="255">
        <f t="shared" si="34"/>
        <v>0</v>
      </c>
      <c r="G1139" s="250"/>
      <c r="H1139" s="242" t="str">
        <f t="shared" si="35"/>
        <v/>
      </c>
    </row>
    <row r="1140" spans="1:8" ht="18" customHeight="1">
      <c r="A1140" s="253"/>
      <c r="B1140" s="253"/>
      <c r="C1140" s="251"/>
      <c r="D1140" s="254"/>
      <c r="E1140" s="254"/>
      <c r="F1140" s="255">
        <f t="shared" si="34"/>
        <v>0</v>
      </c>
      <c r="G1140" s="250"/>
      <c r="H1140" s="242" t="str">
        <f t="shared" si="35"/>
        <v/>
      </c>
    </row>
    <row r="1141" spans="1:8" ht="18" customHeight="1">
      <c r="A1141" s="253"/>
      <c r="B1141" s="253"/>
      <c r="C1141" s="251"/>
      <c r="D1141" s="254"/>
      <c r="E1141" s="254"/>
      <c r="F1141" s="255">
        <f t="shared" si="34"/>
        <v>0</v>
      </c>
      <c r="G1141" s="250"/>
      <c r="H1141" s="242" t="str">
        <f t="shared" si="35"/>
        <v/>
      </c>
    </row>
    <row r="1142" spans="1:8" ht="18" customHeight="1">
      <c r="A1142" s="253"/>
      <c r="B1142" s="253"/>
      <c r="C1142" s="251"/>
      <c r="D1142" s="254"/>
      <c r="E1142" s="254"/>
      <c r="F1142" s="255">
        <f t="shared" si="34"/>
        <v>0</v>
      </c>
      <c r="G1142" s="250"/>
      <c r="H1142" s="242" t="str">
        <f t="shared" si="35"/>
        <v/>
      </c>
    </row>
    <row r="1143" spans="1:8" ht="18" customHeight="1">
      <c r="A1143" s="253"/>
      <c r="B1143" s="253"/>
      <c r="C1143" s="251"/>
      <c r="D1143" s="254"/>
      <c r="E1143" s="254"/>
      <c r="F1143" s="255">
        <f t="shared" si="34"/>
        <v>0</v>
      </c>
      <c r="G1143" s="250"/>
      <c r="H1143" s="242" t="str">
        <f t="shared" si="35"/>
        <v/>
      </c>
    </row>
    <row r="1144" spans="1:8" ht="18" customHeight="1">
      <c r="A1144" s="253"/>
      <c r="B1144" s="253"/>
      <c r="C1144" s="251"/>
      <c r="D1144" s="254"/>
      <c r="E1144" s="254"/>
      <c r="F1144" s="255">
        <f t="shared" si="34"/>
        <v>0</v>
      </c>
      <c r="G1144" s="250"/>
      <c r="H1144" s="242" t="str">
        <f t="shared" si="35"/>
        <v/>
      </c>
    </row>
    <row r="1145" spans="1:8" ht="18" customHeight="1">
      <c r="A1145" s="253"/>
      <c r="B1145" s="253"/>
      <c r="C1145" s="251"/>
      <c r="D1145" s="254"/>
      <c r="E1145" s="254"/>
      <c r="F1145" s="255">
        <f t="shared" si="34"/>
        <v>0</v>
      </c>
      <c r="G1145" s="250"/>
      <c r="H1145" s="242" t="str">
        <f t="shared" si="35"/>
        <v/>
      </c>
    </row>
    <row r="1146" spans="1:8" ht="18" customHeight="1">
      <c r="A1146" s="253"/>
      <c r="B1146" s="253"/>
      <c r="C1146" s="251"/>
      <c r="D1146" s="254"/>
      <c r="E1146" s="254"/>
      <c r="F1146" s="255">
        <f t="shared" si="34"/>
        <v>0</v>
      </c>
      <c r="G1146" s="250"/>
      <c r="H1146" s="242" t="str">
        <f t="shared" si="35"/>
        <v/>
      </c>
    </row>
    <row r="1147" spans="1:8" ht="18" customHeight="1">
      <c r="A1147" s="253"/>
      <c r="B1147" s="253"/>
      <c r="C1147" s="251"/>
      <c r="D1147" s="254"/>
      <c r="E1147" s="254"/>
      <c r="F1147" s="255">
        <f t="shared" si="34"/>
        <v>0</v>
      </c>
      <c r="G1147" s="250"/>
      <c r="H1147" s="242" t="str">
        <f t="shared" si="35"/>
        <v/>
      </c>
    </row>
    <row r="1148" spans="1:8" ht="18" customHeight="1">
      <c r="A1148" s="253"/>
      <c r="B1148" s="253"/>
      <c r="C1148" s="251"/>
      <c r="D1148" s="254"/>
      <c r="E1148" s="254"/>
      <c r="F1148" s="255">
        <f t="shared" si="34"/>
        <v>0</v>
      </c>
      <c r="G1148" s="250"/>
      <c r="H1148" s="242" t="str">
        <f t="shared" si="35"/>
        <v/>
      </c>
    </row>
    <row r="1149" spans="1:8" ht="18" customHeight="1">
      <c r="A1149" s="253"/>
      <c r="B1149" s="253"/>
      <c r="C1149" s="251"/>
      <c r="D1149" s="254"/>
      <c r="E1149" s="254"/>
      <c r="F1149" s="255">
        <f t="shared" si="34"/>
        <v>0</v>
      </c>
      <c r="G1149" s="250"/>
      <c r="H1149" s="242" t="str">
        <f t="shared" si="35"/>
        <v/>
      </c>
    </row>
    <row r="1150" spans="1:8" ht="18" customHeight="1">
      <c r="A1150" s="253"/>
      <c r="B1150" s="253"/>
      <c r="C1150" s="251"/>
      <c r="D1150" s="254"/>
      <c r="E1150" s="254"/>
      <c r="F1150" s="255">
        <f t="shared" si="34"/>
        <v>0</v>
      </c>
      <c r="G1150" s="250"/>
      <c r="H1150" s="242" t="str">
        <f t="shared" si="35"/>
        <v/>
      </c>
    </row>
    <row r="1151" spans="1:8" ht="18" customHeight="1">
      <c r="A1151" s="253"/>
      <c r="B1151" s="253"/>
      <c r="C1151" s="251"/>
      <c r="D1151" s="254"/>
      <c r="E1151" s="254"/>
      <c r="F1151" s="255">
        <f t="shared" si="34"/>
        <v>0</v>
      </c>
      <c r="G1151" s="250"/>
      <c r="H1151" s="242" t="str">
        <f t="shared" si="35"/>
        <v/>
      </c>
    </row>
    <row r="1152" spans="1:8" ht="18" customHeight="1">
      <c r="A1152" s="253"/>
      <c r="B1152" s="253"/>
      <c r="C1152" s="251"/>
      <c r="D1152" s="254"/>
      <c r="E1152" s="254"/>
      <c r="F1152" s="255">
        <f t="shared" si="34"/>
        <v>0</v>
      </c>
      <c r="G1152" s="250"/>
      <c r="H1152" s="242" t="str">
        <f t="shared" si="35"/>
        <v/>
      </c>
    </row>
    <row r="1153" spans="1:8" ht="18" customHeight="1">
      <c r="A1153" s="253"/>
      <c r="B1153" s="253"/>
      <c r="C1153" s="251"/>
      <c r="D1153" s="254"/>
      <c r="E1153" s="254"/>
      <c r="F1153" s="255">
        <f t="shared" si="34"/>
        <v>0</v>
      </c>
      <c r="G1153" s="250"/>
      <c r="H1153" s="242" t="str">
        <f t="shared" si="35"/>
        <v/>
      </c>
    </row>
    <row r="1154" spans="1:8" ht="18" customHeight="1">
      <c r="A1154" s="253"/>
      <c r="B1154" s="253"/>
      <c r="C1154" s="251"/>
      <c r="D1154" s="254"/>
      <c r="E1154" s="254"/>
      <c r="F1154" s="255">
        <f t="shared" si="34"/>
        <v>0</v>
      </c>
      <c r="G1154" s="250"/>
      <c r="H1154" s="242" t="str">
        <f t="shared" si="35"/>
        <v/>
      </c>
    </row>
    <row r="1155" spans="1:8" ht="18" customHeight="1">
      <c r="A1155" s="253"/>
      <c r="B1155" s="253"/>
      <c r="C1155" s="251"/>
      <c r="D1155" s="254"/>
      <c r="E1155" s="254"/>
      <c r="F1155" s="255">
        <f t="shared" si="34"/>
        <v>0</v>
      </c>
      <c r="G1155" s="250"/>
      <c r="H1155" s="242" t="str">
        <f t="shared" si="35"/>
        <v/>
      </c>
    </row>
    <row r="1156" spans="1:8" ht="18" customHeight="1">
      <c r="A1156" s="253"/>
      <c r="B1156" s="253"/>
      <c r="C1156" s="251"/>
      <c r="D1156" s="254"/>
      <c r="E1156" s="254"/>
      <c r="F1156" s="255">
        <f t="shared" si="34"/>
        <v>0</v>
      </c>
      <c r="G1156" s="250"/>
      <c r="H1156" s="242" t="str">
        <f t="shared" si="35"/>
        <v/>
      </c>
    </row>
    <row r="1157" spans="1:8" ht="18" customHeight="1">
      <c r="A1157" s="253"/>
      <c r="B1157" s="253"/>
      <c r="C1157" s="251"/>
      <c r="D1157" s="254"/>
      <c r="E1157" s="254"/>
      <c r="F1157" s="255">
        <f t="shared" si="34"/>
        <v>0</v>
      </c>
      <c r="G1157" s="250"/>
      <c r="H1157" s="242" t="str">
        <f t="shared" si="35"/>
        <v/>
      </c>
    </row>
    <row r="1158" spans="1:8" ht="18" customHeight="1">
      <c r="A1158" s="253"/>
      <c r="B1158" s="253"/>
      <c r="C1158" s="251"/>
      <c r="D1158" s="254"/>
      <c r="E1158" s="254"/>
      <c r="F1158" s="255">
        <f t="shared" si="34"/>
        <v>0</v>
      </c>
      <c r="G1158" s="250"/>
      <c r="H1158" s="242" t="str">
        <f t="shared" si="35"/>
        <v/>
      </c>
    </row>
    <row r="1159" spans="1:8" ht="18" customHeight="1">
      <c r="A1159" s="253"/>
      <c r="B1159" s="253"/>
      <c r="C1159" s="251"/>
      <c r="D1159" s="254"/>
      <c r="E1159" s="254"/>
      <c r="F1159" s="255">
        <f t="shared" si="34"/>
        <v>0</v>
      </c>
      <c r="G1159" s="250"/>
      <c r="H1159" s="242" t="str">
        <f t="shared" si="35"/>
        <v/>
      </c>
    </row>
    <row r="1160" spans="1:8" ht="18" customHeight="1">
      <c r="A1160" s="253"/>
      <c r="B1160" s="253"/>
      <c r="C1160" s="251"/>
      <c r="D1160" s="254"/>
      <c r="E1160" s="254"/>
      <c r="F1160" s="255">
        <f t="shared" si="34"/>
        <v>0</v>
      </c>
      <c r="G1160" s="250"/>
      <c r="H1160" s="242" t="str">
        <f t="shared" si="35"/>
        <v/>
      </c>
    </row>
    <row r="1161" spans="1:8" ht="18" customHeight="1">
      <c r="A1161" s="253"/>
      <c r="B1161" s="253"/>
      <c r="C1161" s="251"/>
      <c r="D1161" s="254"/>
      <c r="E1161" s="254"/>
      <c r="F1161" s="255">
        <f t="shared" si="34"/>
        <v>0</v>
      </c>
      <c r="G1161" s="250"/>
      <c r="H1161" s="242" t="str">
        <f t="shared" si="35"/>
        <v/>
      </c>
    </row>
    <row r="1162" spans="1:8" ht="18" customHeight="1">
      <c r="A1162" s="253"/>
      <c r="B1162" s="253"/>
      <c r="C1162" s="251"/>
      <c r="D1162" s="254"/>
      <c r="E1162" s="254"/>
      <c r="F1162" s="255">
        <f t="shared" si="34"/>
        <v>0</v>
      </c>
      <c r="G1162" s="250"/>
      <c r="H1162" s="242" t="str">
        <f t="shared" si="35"/>
        <v/>
      </c>
    </row>
    <row r="1163" spans="1:8" ht="18" customHeight="1">
      <c r="A1163" s="253"/>
      <c r="B1163" s="253"/>
      <c r="C1163" s="251"/>
      <c r="D1163" s="254"/>
      <c r="E1163" s="254"/>
      <c r="F1163" s="255">
        <f t="shared" si="34"/>
        <v>0</v>
      </c>
      <c r="G1163" s="250"/>
      <c r="H1163" s="242" t="str">
        <f t="shared" si="35"/>
        <v/>
      </c>
    </row>
    <row r="1164" spans="1:8" ht="18" customHeight="1">
      <c r="A1164" s="253"/>
      <c r="B1164" s="253"/>
      <c r="C1164" s="251"/>
      <c r="D1164" s="254"/>
      <c r="E1164" s="254"/>
      <c r="F1164" s="255">
        <f t="shared" si="34"/>
        <v>0</v>
      </c>
      <c r="G1164" s="250"/>
      <c r="H1164" s="242" t="str">
        <f t="shared" si="35"/>
        <v/>
      </c>
    </row>
    <row r="1165" spans="1:8" ht="18" customHeight="1">
      <c r="A1165" s="253"/>
      <c r="B1165" s="253"/>
      <c r="C1165" s="251"/>
      <c r="D1165" s="254"/>
      <c r="E1165" s="254"/>
      <c r="F1165" s="255">
        <f t="shared" ref="F1165:F1228" si="36">IF(C1165&lt;&gt;"",F1164+D1165-E1165,0)</f>
        <v>0</v>
      </c>
      <c r="G1165" s="250"/>
      <c r="H1165" s="242" t="str">
        <f t="shared" si="35"/>
        <v/>
      </c>
    </row>
    <row r="1166" spans="1:8" ht="18" customHeight="1">
      <c r="A1166" s="253"/>
      <c r="B1166" s="253"/>
      <c r="C1166" s="251"/>
      <c r="D1166" s="254"/>
      <c r="E1166" s="254"/>
      <c r="F1166" s="255">
        <f t="shared" si="36"/>
        <v>0</v>
      </c>
      <c r="G1166" s="250"/>
      <c r="H1166" s="242" t="str">
        <f t="shared" si="35"/>
        <v/>
      </c>
    </row>
    <row r="1167" spans="1:8" ht="18" customHeight="1">
      <c r="A1167" s="253"/>
      <c r="B1167" s="253"/>
      <c r="C1167" s="251"/>
      <c r="D1167" s="254"/>
      <c r="E1167" s="254"/>
      <c r="F1167" s="255">
        <f t="shared" si="36"/>
        <v>0</v>
      </c>
      <c r="G1167" s="250"/>
      <c r="H1167" s="242" t="str">
        <f t="shared" ref="H1167:H1230" si="37">IF(A1167&lt;&gt;"",MONTH(A1167),"")</f>
        <v/>
      </c>
    </row>
    <row r="1168" spans="1:8" ht="18" customHeight="1">
      <c r="A1168" s="253"/>
      <c r="B1168" s="253"/>
      <c r="C1168" s="251"/>
      <c r="D1168" s="254"/>
      <c r="E1168" s="254"/>
      <c r="F1168" s="255">
        <f t="shared" si="36"/>
        <v>0</v>
      </c>
      <c r="G1168" s="250"/>
      <c r="H1168" s="242" t="str">
        <f t="shared" si="37"/>
        <v/>
      </c>
    </row>
    <row r="1169" spans="1:8" ht="18" customHeight="1">
      <c r="A1169" s="253"/>
      <c r="B1169" s="253"/>
      <c r="C1169" s="251"/>
      <c r="D1169" s="254"/>
      <c r="E1169" s="254"/>
      <c r="F1169" s="255">
        <f t="shared" si="36"/>
        <v>0</v>
      </c>
      <c r="G1169" s="250"/>
      <c r="H1169" s="242" t="str">
        <f t="shared" si="37"/>
        <v/>
      </c>
    </row>
    <row r="1170" spans="1:8" ht="18" customHeight="1">
      <c r="A1170" s="253"/>
      <c r="B1170" s="253"/>
      <c r="C1170" s="251"/>
      <c r="D1170" s="254"/>
      <c r="E1170" s="254"/>
      <c r="F1170" s="255">
        <f t="shared" si="36"/>
        <v>0</v>
      </c>
      <c r="G1170" s="250"/>
      <c r="H1170" s="242" t="str">
        <f t="shared" si="37"/>
        <v/>
      </c>
    </row>
    <row r="1171" spans="1:8" ht="18" customHeight="1">
      <c r="A1171" s="253"/>
      <c r="B1171" s="253"/>
      <c r="C1171" s="251"/>
      <c r="D1171" s="254"/>
      <c r="E1171" s="254"/>
      <c r="F1171" s="255">
        <f t="shared" si="36"/>
        <v>0</v>
      </c>
      <c r="G1171" s="250"/>
      <c r="H1171" s="242" t="str">
        <f t="shared" si="37"/>
        <v/>
      </c>
    </row>
    <row r="1172" spans="1:8" ht="18" customHeight="1">
      <c r="A1172" s="253"/>
      <c r="B1172" s="253"/>
      <c r="C1172" s="251"/>
      <c r="D1172" s="254"/>
      <c r="E1172" s="254"/>
      <c r="F1172" s="255">
        <f t="shared" si="36"/>
        <v>0</v>
      </c>
      <c r="G1172" s="250"/>
      <c r="H1172" s="242" t="str">
        <f t="shared" si="37"/>
        <v/>
      </c>
    </row>
    <row r="1173" spans="1:8" ht="18" customHeight="1">
      <c r="A1173" s="253"/>
      <c r="B1173" s="253"/>
      <c r="C1173" s="251"/>
      <c r="D1173" s="254"/>
      <c r="E1173" s="254"/>
      <c r="F1173" s="255">
        <f t="shared" si="36"/>
        <v>0</v>
      </c>
      <c r="G1173" s="250"/>
      <c r="H1173" s="242" t="str">
        <f t="shared" si="37"/>
        <v/>
      </c>
    </row>
    <row r="1174" spans="1:8" ht="18" customHeight="1">
      <c r="A1174" s="253"/>
      <c r="B1174" s="253"/>
      <c r="C1174" s="251"/>
      <c r="D1174" s="254"/>
      <c r="E1174" s="254"/>
      <c r="F1174" s="255">
        <f t="shared" si="36"/>
        <v>0</v>
      </c>
      <c r="G1174" s="250"/>
      <c r="H1174" s="242" t="str">
        <f t="shared" si="37"/>
        <v/>
      </c>
    </row>
    <row r="1175" spans="1:8" ht="18" customHeight="1">
      <c r="A1175" s="253"/>
      <c r="B1175" s="253"/>
      <c r="C1175" s="251"/>
      <c r="D1175" s="254"/>
      <c r="E1175" s="254"/>
      <c r="F1175" s="255">
        <f t="shared" si="36"/>
        <v>0</v>
      </c>
      <c r="G1175" s="250"/>
      <c r="H1175" s="242" t="str">
        <f t="shared" si="37"/>
        <v/>
      </c>
    </row>
    <row r="1176" spans="1:8" ht="18" customHeight="1">
      <c r="A1176" s="253"/>
      <c r="B1176" s="253"/>
      <c r="C1176" s="251"/>
      <c r="D1176" s="254"/>
      <c r="E1176" s="254"/>
      <c r="F1176" s="255">
        <f t="shared" si="36"/>
        <v>0</v>
      </c>
      <c r="G1176" s="250"/>
      <c r="H1176" s="242" t="str">
        <f t="shared" si="37"/>
        <v/>
      </c>
    </row>
    <row r="1177" spans="1:8" ht="18" customHeight="1">
      <c r="A1177" s="253"/>
      <c r="B1177" s="253"/>
      <c r="C1177" s="251"/>
      <c r="D1177" s="254"/>
      <c r="E1177" s="254"/>
      <c r="F1177" s="255">
        <f t="shared" si="36"/>
        <v>0</v>
      </c>
      <c r="G1177" s="250"/>
      <c r="H1177" s="242" t="str">
        <f t="shared" si="37"/>
        <v/>
      </c>
    </row>
    <row r="1178" spans="1:8" ht="18" customHeight="1">
      <c r="A1178" s="253"/>
      <c r="B1178" s="253"/>
      <c r="C1178" s="251"/>
      <c r="D1178" s="254"/>
      <c r="E1178" s="254"/>
      <c r="F1178" s="255">
        <f t="shared" si="36"/>
        <v>0</v>
      </c>
      <c r="G1178" s="250"/>
      <c r="H1178" s="242" t="str">
        <f t="shared" si="37"/>
        <v/>
      </c>
    </row>
    <row r="1179" spans="1:8" ht="18" customHeight="1">
      <c r="A1179" s="253"/>
      <c r="B1179" s="253"/>
      <c r="C1179" s="251"/>
      <c r="D1179" s="254"/>
      <c r="E1179" s="254"/>
      <c r="F1179" s="255">
        <f t="shared" si="36"/>
        <v>0</v>
      </c>
      <c r="G1179" s="250"/>
      <c r="H1179" s="242" t="str">
        <f t="shared" si="37"/>
        <v/>
      </c>
    </row>
    <row r="1180" spans="1:8" ht="18" customHeight="1">
      <c r="A1180" s="253"/>
      <c r="B1180" s="253"/>
      <c r="C1180" s="251"/>
      <c r="D1180" s="254"/>
      <c r="E1180" s="254"/>
      <c r="F1180" s="255">
        <f t="shared" si="36"/>
        <v>0</v>
      </c>
      <c r="G1180" s="250"/>
      <c r="H1180" s="242" t="str">
        <f t="shared" si="37"/>
        <v/>
      </c>
    </row>
    <row r="1181" spans="1:8" ht="18" customHeight="1">
      <c r="A1181" s="253"/>
      <c r="B1181" s="253"/>
      <c r="C1181" s="251"/>
      <c r="D1181" s="254"/>
      <c r="E1181" s="254"/>
      <c r="F1181" s="255">
        <f t="shared" si="36"/>
        <v>0</v>
      </c>
      <c r="G1181" s="250"/>
      <c r="H1181" s="242" t="str">
        <f t="shared" si="37"/>
        <v/>
      </c>
    </row>
    <row r="1182" spans="1:8" ht="18" customHeight="1">
      <c r="A1182" s="253"/>
      <c r="B1182" s="253"/>
      <c r="C1182" s="251"/>
      <c r="D1182" s="254"/>
      <c r="E1182" s="254"/>
      <c r="F1182" s="255">
        <f t="shared" si="36"/>
        <v>0</v>
      </c>
      <c r="G1182" s="250"/>
      <c r="H1182" s="242" t="str">
        <f t="shared" si="37"/>
        <v/>
      </c>
    </row>
    <row r="1183" spans="1:8" ht="18" customHeight="1">
      <c r="A1183" s="253"/>
      <c r="B1183" s="253"/>
      <c r="C1183" s="251"/>
      <c r="D1183" s="254"/>
      <c r="E1183" s="254"/>
      <c r="F1183" s="255">
        <f t="shared" si="36"/>
        <v>0</v>
      </c>
      <c r="G1183" s="250"/>
      <c r="H1183" s="242" t="str">
        <f t="shared" si="37"/>
        <v/>
      </c>
    </row>
    <row r="1184" spans="1:8" ht="18" customHeight="1">
      <c r="A1184" s="253"/>
      <c r="B1184" s="253"/>
      <c r="C1184" s="251"/>
      <c r="D1184" s="254"/>
      <c r="E1184" s="254"/>
      <c r="F1184" s="255">
        <f t="shared" si="36"/>
        <v>0</v>
      </c>
      <c r="G1184" s="250"/>
      <c r="H1184" s="242" t="str">
        <f t="shared" si="37"/>
        <v/>
      </c>
    </row>
    <row r="1185" spans="1:8" ht="18" customHeight="1">
      <c r="A1185" s="253"/>
      <c r="B1185" s="253"/>
      <c r="C1185" s="251"/>
      <c r="D1185" s="254"/>
      <c r="E1185" s="254"/>
      <c r="F1185" s="255">
        <f t="shared" si="36"/>
        <v>0</v>
      </c>
      <c r="G1185" s="250"/>
      <c r="H1185" s="242" t="str">
        <f t="shared" si="37"/>
        <v/>
      </c>
    </row>
    <row r="1186" spans="1:8" ht="18" customHeight="1">
      <c r="A1186" s="253"/>
      <c r="B1186" s="253"/>
      <c r="C1186" s="251"/>
      <c r="D1186" s="254"/>
      <c r="E1186" s="254"/>
      <c r="F1186" s="255">
        <f t="shared" si="36"/>
        <v>0</v>
      </c>
      <c r="G1186" s="250"/>
      <c r="H1186" s="242" t="str">
        <f t="shared" si="37"/>
        <v/>
      </c>
    </row>
    <row r="1187" spans="1:8" ht="18" customHeight="1">
      <c r="A1187" s="253"/>
      <c r="B1187" s="253"/>
      <c r="C1187" s="251"/>
      <c r="D1187" s="254"/>
      <c r="E1187" s="254"/>
      <c r="F1187" s="255">
        <f t="shared" si="36"/>
        <v>0</v>
      </c>
      <c r="G1187" s="250"/>
      <c r="H1187" s="242" t="str">
        <f t="shared" si="37"/>
        <v/>
      </c>
    </row>
    <row r="1188" spans="1:8" ht="18" customHeight="1">
      <c r="A1188" s="253"/>
      <c r="B1188" s="253"/>
      <c r="C1188" s="251"/>
      <c r="D1188" s="254"/>
      <c r="E1188" s="254"/>
      <c r="F1188" s="255">
        <f t="shared" si="36"/>
        <v>0</v>
      </c>
      <c r="G1188" s="250"/>
      <c r="H1188" s="242" t="str">
        <f t="shared" si="37"/>
        <v/>
      </c>
    </row>
    <row r="1189" spans="1:8" ht="18" customHeight="1">
      <c r="A1189" s="253"/>
      <c r="B1189" s="253"/>
      <c r="C1189" s="251"/>
      <c r="D1189" s="254"/>
      <c r="E1189" s="254"/>
      <c r="F1189" s="255">
        <f t="shared" si="36"/>
        <v>0</v>
      </c>
      <c r="G1189" s="250"/>
      <c r="H1189" s="242" t="str">
        <f t="shared" si="37"/>
        <v/>
      </c>
    </row>
    <row r="1190" spans="1:8" ht="18" customHeight="1">
      <c r="A1190" s="253"/>
      <c r="B1190" s="253"/>
      <c r="C1190" s="251"/>
      <c r="D1190" s="254"/>
      <c r="E1190" s="254"/>
      <c r="F1190" s="255">
        <f t="shared" si="36"/>
        <v>0</v>
      </c>
      <c r="G1190" s="250"/>
      <c r="H1190" s="242" t="str">
        <f t="shared" si="37"/>
        <v/>
      </c>
    </row>
    <row r="1191" spans="1:8" ht="18" customHeight="1">
      <c r="A1191" s="253"/>
      <c r="B1191" s="253"/>
      <c r="C1191" s="251"/>
      <c r="D1191" s="254"/>
      <c r="E1191" s="254"/>
      <c r="F1191" s="255">
        <f t="shared" si="36"/>
        <v>0</v>
      </c>
      <c r="G1191" s="250"/>
      <c r="H1191" s="242" t="str">
        <f t="shared" si="37"/>
        <v/>
      </c>
    </row>
    <row r="1192" spans="1:8" ht="18" customHeight="1">
      <c r="A1192" s="253"/>
      <c r="B1192" s="253"/>
      <c r="C1192" s="251"/>
      <c r="D1192" s="254"/>
      <c r="E1192" s="254"/>
      <c r="F1192" s="255">
        <f t="shared" si="36"/>
        <v>0</v>
      </c>
      <c r="G1192" s="250"/>
      <c r="H1192" s="242" t="str">
        <f t="shared" si="37"/>
        <v/>
      </c>
    </row>
    <row r="1193" spans="1:8" ht="18" customHeight="1">
      <c r="A1193" s="253"/>
      <c r="B1193" s="253"/>
      <c r="C1193" s="251"/>
      <c r="D1193" s="254"/>
      <c r="E1193" s="254"/>
      <c r="F1193" s="255">
        <f t="shared" si="36"/>
        <v>0</v>
      </c>
      <c r="G1193" s="250"/>
      <c r="H1193" s="242" t="str">
        <f t="shared" si="37"/>
        <v/>
      </c>
    </row>
    <row r="1194" spans="1:8" ht="18" customHeight="1">
      <c r="A1194" s="253"/>
      <c r="B1194" s="253"/>
      <c r="C1194" s="251"/>
      <c r="D1194" s="254"/>
      <c r="E1194" s="254"/>
      <c r="F1194" s="255">
        <f t="shared" si="36"/>
        <v>0</v>
      </c>
      <c r="G1194" s="250"/>
      <c r="H1194" s="242" t="str">
        <f t="shared" si="37"/>
        <v/>
      </c>
    </row>
    <row r="1195" spans="1:8" ht="18" customHeight="1">
      <c r="A1195" s="253"/>
      <c r="B1195" s="253"/>
      <c r="C1195" s="251"/>
      <c r="D1195" s="254"/>
      <c r="E1195" s="254"/>
      <c r="F1195" s="255">
        <f t="shared" si="36"/>
        <v>0</v>
      </c>
      <c r="G1195" s="250"/>
      <c r="H1195" s="242" t="str">
        <f t="shared" si="37"/>
        <v/>
      </c>
    </row>
    <row r="1196" spans="1:8" ht="18" customHeight="1">
      <c r="A1196" s="253"/>
      <c r="B1196" s="253"/>
      <c r="C1196" s="251"/>
      <c r="D1196" s="254"/>
      <c r="E1196" s="254"/>
      <c r="F1196" s="255">
        <f t="shared" si="36"/>
        <v>0</v>
      </c>
      <c r="G1196" s="250"/>
      <c r="H1196" s="242" t="str">
        <f t="shared" si="37"/>
        <v/>
      </c>
    </row>
    <row r="1197" spans="1:8" ht="18" customHeight="1">
      <c r="A1197" s="253"/>
      <c r="B1197" s="253"/>
      <c r="C1197" s="251"/>
      <c r="D1197" s="254"/>
      <c r="E1197" s="254"/>
      <c r="F1197" s="255">
        <f t="shared" si="36"/>
        <v>0</v>
      </c>
      <c r="G1197" s="250"/>
      <c r="H1197" s="242" t="str">
        <f t="shared" si="37"/>
        <v/>
      </c>
    </row>
    <row r="1198" spans="1:8" ht="18" customHeight="1">
      <c r="A1198" s="253"/>
      <c r="B1198" s="253"/>
      <c r="C1198" s="251"/>
      <c r="D1198" s="254"/>
      <c r="E1198" s="254"/>
      <c r="F1198" s="255">
        <f t="shared" si="36"/>
        <v>0</v>
      </c>
      <c r="G1198" s="250"/>
      <c r="H1198" s="242" t="str">
        <f t="shared" si="37"/>
        <v/>
      </c>
    </row>
    <row r="1199" spans="1:8" ht="18" customHeight="1">
      <c r="A1199" s="253"/>
      <c r="B1199" s="253"/>
      <c r="C1199" s="251"/>
      <c r="D1199" s="254"/>
      <c r="E1199" s="254"/>
      <c r="F1199" s="255">
        <f t="shared" si="36"/>
        <v>0</v>
      </c>
      <c r="G1199" s="250"/>
      <c r="H1199" s="242" t="str">
        <f t="shared" si="37"/>
        <v/>
      </c>
    </row>
    <row r="1200" spans="1:8" ht="18" customHeight="1">
      <c r="A1200" s="253"/>
      <c r="B1200" s="253"/>
      <c r="C1200" s="251"/>
      <c r="D1200" s="254"/>
      <c r="E1200" s="254"/>
      <c r="F1200" s="255">
        <f t="shared" si="36"/>
        <v>0</v>
      </c>
      <c r="G1200" s="250"/>
      <c r="H1200" s="242" t="str">
        <f t="shared" si="37"/>
        <v/>
      </c>
    </row>
    <row r="1201" spans="1:8" ht="18" customHeight="1">
      <c r="A1201" s="253"/>
      <c r="B1201" s="253"/>
      <c r="C1201" s="251"/>
      <c r="D1201" s="254"/>
      <c r="E1201" s="254"/>
      <c r="F1201" s="255">
        <f t="shared" si="36"/>
        <v>0</v>
      </c>
      <c r="G1201" s="250"/>
      <c r="H1201" s="242" t="str">
        <f t="shared" si="37"/>
        <v/>
      </c>
    </row>
    <row r="1202" spans="1:8" ht="18" customHeight="1">
      <c r="A1202" s="253"/>
      <c r="B1202" s="253"/>
      <c r="C1202" s="251"/>
      <c r="D1202" s="254"/>
      <c r="E1202" s="254"/>
      <c r="F1202" s="255">
        <f t="shared" si="36"/>
        <v>0</v>
      </c>
      <c r="G1202" s="250"/>
      <c r="H1202" s="242" t="str">
        <f t="shared" si="37"/>
        <v/>
      </c>
    </row>
    <row r="1203" spans="1:8" ht="18" customHeight="1">
      <c r="A1203" s="253"/>
      <c r="B1203" s="253"/>
      <c r="C1203" s="251"/>
      <c r="D1203" s="254"/>
      <c r="E1203" s="254"/>
      <c r="F1203" s="255">
        <f t="shared" si="36"/>
        <v>0</v>
      </c>
      <c r="G1203" s="250"/>
      <c r="H1203" s="242" t="str">
        <f t="shared" si="37"/>
        <v/>
      </c>
    </row>
    <row r="1204" spans="1:8" ht="18" customHeight="1">
      <c r="A1204" s="253"/>
      <c r="B1204" s="253"/>
      <c r="C1204" s="251"/>
      <c r="D1204" s="254"/>
      <c r="E1204" s="254"/>
      <c r="F1204" s="255">
        <f t="shared" si="36"/>
        <v>0</v>
      </c>
      <c r="G1204" s="250"/>
      <c r="H1204" s="242" t="str">
        <f t="shared" si="37"/>
        <v/>
      </c>
    </row>
    <row r="1205" spans="1:8" ht="18" customHeight="1">
      <c r="A1205" s="253"/>
      <c r="B1205" s="253"/>
      <c r="C1205" s="251"/>
      <c r="D1205" s="254"/>
      <c r="E1205" s="254"/>
      <c r="F1205" s="255">
        <f t="shared" si="36"/>
        <v>0</v>
      </c>
      <c r="G1205" s="250"/>
      <c r="H1205" s="242" t="str">
        <f t="shared" si="37"/>
        <v/>
      </c>
    </row>
    <row r="1206" spans="1:8" ht="18" customHeight="1">
      <c r="A1206" s="253"/>
      <c r="B1206" s="253"/>
      <c r="C1206" s="251"/>
      <c r="D1206" s="254"/>
      <c r="E1206" s="254"/>
      <c r="F1206" s="255">
        <f t="shared" si="36"/>
        <v>0</v>
      </c>
      <c r="G1206" s="250"/>
      <c r="H1206" s="242" t="str">
        <f t="shared" si="37"/>
        <v/>
      </c>
    </row>
    <row r="1207" spans="1:8" ht="18" customHeight="1">
      <c r="A1207" s="253"/>
      <c r="B1207" s="253"/>
      <c r="C1207" s="251"/>
      <c r="D1207" s="254"/>
      <c r="E1207" s="254"/>
      <c r="F1207" s="255">
        <f t="shared" si="36"/>
        <v>0</v>
      </c>
      <c r="G1207" s="250"/>
      <c r="H1207" s="242" t="str">
        <f t="shared" si="37"/>
        <v/>
      </c>
    </row>
    <row r="1208" spans="1:8" ht="18" customHeight="1">
      <c r="A1208" s="253"/>
      <c r="B1208" s="253"/>
      <c r="C1208" s="251"/>
      <c r="D1208" s="254"/>
      <c r="E1208" s="254"/>
      <c r="F1208" s="255">
        <f t="shared" si="36"/>
        <v>0</v>
      </c>
      <c r="G1208" s="250"/>
      <c r="H1208" s="242" t="str">
        <f t="shared" si="37"/>
        <v/>
      </c>
    </row>
    <row r="1209" spans="1:8" ht="18" customHeight="1">
      <c r="A1209" s="253"/>
      <c r="B1209" s="253"/>
      <c r="C1209" s="251"/>
      <c r="D1209" s="254"/>
      <c r="E1209" s="254"/>
      <c r="F1209" s="255">
        <f t="shared" si="36"/>
        <v>0</v>
      </c>
      <c r="G1209" s="250"/>
      <c r="H1209" s="242" t="str">
        <f t="shared" si="37"/>
        <v/>
      </c>
    </row>
    <row r="1210" spans="1:8" ht="18" customHeight="1">
      <c r="A1210" s="253"/>
      <c r="B1210" s="253"/>
      <c r="C1210" s="251"/>
      <c r="D1210" s="254"/>
      <c r="E1210" s="254"/>
      <c r="F1210" s="255">
        <f t="shared" si="36"/>
        <v>0</v>
      </c>
      <c r="G1210" s="250"/>
      <c r="H1210" s="242" t="str">
        <f t="shared" si="37"/>
        <v/>
      </c>
    </row>
    <row r="1211" spans="1:8" ht="18" customHeight="1">
      <c r="A1211" s="253"/>
      <c r="B1211" s="253"/>
      <c r="C1211" s="251"/>
      <c r="D1211" s="254"/>
      <c r="E1211" s="254"/>
      <c r="F1211" s="255">
        <f t="shared" si="36"/>
        <v>0</v>
      </c>
      <c r="G1211" s="250"/>
      <c r="H1211" s="242" t="str">
        <f t="shared" si="37"/>
        <v/>
      </c>
    </row>
    <row r="1212" spans="1:8" ht="18" customHeight="1">
      <c r="A1212" s="253"/>
      <c r="B1212" s="253"/>
      <c r="C1212" s="251"/>
      <c r="D1212" s="254"/>
      <c r="E1212" s="254"/>
      <c r="F1212" s="255">
        <f t="shared" si="36"/>
        <v>0</v>
      </c>
      <c r="G1212" s="250"/>
      <c r="H1212" s="242" t="str">
        <f t="shared" si="37"/>
        <v/>
      </c>
    </row>
    <row r="1213" spans="1:8" ht="18" customHeight="1">
      <c r="A1213" s="253"/>
      <c r="B1213" s="253"/>
      <c r="C1213" s="251"/>
      <c r="D1213" s="254"/>
      <c r="E1213" s="254"/>
      <c r="F1213" s="255">
        <f t="shared" si="36"/>
        <v>0</v>
      </c>
      <c r="G1213" s="250"/>
      <c r="H1213" s="242" t="str">
        <f t="shared" si="37"/>
        <v/>
      </c>
    </row>
    <row r="1214" spans="1:8" ht="18" customHeight="1">
      <c r="A1214" s="253"/>
      <c r="B1214" s="253"/>
      <c r="C1214" s="251"/>
      <c r="D1214" s="254"/>
      <c r="E1214" s="254"/>
      <c r="F1214" s="255">
        <f t="shared" si="36"/>
        <v>0</v>
      </c>
      <c r="G1214" s="250"/>
      <c r="H1214" s="242" t="str">
        <f t="shared" si="37"/>
        <v/>
      </c>
    </row>
    <row r="1215" spans="1:8" ht="18" customHeight="1">
      <c r="A1215" s="253"/>
      <c r="B1215" s="253"/>
      <c r="C1215" s="251"/>
      <c r="D1215" s="254"/>
      <c r="E1215" s="254"/>
      <c r="F1215" s="255">
        <f t="shared" si="36"/>
        <v>0</v>
      </c>
      <c r="G1215" s="250"/>
      <c r="H1215" s="242" t="str">
        <f t="shared" si="37"/>
        <v/>
      </c>
    </row>
    <row r="1216" spans="1:8" ht="18" customHeight="1">
      <c r="A1216" s="253"/>
      <c r="B1216" s="253"/>
      <c r="C1216" s="251"/>
      <c r="D1216" s="254"/>
      <c r="E1216" s="254"/>
      <c r="F1216" s="255">
        <f t="shared" si="36"/>
        <v>0</v>
      </c>
      <c r="G1216" s="250"/>
      <c r="H1216" s="242" t="str">
        <f t="shared" si="37"/>
        <v/>
      </c>
    </row>
    <row r="1217" spans="1:8" ht="18" customHeight="1">
      <c r="A1217" s="253"/>
      <c r="B1217" s="253"/>
      <c r="C1217" s="251"/>
      <c r="D1217" s="254"/>
      <c r="E1217" s="254"/>
      <c r="F1217" s="255">
        <f t="shared" si="36"/>
        <v>0</v>
      </c>
      <c r="G1217" s="250"/>
      <c r="H1217" s="242" t="str">
        <f t="shared" si="37"/>
        <v/>
      </c>
    </row>
    <row r="1218" spans="1:8" ht="18" customHeight="1">
      <c r="A1218" s="253"/>
      <c r="B1218" s="253"/>
      <c r="C1218" s="251"/>
      <c r="D1218" s="254"/>
      <c r="E1218" s="254"/>
      <c r="F1218" s="255">
        <f t="shared" si="36"/>
        <v>0</v>
      </c>
      <c r="G1218" s="250"/>
      <c r="H1218" s="242" t="str">
        <f t="shared" si="37"/>
        <v/>
      </c>
    </row>
    <row r="1219" spans="1:8" ht="18" customHeight="1">
      <c r="A1219" s="253"/>
      <c r="B1219" s="253"/>
      <c r="C1219" s="251"/>
      <c r="D1219" s="254"/>
      <c r="E1219" s="254"/>
      <c r="F1219" s="255">
        <f t="shared" si="36"/>
        <v>0</v>
      </c>
      <c r="G1219" s="250"/>
      <c r="H1219" s="242" t="str">
        <f t="shared" si="37"/>
        <v/>
      </c>
    </row>
    <row r="1220" spans="1:8" ht="18" customHeight="1">
      <c r="A1220" s="253"/>
      <c r="B1220" s="253"/>
      <c r="C1220" s="251"/>
      <c r="D1220" s="254"/>
      <c r="E1220" s="254"/>
      <c r="F1220" s="255">
        <f t="shared" si="36"/>
        <v>0</v>
      </c>
      <c r="G1220" s="250"/>
      <c r="H1220" s="242" t="str">
        <f t="shared" si="37"/>
        <v/>
      </c>
    </row>
    <row r="1221" spans="1:8" ht="18" customHeight="1">
      <c r="A1221" s="253"/>
      <c r="B1221" s="253"/>
      <c r="C1221" s="251"/>
      <c r="D1221" s="254"/>
      <c r="E1221" s="254"/>
      <c r="F1221" s="255">
        <f t="shared" si="36"/>
        <v>0</v>
      </c>
      <c r="G1221" s="250"/>
      <c r="H1221" s="242" t="str">
        <f t="shared" si="37"/>
        <v/>
      </c>
    </row>
    <row r="1222" spans="1:8" ht="18" customHeight="1">
      <c r="A1222" s="253"/>
      <c r="B1222" s="253"/>
      <c r="C1222" s="251"/>
      <c r="D1222" s="254"/>
      <c r="E1222" s="254"/>
      <c r="F1222" s="255">
        <f t="shared" si="36"/>
        <v>0</v>
      </c>
      <c r="G1222" s="250"/>
      <c r="H1222" s="242" t="str">
        <f t="shared" si="37"/>
        <v/>
      </c>
    </row>
    <row r="1223" spans="1:8" ht="18" customHeight="1">
      <c r="A1223" s="253"/>
      <c r="B1223" s="253"/>
      <c r="C1223" s="251"/>
      <c r="D1223" s="254"/>
      <c r="E1223" s="254"/>
      <c r="F1223" s="255">
        <f t="shared" si="36"/>
        <v>0</v>
      </c>
      <c r="G1223" s="250"/>
      <c r="H1223" s="242" t="str">
        <f t="shared" si="37"/>
        <v/>
      </c>
    </row>
    <row r="1224" spans="1:8" ht="18" customHeight="1">
      <c r="A1224" s="253"/>
      <c r="B1224" s="253"/>
      <c r="C1224" s="251"/>
      <c r="D1224" s="254"/>
      <c r="E1224" s="254"/>
      <c r="F1224" s="255">
        <f t="shared" si="36"/>
        <v>0</v>
      </c>
      <c r="G1224" s="250"/>
      <c r="H1224" s="242" t="str">
        <f t="shared" si="37"/>
        <v/>
      </c>
    </row>
    <row r="1225" spans="1:8" ht="18" customHeight="1">
      <c r="A1225" s="253"/>
      <c r="B1225" s="253"/>
      <c r="C1225" s="251"/>
      <c r="D1225" s="254"/>
      <c r="E1225" s="254"/>
      <c r="F1225" s="255">
        <f t="shared" si="36"/>
        <v>0</v>
      </c>
      <c r="G1225" s="250"/>
      <c r="H1225" s="242" t="str">
        <f t="shared" si="37"/>
        <v/>
      </c>
    </row>
    <row r="1226" spans="1:8" ht="18" customHeight="1">
      <c r="A1226" s="253"/>
      <c r="B1226" s="253"/>
      <c r="C1226" s="251"/>
      <c r="D1226" s="254"/>
      <c r="E1226" s="254"/>
      <c r="F1226" s="255">
        <f t="shared" si="36"/>
        <v>0</v>
      </c>
      <c r="G1226" s="250"/>
      <c r="H1226" s="242" t="str">
        <f t="shared" si="37"/>
        <v/>
      </c>
    </row>
    <row r="1227" spans="1:8" ht="18" customHeight="1">
      <c r="A1227" s="253"/>
      <c r="B1227" s="253"/>
      <c r="C1227" s="251"/>
      <c r="D1227" s="254"/>
      <c r="E1227" s="254"/>
      <c r="F1227" s="255">
        <f t="shared" si="36"/>
        <v>0</v>
      </c>
      <c r="G1227" s="250"/>
      <c r="H1227" s="242" t="str">
        <f t="shared" si="37"/>
        <v/>
      </c>
    </row>
    <row r="1228" spans="1:8" ht="18" customHeight="1">
      <c r="A1228" s="253"/>
      <c r="B1228" s="253"/>
      <c r="C1228" s="251"/>
      <c r="D1228" s="254"/>
      <c r="E1228" s="254"/>
      <c r="F1228" s="255">
        <f t="shared" si="36"/>
        <v>0</v>
      </c>
      <c r="G1228" s="250"/>
      <c r="H1228" s="242" t="str">
        <f t="shared" si="37"/>
        <v/>
      </c>
    </row>
    <row r="1229" spans="1:8" ht="18" customHeight="1">
      <c r="A1229" s="253"/>
      <c r="B1229" s="253"/>
      <c r="C1229" s="251"/>
      <c r="D1229" s="254"/>
      <c r="E1229" s="254"/>
      <c r="F1229" s="255">
        <f t="shared" ref="F1229:F1292" si="38">IF(C1229&lt;&gt;"",F1228+D1229-E1229,0)</f>
        <v>0</v>
      </c>
      <c r="G1229" s="250"/>
      <c r="H1229" s="242" t="str">
        <f t="shared" si="37"/>
        <v/>
      </c>
    </row>
    <row r="1230" spans="1:8" ht="18" customHeight="1">
      <c r="A1230" s="253"/>
      <c r="B1230" s="253"/>
      <c r="C1230" s="251"/>
      <c r="D1230" s="254"/>
      <c r="E1230" s="254"/>
      <c r="F1230" s="255">
        <f t="shared" si="38"/>
        <v>0</v>
      </c>
      <c r="G1230" s="250"/>
      <c r="H1230" s="242" t="str">
        <f t="shared" si="37"/>
        <v/>
      </c>
    </row>
    <row r="1231" spans="1:8" ht="18" customHeight="1">
      <c r="A1231" s="253"/>
      <c r="B1231" s="253"/>
      <c r="C1231" s="251"/>
      <c r="D1231" s="254"/>
      <c r="E1231" s="254"/>
      <c r="F1231" s="255">
        <f t="shared" si="38"/>
        <v>0</v>
      </c>
      <c r="G1231" s="250"/>
      <c r="H1231" s="242" t="str">
        <f t="shared" ref="H1231:H1294" si="39">IF(A1231&lt;&gt;"",MONTH(A1231),"")</f>
        <v/>
      </c>
    </row>
    <row r="1232" spans="1:8" ht="18" customHeight="1">
      <c r="A1232" s="253"/>
      <c r="B1232" s="253"/>
      <c r="C1232" s="251"/>
      <c r="D1232" s="254"/>
      <c r="E1232" s="254"/>
      <c r="F1232" s="255">
        <f t="shared" si="38"/>
        <v>0</v>
      </c>
      <c r="G1232" s="250"/>
      <c r="H1232" s="242" t="str">
        <f t="shared" si="39"/>
        <v/>
      </c>
    </row>
    <row r="1233" spans="1:8" ht="18" customHeight="1">
      <c r="A1233" s="253"/>
      <c r="B1233" s="253"/>
      <c r="C1233" s="251"/>
      <c r="D1233" s="254"/>
      <c r="E1233" s="254"/>
      <c r="F1233" s="255">
        <f t="shared" si="38"/>
        <v>0</v>
      </c>
      <c r="G1233" s="250"/>
      <c r="H1233" s="242" t="str">
        <f t="shared" si="39"/>
        <v/>
      </c>
    </row>
    <row r="1234" spans="1:8" ht="18" customHeight="1">
      <c r="A1234" s="253"/>
      <c r="B1234" s="253"/>
      <c r="C1234" s="251"/>
      <c r="D1234" s="254"/>
      <c r="E1234" s="254"/>
      <c r="F1234" s="255">
        <f t="shared" si="38"/>
        <v>0</v>
      </c>
      <c r="G1234" s="250"/>
      <c r="H1234" s="242" t="str">
        <f t="shared" si="39"/>
        <v/>
      </c>
    </row>
    <row r="1235" spans="1:8" ht="18" customHeight="1">
      <c r="A1235" s="253"/>
      <c r="B1235" s="253"/>
      <c r="C1235" s="251"/>
      <c r="D1235" s="254"/>
      <c r="E1235" s="254"/>
      <c r="F1235" s="255">
        <f t="shared" si="38"/>
        <v>0</v>
      </c>
      <c r="G1235" s="250"/>
      <c r="H1235" s="242" t="str">
        <f t="shared" si="39"/>
        <v/>
      </c>
    </row>
    <row r="1236" spans="1:8" ht="18" customHeight="1">
      <c r="A1236" s="253"/>
      <c r="B1236" s="253"/>
      <c r="C1236" s="251"/>
      <c r="D1236" s="254"/>
      <c r="E1236" s="254"/>
      <c r="F1236" s="255">
        <f t="shared" si="38"/>
        <v>0</v>
      </c>
      <c r="G1236" s="250"/>
      <c r="H1236" s="242" t="str">
        <f t="shared" si="39"/>
        <v/>
      </c>
    </row>
    <row r="1237" spans="1:8" ht="18" customHeight="1">
      <c r="A1237" s="253"/>
      <c r="B1237" s="253"/>
      <c r="C1237" s="251"/>
      <c r="D1237" s="254"/>
      <c r="E1237" s="254"/>
      <c r="F1237" s="255">
        <f t="shared" si="38"/>
        <v>0</v>
      </c>
      <c r="G1237" s="250"/>
      <c r="H1237" s="242" t="str">
        <f t="shared" si="39"/>
        <v/>
      </c>
    </row>
    <row r="1238" spans="1:8" ht="18" customHeight="1">
      <c r="A1238" s="253"/>
      <c r="B1238" s="253"/>
      <c r="C1238" s="251"/>
      <c r="D1238" s="254"/>
      <c r="E1238" s="254"/>
      <c r="F1238" s="255">
        <f t="shared" si="38"/>
        <v>0</v>
      </c>
      <c r="G1238" s="250"/>
      <c r="H1238" s="242" t="str">
        <f t="shared" si="39"/>
        <v/>
      </c>
    </row>
    <row r="1239" spans="1:8" ht="18" customHeight="1">
      <c r="A1239" s="253"/>
      <c r="B1239" s="253"/>
      <c r="C1239" s="251"/>
      <c r="D1239" s="254"/>
      <c r="E1239" s="254"/>
      <c r="F1239" s="255">
        <f t="shared" si="38"/>
        <v>0</v>
      </c>
      <c r="G1239" s="250"/>
      <c r="H1239" s="242" t="str">
        <f t="shared" si="39"/>
        <v/>
      </c>
    </row>
    <row r="1240" spans="1:8" ht="18" customHeight="1">
      <c r="A1240" s="253"/>
      <c r="B1240" s="253"/>
      <c r="C1240" s="251"/>
      <c r="D1240" s="254"/>
      <c r="E1240" s="254"/>
      <c r="F1240" s="255">
        <f t="shared" si="38"/>
        <v>0</v>
      </c>
      <c r="G1240" s="250"/>
      <c r="H1240" s="242" t="str">
        <f t="shared" si="39"/>
        <v/>
      </c>
    </row>
    <row r="1241" spans="1:8" ht="18" customHeight="1">
      <c r="A1241" s="253"/>
      <c r="B1241" s="253"/>
      <c r="C1241" s="251"/>
      <c r="D1241" s="254"/>
      <c r="E1241" s="254"/>
      <c r="F1241" s="255">
        <f t="shared" si="38"/>
        <v>0</v>
      </c>
      <c r="G1241" s="250"/>
      <c r="H1241" s="242" t="str">
        <f t="shared" si="39"/>
        <v/>
      </c>
    </row>
    <row r="1242" spans="1:8" ht="18" customHeight="1">
      <c r="A1242" s="253"/>
      <c r="B1242" s="253"/>
      <c r="C1242" s="251"/>
      <c r="D1242" s="254"/>
      <c r="E1242" s="254"/>
      <c r="F1242" s="255">
        <f t="shared" si="38"/>
        <v>0</v>
      </c>
      <c r="G1242" s="250"/>
      <c r="H1242" s="242" t="str">
        <f t="shared" si="39"/>
        <v/>
      </c>
    </row>
    <row r="1243" spans="1:8" ht="18" customHeight="1">
      <c r="A1243" s="253"/>
      <c r="B1243" s="253"/>
      <c r="C1243" s="251"/>
      <c r="D1243" s="254"/>
      <c r="E1243" s="254"/>
      <c r="F1243" s="255">
        <f t="shared" si="38"/>
        <v>0</v>
      </c>
      <c r="G1243" s="250"/>
      <c r="H1243" s="242" t="str">
        <f t="shared" si="39"/>
        <v/>
      </c>
    </row>
    <row r="1244" spans="1:8" ht="18" customHeight="1">
      <c r="A1244" s="253"/>
      <c r="B1244" s="253"/>
      <c r="C1244" s="251"/>
      <c r="D1244" s="254"/>
      <c r="E1244" s="254"/>
      <c r="F1244" s="255">
        <f t="shared" si="38"/>
        <v>0</v>
      </c>
      <c r="G1244" s="250"/>
      <c r="H1244" s="242" t="str">
        <f t="shared" si="39"/>
        <v/>
      </c>
    </row>
    <row r="1245" spans="1:8" ht="18" customHeight="1">
      <c r="A1245" s="253"/>
      <c r="B1245" s="253"/>
      <c r="C1245" s="251"/>
      <c r="D1245" s="254"/>
      <c r="E1245" s="254"/>
      <c r="F1245" s="255">
        <f t="shared" si="38"/>
        <v>0</v>
      </c>
      <c r="G1245" s="250"/>
      <c r="H1245" s="242" t="str">
        <f t="shared" si="39"/>
        <v/>
      </c>
    </row>
    <row r="1246" spans="1:8" ht="18" customHeight="1">
      <c r="A1246" s="253"/>
      <c r="B1246" s="253"/>
      <c r="C1246" s="251"/>
      <c r="D1246" s="254"/>
      <c r="E1246" s="254"/>
      <c r="F1246" s="255">
        <f t="shared" si="38"/>
        <v>0</v>
      </c>
      <c r="G1246" s="250"/>
      <c r="H1246" s="242" t="str">
        <f t="shared" si="39"/>
        <v/>
      </c>
    </row>
    <row r="1247" spans="1:8" ht="18" customHeight="1">
      <c r="A1247" s="253"/>
      <c r="B1247" s="253"/>
      <c r="C1247" s="251"/>
      <c r="D1247" s="254"/>
      <c r="E1247" s="254"/>
      <c r="F1247" s="255">
        <f t="shared" si="38"/>
        <v>0</v>
      </c>
      <c r="G1247" s="250"/>
      <c r="H1247" s="242" t="str">
        <f t="shared" si="39"/>
        <v/>
      </c>
    </row>
    <row r="1248" spans="1:8" ht="18" customHeight="1">
      <c r="A1248" s="253"/>
      <c r="B1248" s="253"/>
      <c r="C1248" s="251"/>
      <c r="D1248" s="254"/>
      <c r="E1248" s="254"/>
      <c r="F1248" s="255">
        <f t="shared" si="38"/>
        <v>0</v>
      </c>
      <c r="G1248" s="250"/>
      <c r="H1248" s="242" t="str">
        <f t="shared" si="39"/>
        <v/>
      </c>
    </row>
    <row r="1249" spans="1:8" ht="18" customHeight="1">
      <c r="A1249" s="253"/>
      <c r="B1249" s="253"/>
      <c r="C1249" s="251"/>
      <c r="D1249" s="254"/>
      <c r="E1249" s="254"/>
      <c r="F1249" s="255">
        <f t="shared" si="38"/>
        <v>0</v>
      </c>
      <c r="G1249" s="250"/>
      <c r="H1249" s="242" t="str">
        <f t="shared" si="39"/>
        <v/>
      </c>
    </row>
    <row r="1250" spans="1:8" ht="18" customHeight="1">
      <c r="A1250" s="253"/>
      <c r="B1250" s="253"/>
      <c r="C1250" s="251"/>
      <c r="D1250" s="254"/>
      <c r="E1250" s="254"/>
      <c r="F1250" s="255">
        <f t="shared" si="38"/>
        <v>0</v>
      </c>
      <c r="G1250" s="250"/>
      <c r="H1250" s="242" t="str">
        <f t="shared" si="39"/>
        <v/>
      </c>
    </row>
    <row r="1251" spans="1:8" ht="18" customHeight="1">
      <c r="A1251" s="253"/>
      <c r="B1251" s="253"/>
      <c r="C1251" s="251"/>
      <c r="D1251" s="254"/>
      <c r="E1251" s="254"/>
      <c r="F1251" s="255">
        <f t="shared" si="38"/>
        <v>0</v>
      </c>
      <c r="G1251" s="250"/>
      <c r="H1251" s="242" t="str">
        <f t="shared" si="39"/>
        <v/>
      </c>
    </row>
    <row r="1252" spans="1:8" ht="18" customHeight="1">
      <c r="A1252" s="253"/>
      <c r="B1252" s="253"/>
      <c r="C1252" s="251"/>
      <c r="D1252" s="254"/>
      <c r="E1252" s="254"/>
      <c r="F1252" s="255">
        <f t="shared" si="38"/>
        <v>0</v>
      </c>
      <c r="G1252" s="250"/>
      <c r="H1252" s="242" t="str">
        <f t="shared" si="39"/>
        <v/>
      </c>
    </row>
    <row r="1253" spans="1:8" ht="18" customHeight="1">
      <c r="A1253" s="253"/>
      <c r="B1253" s="253"/>
      <c r="C1253" s="251"/>
      <c r="D1253" s="254"/>
      <c r="E1253" s="254"/>
      <c r="F1253" s="255">
        <f t="shared" si="38"/>
        <v>0</v>
      </c>
      <c r="G1253" s="250"/>
      <c r="H1253" s="242" t="str">
        <f t="shared" si="39"/>
        <v/>
      </c>
    </row>
    <row r="1254" spans="1:8" ht="18" customHeight="1">
      <c r="A1254" s="253"/>
      <c r="B1254" s="253"/>
      <c r="C1254" s="251"/>
      <c r="D1254" s="254"/>
      <c r="E1254" s="254"/>
      <c r="F1254" s="255">
        <f t="shared" si="38"/>
        <v>0</v>
      </c>
      <c r="G1254" s="250"/>
      <c r="H1254" s="242" t="str">
        <f t="shared" si="39"/>
        <v/>
      </c>
    </row>
    <row r="1255" spans="1:8" ht="18" customHeight="1">
      <c r="A1255" s="253"/>
      <c r="B1255" s="253"/>
      <c r="C1255" s="251"/>
      <c r="D1255" s="254"/>
      <c r="E1255" s="254"/>
      <c r="F1255" s="255">
        <f t="shared" si="38"/>
        <v>0</v>
      </c>
      <c r="G1255" s="250"/>
      <c r="H1255" s="242" t="str">
        <f t="shared" si="39"/>
        <v/>
      </c>
    </row>
    <row r="1256" spans="1:8" ht="18" customHeight="1">
      <c r="A1256" s="253"/>
      <c r="B1256" s="253"/>
      <c r="C1256" s="251"/>
      <c r="D1256" s="254"/>
      <c r="E1256" s="254"/>
      <c r="F1256" s="255">
        <f t="shared" si="38"/>
        <v>0</v>
      </c>
      <c r="G1256" s="250"/>
      <c r="H1256" s="242" t="str">
        <f t="shared" si="39"/>
        <v/>
      </c>
    </row>
    <row r="1257" spans="1:8" ht="18" customHeight="1">
      <c r="A1257" s="253"/>
      <c r="B1257" s="253"/>
      <c r="C1257" s="251"/>
      <c r="D1257" s="254"/>
      <c r="E1257" s="254"/>
      <c r="F1257" s="255">
        <f t="shared" si="38"/>
        <v>0</v>
      </c>
      <c r="G1257" s="250"/>
      <c r="H1257" s="242" t="str">
        <f t="shared" si="39"/>
        <v/>
      </c>
    </row>
    <row r="1258" spans="1:8" ht="18" customHeight="1">
      <c r="A1258" s="253"/>
      <c r="B1258" s="253"/>
      <c r="C1258" s="251"/>
      <c r="D1258" s="254"/>
      <c r="E1258" s="254"/>
      <c r="F1258" s="255">
        <f t="shared" si="38"/>
        <v>0</v>
      </c>
      <c r="G1258" s="250"/>
      <c r="H1258" s="242" t="str">
        <f t="shared" si="39"/>
        <v/>
      </c>
    </row>
    <row r="1259" spans="1:8" ht="18" customHeight="1">
      <c r="A1259" s="253"/>
      <c r="B1259" s="253"/>
      <c r="C1259" s="251"/>
      <c r="D1259" s="254"/>
      <c r="E1259" s="254"/>
      <c r="F1259" s="255">
        <f t="shared" si="38"/>
        <v>0</v>
      </c>
      <c r="G1259" s="250"/>
      <c r="H1259" s="242" t="str">
        <f t="shared" si="39"/>
        <v/>
      </c>
    </row>
    <row r="1260" spans="1:8" ht="18" customHeight="1">
      <c r="A1260" s="253"/>
      <c r="B1260" s="253"/>
      <c r="C1260" s="251"/>
      <c r="D1260" s="254"/>
      <c r="E1260" s="254"/>
      <c r="F1260" s="255">
        <f t="shared" si="38"/>
        <v>0</v>
      </c>
      <c r="G1260" s="250"/>
      <c r="H1260" s="242" t="str">
        <f t="shared" si="39"/>
        <v/>
      </c>
    </row>
    <row r="1261" spans="1:8" ht="18" customHeight="1">
      <c r="A1261" s="253"/>
      <c r="B1261" s="253"/>
      <c r="C1261" s="251"/>
      <c r="D1261" s="254"/>
      <c r="E1261" s="254"/>
      <c r="F1261" s="255">
        <f t="shared" si="38"/>
        <v>0</v>
      </c>
      <c r="G1261" s="250"/>
      <c r="H1261" s="242" t="str">
        <f t="shared" si="39"/>
        <v/>
      </c>
    </row>
    <row r="1262" spans="1:8" ht="18" customHeight="1">
      <c r="A1262" s="253"/>
      <c r="B1262" s="253"/>
      <c r="C1262" s="251"/>
      <c r="D1262" s="254"/>
      <c r="E1262" s="254"/>
      <c r="F1262" s="255">
        <f t="shared" si="38"/>
        <v>0</v>
      </c>
      <c r="G1262" s="250"/>
      <c r="H1262" s="242" t="str">
        <f t="shared" si="39"/>
        <v/>
      </c>
    </row>
    <row r="1263" spans="1:8" ht="18" customHeight="1">
      <c r="A1263" s="253"/>
      <c r="B1263" s="253"/>
      <c r="C1263" s="251"/>
      <c r="D1263" s="254"/>
      <c r="E1263" s="254"/>
      <c r="F1263" s="255">
        <f t="shared" si="38"/>
        <v>0</v>
      </c>
      <c r="G1263" s="250"/>
      <c r="H1263" s="242" t="str">
        <f t="shared" si="39"/>
        <v/>
      </c>
    </row>
    <row r="1264" spans="1:8" ht="18" customHeight="1">
      <c r="A1264" s="253"/>
      <c r="B1264" s="253"/>
      <c r="C1264" s="251"/>
      <c r="D1264" s="254"/>
      <c r="E1264" s="254"/>
      <c r="F1264" s="255">
        <f t="shared" si="38"/>
        <v>0</v>
      </c>
      <c r="G1264" s="250"/>
      <c r="H1264" s="242" t="str">
        <f t="shared" si="39"/>
        <v/>
      </c>
    </row>
    <row r="1265" spans="1:8" ht="18" customHeight="1">
      <c r="A1265" s="253"/>
      <c r="B1265" s="253"/>
      <c r="C1265" s="251"/>
      <c r="D1265" s="254"/>
      <c r="E1265" s="254"/>
      <c r="F1265" s="255">
        <f t="shared" si="38"/>
        <v>0</v>
      </c>
      <c r="G1265" s="250"/>
      <c r="H1265" s="242" t="str">
        <f t="shared" si="39"/>
        <v/>
      </c>
    </row>
    <row r="1266" spans="1:8" ht="18" customHeight="1">
      <c r="A1266" s="253"/>
      <c r="B1266" s="253"/>
      <c r="C1266" s="251"/>
      <c r="D1266" s="254"/>
      <c r="E1266" s="254"/>
      <c r="F1266" s="255">
        <f t="shared" si="38"/>
        <v>0</v>
      </c>
      <c r="G1266" s="250"/>
      <c r="H1266" s="242" t="str">
        <f t="shared" si="39"/>
        <v/>
      </c>
    </row>
    <row r="1267" spans="1:8" ht="18" customHeight="1">
      <c r="A1267" s="253"/>
      <c r="B1267" s="253"/>
      <c r="C1267" s="251"/>
      <c r="D1267" s="254"/>
      <c r="E1267" s="254"/>
      <c r="F1267" s="255">
        <f t="shared" si="38"/>
        <v>0</v>
      </c>
      <c r="G1267" s="250"/>
      <c r="H1267" s="242" t="str">
        <f t="shared" si="39"/>
        <v/>
      </c>
    </row>
    <row r="1268" spans="1:8" ht="18" customHeight="1">
      <c r="A1268" s="253"/>
      <c r="B1268" s="253"/>
      <c r="C1268" s="251"/>
      <c r="D1268" s="254"/>
      <c r="E1268" s="254"/>
      <c r="F1268" s="255">
        <f t="shared" si="38"/>
        <v>0</v>
      </c>
      <c r="G1268" s="250"/>
      <c r="H1268" s="242" t="str">
        <f t="shared" si="39"/>
        <v/>
      </c>
    </row>
    <row r="1269" spans="1:8" ht="18" customHeight="1">
      <c r="A1269" s="253"/>
      <c r="B1269" s="253"/>
      <c r="C1269" s="251"/>
      <c r="D1269" s="254"/>
      <c r="E1269" s="254"/>
      <c r="F1269" s="255">
        <f t="shared" si="38"/>
        <v>0</v>
      </c>
      <c r="G1269" s="250"/>
      <c r="H1269" s="242" t="str">
        <f t="shared" si="39"/>
        <v/>
      </c>
    </row>
    <row r="1270" spans="1:8" ht="18" customHeight="1">
      <c r="A1270" s="253"/>
      <c r="B1270" s="253"/>
      <c r="C1270" s="251"/>
      <c r="D1270" s="254"/>
      <c r="E1270" s="254"/>
      <c r="F1270" s="255">
        <f t="shared" si="38"/>
        <v>0</v>
      </c>
      <c r="G1270" s="250"/>
      <c r="H1270" s="242" t="str">
        <f t="shared" si="39"/>
        <v/>
      </c>
    </row>
    <row r="1271" spans="1:8" ht="18" customHeight="1">
      <c r="A1271" s="253"/>
      <c r="B1271" s="253"/>
      <c r="C1271" s="251"/>
      <c r="D1271" s="254"/>
      <c r="E1271" s="254"/>
      <c r="F1271" s="255">
        <f t="shared" si="38"/>
        <v>0</v>
      </c>
      <c r="G1271" s="250"/>
      <c r="H1271" s="242" t="str">
        <f t="shared" si="39"/>
        <v/>
      </c>
    </row>
    <row r="1272" spans="1:8" ht="18" customHeight="1">
      <c r="A1272" s="253"/>
      <c r="B1272" s="253"/>
      <c r="C1272" s="251"/>
      <c r="D1272" s="254"/>
      <c r="E1272" s="254"/>
      <c r="F1272" s="255">
        <f t="shared" si="38"/>
        <v>0</v>
      </c>
      <c r="G1272" s="250"/>
      <c r="H1272" s="242" t="str">
        <f t="shared" si="39"/>
        <v/>
      </c>
    </row>
    <row r="1273" spans="1:8" ht="18" customHeight="1">
      <c r="A1273" s="253"/>
      <c r="B1273" s="253"/>
      <c r="C1273" s="251"/>
      <c r="D1273" s="254"/>
      <c r="E1273" s="254"/>
      <c r="F1273" s="255">
        <f t="shared" si="38"/>
        <v>0</v>
      </c>
      <c r="G1273" s="250"/>
      <c r="H1273" s="242" t="str">
        <f t="shared" si="39"/>
        <v/>
      </c>
    </row>
    <row r="1274" spans="1:8" ht="18" customHeight="1">
      <c r="A1274" s="253"/>
      <c r="B1274" s="253"/>
      <c r="C1274" s="251"/>
      <c r="D1274" s="254"/>
      <c r="E1274" s="254"/>
      <c r="F1274" s="255">
        <f t="shared" si="38"/>
        <v>0</v>
      </c>
      <c r="G1274" s="250"/>
      <c r="H1274" s="242" t="str">
        <f t="shared" si="39"/>
        <v/>
      </c>
    </row>
    <row r="1275" spans="1:8" ht="18" customHeight="1">
      <c r="A1275" s="253"/>
      <c r="B1275" s="253"/>
      <c r="C1275" s="251"/>
      <c r="D1275" s="254"/>
      <c r="E1275" s="254"/>
      <c r="F1275" s="255">
        <f t="shared" si="38"/>
        <v>0</v>
      </c>
      <c r="G1275" s="250"/>
      <c r="H1275" s="242" t="str">
        <f t="shared" si="39"/>
        <v/>
      </c>
    </row>
    <row r="1276" spans="1:8" ht="18" customHeight="1">
      <c r="A1276" s="253"/>
      <c r="B1276" s="253"/>
      <c r="C1276" s="251"/>
      <c r="D1276" s="254"/>
      <c r="E1276" s="254"/>
      <c r="F1276" s="255">
        <f t="shared" si="38"/>
        <v>0</v>
      </c>
      <c r="G1276" s="250"/>
      <c r="H1276" s="242" t="str">
        <f t="shared" si="39"/>
        <v/>
      </c>
    </row>
    <row r="1277" spans="1:8" ht="18" customHeight="1">
      <c r="A1277" s="253"/>
      <c r="B1277" s="253"/>
      <c r="C1277" s="251"/>
      <c r="D1277" s="254"/>
      <c r="E1277" s="254"/>
      <c r="F1277" s="255">
        <f t="shared" si="38"/>
        <v>0</v>
      </c>
      <c r="G1277" s="250"/>
      <c r="H1277" s="242" t="str">
        <f t="shared" si="39"/>
        <v/>
      </c>
    </row>
    <row r="1278" spans="1:8" ht="18" customHeight="1">
      <c r="A1278" s="253"/>
      <c r="B1278" s="253"/>
      <c r="C1278" s="251"/>
      <c r="D1278" s="254"/>
      <c r="E1278" s="254"/>
      <c r="F1278" s="255">
        <f t="shared" si="38"/>
        <v>0</v>
      </c>
      <c r="G1278" s="250"/>
      <c r="H1278" s="242" t="str">
        <f t="shared" si="39"/>
        <v/>
      </c>
    </row>
    <row r="1279" spans="1:8" ht="18" customHeight="1">
      <c r="A1279" s="253"/>
      <c r="B1279" s="253"/>
      <c r="C1279" s="251"/>
      <c r="D1279" s="254"/>
      <c r="E1279" s="254"/>
      <c r="F1279" s="255">
        <f t="shared" si="38"/>
        <v>0</v>
      </c>
      <c r="G1279" s="250"/>
      <c r="H1279" s="242" t="str">
        <f t="shared" si="39"/>
        <v/>
      </c>
    </row>
    <row r="1280" spans="1:8" ht="18" customHeight="1">
      <c r="A1280" s="253"/>
      <c r="B1280" s="253"/>
      <c r="C1280" s="251"/>
      <c r="D1280" s="254"/>
      <c r="E1280" s="254"/>
      <c r="F1280" s="255">
        <f t="shared" si="38"/>
        <v>0</v>
      </c>
      <c r="G1280" s="250"/>
      <c r="H1280" s="242" t="str">
        <f t="shared" si="39"/>
        <v/>
      </c>
    </row>
    <row r="1281" spans="1:8" ht="18" customHeight="1">
      <c r="A1281" s="253"/>
      <c r="B1281" s="253"/>
      <c r="C1281" s="251"/>
      <c r="D1281" s="254"/>
      <c r="E1281" s="254"/>
      <c r="F1281" s="255">
        <f t="shared" si="38"/>
        <v>0</v>
      </c>
      <c r="G1281" s="250"/>
      <c r="H1281" s="242" t="str">
        <f t="shared" si="39"/>
        <v/>
      </c>
    </row>
    <row r="1282" spans="1:8" ht="18" customHeight="1">
      <c r="A1282" s="253"/>
      <c r="B1282" s="253"/>
      <c r="C1282" s="251"/>
      <c r="D1282" s="254"/>
      <c r="E1282" s="254"/>
      <c r="F1282" s="255">
        <f t="shared" si="38"/>
        <v>0</v>
      </c>
      <c r="G1282" s="250"/>
      <c r="H1282" s="242" t="str">
        <f t="shared" si="39"/>
        <v/>
      </c>
    </row>
    <row r="1283" spans="1:8" ht="18" customHeight="1">
      <c r="A1283" s="253"/>
      <c r="B1283" s="253"/>
      <c r="C1283" s="251"/>
      <c r="D1283" s="254"/>
      <c r="E1283" s="254"/>
      <c r="F1283" s="255">
        <f t="shared" si="38"/>
        <v>0</v>
      </c>
      <c r="G1283" s="250"/>
      <c r="H1283" s="242" t="str">
        <f t="shared" si="39"/>
        <v/>
      </c>
    </row>
    <row r="1284" spans="1:8" ht="18" customHeight="1">
      <c r="A1284" s="253"/>
      <c r="B1284" s="253"/>
      <c r="C1284" s="251"/>
      <c r="D1284" s="254"/>
      <c r="E1284" s="254"/>
      <c r="F1284" s="255">
        <f t="shared" si="38"/>
        <v>0</v>
      </c>
      <c r="G1284" s="250"/>
      <c r="H1284" s="242" t="str">
        <f t="shared" si="39"/>
        <v/>
      </c>
    </row>
    <row r="1285" spans="1:8" ht="18" customHeight="1">
      <c r="A1285" s="253"/>
      <c r="B1285" s="253"/>
      <c r="C1285" s="251"/>
      <c r="D1285" s="254"/>
      <c r="E1285" s="254"/>
      <c r="F1285" s="255">
        <f t="shared" si="38"/>
        <v>0</v>
      </c>
      <c r="G1285" s="250"/>
      <c r="H1285" s="242" t="str">
        <f t="shared" si="39"/>
        <v/>
      </c>
    </row>
    <row r="1286" spans="1:8" ht="18" customHeight="1">
      <c r="A1286" s="253"/>
      <c r="B1286" s="253"/>
      <c r="C1286" s="251"/>
      <c r="D1286" s="254"/>
      <c r="E1286" s="254"/>
      <c r="F1286" s="255">
        <f t="shared" si="38"/>
        <v>0</v>
      </c>
      <c r="G1286" s="250"/>
      <c r="H1286" s="242" t="str">
        <f t="shared" si="39"/>
        <v/>
      </c>
    </row>
    <row r="1287" spans="1:8" ht="18" customHeight="1">
      <c r="A1287" s="253"/>
      <c r="B1287" s="253"/>
      <c r="C1287" s="251"/>
      <c r="D1287" s="254"/>
      <c r="E1287" s="254"/>
      <c r="F1287" s="255">
        <f t="shared" si="38"/>
        <v>0</v>
      </c>
      <c r="G1287" s="250"/>
      <c r="H1287" s="242" t="str">
        <f t="shared" si="39"/>
        <v/>
      </c>
    </row>
    <row r="1288" spans="1:8" ht="18" customHeight="1">
      <c r="A1288" s="253"/>
      <c r="B1288" s="253"/>
      <c r="C1288" s="251"/>
      <c r="D1288" s="254"/>
      <c r="E1288" s="254"/>
      <c r="F1288" s="255">
        <f t="shared" si="38"/>
        <v>0</v>
      </c>
      <c r="G1288" s="250"/>
      <c r="H1288" s="242" t="str">
        <f t="shared" si="39"/>
        <v/>
      </c>
    </row>
    <row r="1289" spans="1:8" ht="18" customHeight="1">
      <c r="A1289" s="253"/>
      <c r="B1289" s="253"/>
      <c r="C1289" s="251"/>
      <c r="D1289" s="254"/>
      <c r="E1289" s="254"/>
      <c r="F1289" s="255">
        <f t="shared" si="38"/>
        <v>0</v>
      </c>
      <c r="G1289" s="250"/>
      <c r="H1289" s="242" t="str">
        <f t="shared" si="39"/>
        <v/>
      </c>
    </row>
    <row r="1290" spans="1:8" ht="18" customHeight="1">
      <c r="A1290" s="253"/>
      <c r="B1290" s="253"/>
      <c r="C1290" s="251"/>
      <c r="D1290" s="254"/>
      <c r="E1290" s="254"/>
      <c r="F1290" s="255">
        <f t="shared" si="38"/>
        <v>0</v>
      </c>
      <c r="G1290" s="250"/>
      <c r="H1290" s="242" t="str">
        <f t="shared" si="39"/>
        <v/>
      </c>
    </row>
    <row r="1291" spans="1:8" ht="18" customHeight="1">
      <c r="A1291" s="253"/>
      <c r="B1291" s="253"/>
      <c r="C1291" s="251"/>
      <c r="D1291" s="254"/>
      <c r="E1291" s="254"/>
      <c r="F1291" s="255">
        <f t="shared" si="38"/>
        <v>0</v>
      </c>
      <c r="G1291" s="250"/>
      <c r="H1291" s="242" t="str">
        <f t="shared" si="39"/>
        <v/>
      </c>
    </row>
    <row r="1292" spans="1:8" ht="18" customHeight="1">
      <c r="A1292" s="253"/>
      <c r="B1292" s="253"/>
      <c r="C1292" s="251"/>
      <c r="D1292" s="254"/>
      <c r="E1292" s="254"/>
      <c r="F1292" s="255">
        <f t="shared" si="38"/>
        <v>0</v>
      </c>
      <c r="G1292" s="250"/>
      <c r="H1292" s="242" t="str">
        <f t="shared" si="39"/>
        <v/>
      </c>
    </row>
    <row r="1293" spans="1:8" ht="18" customHeight="1">
      <c r="A1293" s="253"/>
      <c r="B1293" s="253"/>
      <c r="C1293" s="251"/>
      <c r="D1293" s="254"/>
      <c r="E1293" s="254"/>
      <c r="F1293" s="255">
        <f t="shared" ref="F1293:F1356" si="40">IF(C1293&lt;&gt;"",F1292+D1293-E1293,0)</f>
        <v>0</v>
      </c>
      <c r="G1293" s="250"/>
      <c r="H1293" s="242" t="str">
        <f t="shared" si="39"/>
        <v/>
      </c>
    </row>
    <row r="1294" spans="1:8" ht="18" customHeight="1">
      <c r="A1294" s="253"/>
      <c r="B1294" s="253"/>
      <c r="C1294" s="251"/>
      <c r="D1294" s="254"/>
      <c r="E1294" s="254"/>
      <c r="F1294" s="255">
        <f t="shared" si="40"/>
        <v>0</v>
      </c>
      <c r="G1294" s="250"/>
      <c r="H1294" s="242" t="str">
        <f t="shared" si="39"/>
        <v/>
      </c>
    </row>
    <row r="1295" spans="1:8" ht="18" customHeight="1">
      <c r="A1295" s="253"/>
      <c r="B1295" s="253"/>
      <c r="C1295" s="251"/>
      <c r="D1295" s="254"/>
      <c r="E1295" s="254"/>
      <c r="F1295" s="255">
        <f t="shared" si="40"/>
        <v>0</v>
      </c>
      <c r="G1295" s="250"/>
      <c r="H1295" s="242" t="str">
        <f t="shared" ref="H1295:H1360" si="41">IF(A1295&lt;&gt;"",MONTH(A1295),"")</f>
        <v/>
      </c>
    </row>
    <row r="1296" spans="1:8" ht="18" customHeight="1">
      <c r="A1296" s="253"/>
      <c r="B1296" s="253"/>
      <c r="C1296" s="251"/>
      <c r="D1296" s="254"/>
      <c r="E1296" s="254"/>
      <c r="F1296" s="255">
        <f t="shared" si="40"/>
        <v>0</v>
      </c>
      <c r="G1296" s="250"/>
      <c r="H1296" s="242" t="str">
        <f t="shared" si="41"/>
        <v/>
      </c>
    </row>
    <row r="1297" spans="1:8" ht="18" customHeight="1">
      <c r="A1297" s="253"/>
      <c r="B1297" s="253"/>
      <c r="C1297" s="251"/>
      <c r="D1297" s="254"/>
      <c r="E1297" s="254"/>
      <c r="F1297" s="255">
        <f t="shared" si="40"/>
        <v>0</v>
      </c>
      <c r="G1297" s="250"/>
      <c r="H1297" s="242" t="str">
        <f t="shared" si="41"/>
        <v/>
      </c>
    </row>
    <row r="1298" spans="1:8" ht="18" customHeight="1">
      <c r="A1298" s="253"/>
      <c r="B1298" s="253"/>
      <c r="C1298" s="251"/>
      <c r="D1298" s="254"/>
      <c r="E1298" s="254"/>
      <c r="F1298" s="255">
        <f t="shared" si="40"/>
        <v>0</v>
      </c>
      <c r="G1298" s="250"/>
      <c r="H1298" s="242" t="str">
        <f t="shared" si="41"/>
        <v/>
      </c>
    </row>
    <row r="1299" spans="1:8" ht="18" customHeight="1">
      <c r="A1299" s="253"/>
      <c r="B1299" s="253"/>
      <c r="C1299" s="251"/>
      <c r="D1299" s="254"/>
      <c r="E1299" s="254"/>
      <c r="F1299" s="255">
        <f t="shared" si="40"/>
        <v>0</v>
      </c>
      <c r="G1299" s="250"/>
      <c r="H1299" s="242" t="str">
        <f t="shared" si="41"/>
        <v/>
      </c>
    </row>
    <row r="1300" spans="1:8" ht="18" customHeight="1">
      <c r="A1300" s="253"/>
      <c r="B1300" s="253"/>
      <c r="C1300" s="251"/>
      <c r="D1300" s="254"/>
      <c r="E1300" s="254"/>
      <c r="F1300" s="255">
        <f t="shared" si="40"/>
        <v>0</v>
      </c>
      <c r="G1300" s="250"/>
      <c r="H1300" s="242" t="str">
        <f t="shared" si="41"/>
        <v/>
      </c>
    </row>
    <row r="1301" spans="1:8" ht="18" customHeight="1">
      <c r="A1301" s="253"/>
      <c r="B1301" s="253"/>
      <c r="C1301" s="251"/>
      <c r="D1301" s="254"/>
      <c r="E1301" s="254"/>
      <c r="F1301" s="255">
        <f t="shared" si="40"/>
        <v>0</v>
      </c>
      <c r="G1301" s="250"/>
      <c r="H1301" s="242" t="str">
        <f t="shared" si="41"/>
        <v/>
      </c>
    </row>
    <row r="1302" spans="1:8" ht="18" customHeight="1">
      <c r="A1302" s="253"/>
      <c r="B1302" s="253"/>
      <c r="C1302" s="251"/>
      <c r="D1302" s="254"/>
      <c r="E1302" s="254"/>
      <c r="F1302" s="255">
        <f t="shared" si="40"/>
        <v>0</v>
      </c>
      <c r="G1302" s="250"/>
      <c r="H1302" s="242" t="str">
        <f t="shared" si="41"/>
        <v/>
      </c>
    </row>
    <row r="1303" spans="1:8" ht="18" customHeight="1">
      <c r="A1303" s="253"/>
      <c r="B1303" s="253"/>
      <c r="C1303" s="251"/>
      <c r="D1303" s="254"/>
      <c r="E1303" s="254"/>
      <c r="F1303" s="255">
        <f t="shared" si="40"/>
        <v>0</v>
      </c>
      <c r="G1303" s="250"/>
      <c r="H1303" s="242" t="str">
        <f t="shared" si="41"/>
        <v/>
      </c>
    </row>
    <row r="1304" spans="1:8" ht="18" customHeight="1">
      <c r="A1304" s="253"/>
      <c r="B1304" s="253"/>
      <c r="C1304" s="251"/>
      <c r="D1304" s="254"/>
      <c r="E1304" s="254"/>
      <c r="F1304" s="255">
        <f t="shared" si="40"/>
        <v>0</v>
      </c>
      <c r="G1304" s="250"/>
      <c r="H1304" s="242" t="str">
        <f t="shared" si="41"/>
        <v/>
      </c>
    </row>
    <row r="1305" spans="1:8" ht="18" customHeight="1">
      <c r="A1305" s="253"/>
      <c r="B1305" s="253"/>
      <c r="C1305" s="251"/>
      <c r="D1305" s="254"/>
      <c r="E1305" s="254"/>
      <c r="F1305" s="255">
        <f t="shared" si="40"/>
        <v>0</v>
      </c>
      <c r="G1305" s="250"/>
      <c r="H1305" s="242" t="str">
        <f t="shared" si="41"/>
        <v/>
      </c>
    </row>
    <row r="1306" spans="1:8" ht="18" customHeight="1">
      <c r="A1306" s="253"/>
      <c r="B1306" s="253"/>
      <c r="C1306" s="251"/>
      <c r="D1306" s="254"/>
      <c r="E1306" s="254"/>
      <c r="F1306" s="255">
        <f t="shared" si="40"/>
        <v>0</v>
      </c>
      <c r="G1306" s="250"/>
      <c r="H1306" s="242" t="str">
        <f t="shared" si="41"/>
        <v/>
      </c>
    </row>
    <row r="1307" spans="1:8" ht="18" customHeight="1">
      <c r="A1307" s="253"/>
      <c r="B1307" s="253"/>
      <c r="C1307" s="251"/>
      <c r="D1307" s="254"/>
      <c r="E1307" s="254"/>
      <c r="F1307" s="255">
        <f t="shared" si="40"/>
        <v>0</v>
      </c>
      <c r="G1307" s="250"/>
      <c r="H1307" s="242" t="str">
        <f t="shared" si="41"/>
        <v/>
      </c>
    </row>
    <row r="1308" spans="1:8" ht="18" customHeight="1">
      <c r="A1308" s="253"/>
      <c r="B1308" s="253"/>
      <c r="C1308" s="251"/>
      <c r="D1308" s="254"/>
      <c r="E1308" s="254"/>
      <c r="F1308" s="255">
        <f t="shared" si="40"/>
        <v>0</v>
      </c>
      <c r="G1308" s="250"/>
      <c r="H1308" s="242" t="str">
        <f t="shared" si="41"/>
        <v/>
      </c>
    </row>
    <row r="1309" spans="1:8" ht="18" customHeight="1">
      <c r="A1309" s="253"/>
      <c r="B1309" s="253"/>
      <c r="C1309" s="251"/>
      <c r="D1309" s="254"/>
      <c r="E1309" s="254"/>
      <c r="F1309" s="255">
        <f t="shared" si="40"/>
        <v>0</v>
      </c>
      <c r="G1309" s="250"/>
      <c r="H1309" s="242" t="str">
        <f t="shared" si="41"/>
        <v/>
      </c>
    </row>
    <row r="1310" spans="1:8" ht="18" customHeight="1">
      <c r="A1310" s="253"/>
      <c r="B1310" s="253"/>
      <c r="C1310" s="251"/>
      <c r="D1310" s="254"/>
      <c r="E1310" s="254"/>
      <c r="F1310" s="255">
        <f t="shared" si="40"/>
        <v>0</v>
      </c>
      <c r="G1310" s="250"/>
      <c r="H1310" s="242" t="str">
        <f t="shared" si="41"/>
        <v/>
      </c>
    </row>
    <row r="1311" spans="1:8" ht="18" customHeight="1">
      <c r="A1311" s="253"/>
      <c r="B1311" s="253"/>
      <c r="C1311" s="251"/>
      <c r="D1311" s="254"/>
      <c r="E1311" s="254"/>
      <c r="F1311" s="255">
        <f t="shared" si="40"/>
        <v>0</v>
      </c>
      <c r="G1311" s="250"/>
      <c r="H1311" s="242" t="str">
        <f t="shared" si="41"/>
        <v/>
      </c>
    </row>
    <row r="1312" spans="1:8" ht="18" customHeight="1">
      <c r="A1312" s="253"/>
      <c r="B1312" s="253"/>
      <c r="C1312" s="251"/>
      <c r="D1312" s="254"/>
      <c r="E1312" s="254"/>
      <c r="F1312" s="255">
        <f t="shared" si="40"/>
        <v>0</v>
      </c>
      <c r="G1312" s="250"/>
      <c r="H1312" s="242" t="str">
        <f t="shared" si="41"/>
        <v/>
      </c>
    </row>
    <row r="1313" spans="1:8" ht="18" customHeight="1">
      <c r="A1313" s="253"/>
      <c r="B1313" s="253"/>
      <c r="C1313" s="251"/>
      <c r="D1313" s="254"/>
      <c r="E1313" s="254"/>
      <c r="F1313" s="255">
        <f t="shared" si="40"/>
        <v>0</v>
      </c>
      <c r="G1313" s="250"/>
      <c r="H1313" s="242" t="str">
        <f t="shared" si="41"/>
        <v/>
      </c>
    </row>
    <row r="1314" spans="1:8" ht="18" customHeight="1">
      <c r="A1314" s="253"/>
      <c r="B1314" s="253"/>
      <c r="C1314" s="251"/>
      <c r="D1314" s="254"/>
      <c r="E1314" s="254"/>
      <c r="F1314" s="255">
        <f t="shared" si="40"/>
        <v>0</v>
      </c>
      <c r="G1314" s="250"/>
      <c r="H1314" s="242" t="str">
        <f t="shared" si="41"/>
        <v/>
      </c>
    </row>
    <row r="1315" spans="1:8" ht="18" customHeight="1">
      <c r="A1315" s="253"/>
      <c r="B1315" s="253"/>
      <c r="C1315" s="251"/>
      <c r="D1315" s="254"/>
      <c r="E1315" s="254"/>
      <c r="F1315" s="255">
        <f t="shared" si="40"/>
        <v>0</v>
      </c>
      <c r="G1315" s="250"/>
      <c r="H1315" s="242" t="str">
        <f t="shared" si="41"/>
        <v/>
      </c>
    </row>
    <row r="1316" spans="1:8" ht="18" customHeight="1">
      <c r="A1316" s="253"/>
      <c r="B1316" s="253"/>
      <c r="C1316" s="251"/>
      <c r="D1316" s="254"/>
      <c r="E1316" s="254"/>
      <c r="F1316" s="255">
        <f t="shared" si="40"/>
        <v>0</v>
      </c>
      <c r="G1316" s="250"/>
      <c r="H1316" s="242" t="str">
        <f t="shared" si="41"/>
        <v/>
      </c>
    </row>
    <row r="1317" spans="1:8" ht="18" customHeight="1">
      <c r="A1317" s="253"/>
      <c r="B1317" s="253"/>
      <c r="C1317" s="251"/>
      <c r="D1317" s="254"/>
      <c r="E1317" s="254"/>
      <c r="F1317" s="255">
        <f t="shared" si="40"/>
        <v>0</v>
      </c>
      <c r="G1317" s="250"/>
      <c r="H1317" s="242" t="str">
        <f t="shared" si="41"/>
        <v/>
      </c>
    </row>
    <row r="1318" spans="1:8" ht="18" customHeight="1">
      <c r="A1318" s="253"/>
      <c r="B1318" s="253"/>
      <c r="C1318" s="251"/>
      <c r="D1318" s="254"/>
      <c r="E1318" s="254"/>
      <c r="F1318" s="255">
        <f t="shared" si="40"/>
        <v>0</v>
      </c>
      <c r="G1318" s="250"/>
      <c r="H1318" s="242" t="str">
        <f t="shared" si="41"/>
        <v/>
      </c>
    </row>
    <row r="1319" spans="1:8" ht="18" customHeight="1">
      <c r="A1319" s="253"/>
      <c r="B1319" s="253"/>
      <c r="C1319" s="251"/>
      <c r="D1319" s="254"/>
      <c r="E1319" s="254"/>
      <c r="F1319" s="255">
        <f t="shared" si="40"/>
        <v>0</v>
      </c>
      <c r="G1319" s="250"/>
      <c r="H1319" s="242" t="str">
        <f t="shared" si="41"/>
        <v/>
      </c>
    </row>
    <row r="1320" spans="1:8" ht="18" customHeight="1">
      <c r="A1320" s="253"/>
      <c r="B1320" s="253"/>
      <c r="C1320" s="251"/>
      <c r="D1320" s="254"/>
      <c r="E1320" s="254"/>
      <c r="F1320" s="255">
        <f t="shared" si="40"/>
        <v>0</v>
      </c>
      <c r="G1320" s="250"/>
      <c r="H1320" s="242" t="str">
        <f t="shared" si="41"/>
        <v/>
      </c>
    </row>
    <row r="1321" spans="1:8" ht="18" customHeight="1">
      <c r="A1321" s="253"/>
      <c r="B1321" s="253"/>
      <c r="C1321" s="251"/>
      <c r="D1321" s="254"/>
      <c r="E1321" s="254"/>
      <c r="F1321" s="255">
        <f t="shared" si="40"/>
        <v>0</v>
      </c>
      <c r="G1321" s="250"/>
      <c r="H1321" s="242" t="str">
        <f t="shared" si="41"/>
        <v/>
      </c>
    </row>
    <row r="1322" spans="1:8" ht="18" customHeight="1">
      <c r="A1322" s="253"/>
      <c r="B1322" s="253"/>
      <c r="C1322" s="251"/>
      <c r="D1322" s="254"/>
      <c r="E1322" s="254"/>
      <c r="F1322" s="255">
        <f t="shared" si="40"/>
        <v>0</v>
      </c>
      <c r="G1322" s="250"/>
      <c r="H1322" s="242" t="str">
        <f t="shared" si="41"/>
        <v/>
      </c>
    </row>
    <row r="1323" spans="1:8" ht="18" customHeight="1">
      <c r="A1323" s="253"/>
      <c r="B1323" s="253"/>
      <c r="C1323" s="251"/>
      <c r="D1323" s="254"/>
      <c r="E1323" s="254"/>
      <c r="F1323" s="255">
        <f t="shared" si="40"/>
        <v>0</v>
      </c>
      <c r="G1323" s="250"/>
      <c r="H1323" s="242" t="str">
        <f t="shared" si="41"/>
        <v/>
      </c>
    </row>
    <row r="1324" spans="1:8" ht="18" customHeight="1">
      <c r="A1324" s="253"/>
      <c r="B1324" s="253"/>
      <c r="C1324" s="251"/>
      <c r="D1324" s="254"/>
      <c r="E1324" s="254"/>
      <c r="F1324" s="255">
        <f t="shared" si="40"/>
        <v>0</v>
      </c>
      <c r="G1324" s="250"/>
      <c r="H1324" s="242" t="str">
        <f t="shared" si="41"/>
        <v/>
      </c>
    </row>
    <row r="1325" spans="1:8" ht="18" customHeight="1">
      <c r="A1325" s="253"/>
      <c r="B1325" s="253"/>
      <c r="C1325" s="251"/>
      <c r="D1325" s="254"/>
      <c r="E1325" s="254"/>
      <c r="F1325" s="255">
        <f t="shared" si="40"/>
        <v>0</v>
      </c>
      <c r="G1325" s="250"/>
      <c r="H1325" s="242" t="str">
        <f t="shared" si="41"/>
        <v/>
      </c>
    </row>
    <row r="1326" spans="1:8" ht="18" customHeight="1">
      <c r="A1326" s="253"/>
      <c r="B1326" s="253"/>
      <c r="C1326" s="251"/>
      <c r="D1326" s="254"/>
      <c r="E1326" s="254"/>
      <c r="F1326" s="255">
        <f t="shared" si="40"/>
        <v>0</v>
      </c>
      <c r="G1326" s="250"/>
      <c r="H1326" s="242" t="str">
        <f t="shared" si="41"/>
        <v/>
      </c>
    </row>
    <row r="1327" spans="1:8" ht="18" customHeight="1">
      <c r="A1327" s="253"/>
      <c r="B1327" s="253"/>
      <c r="C1327" s="251"/>
      <c r="D1327" s="254"/>
      <c r="E1327" s="254"/>
      <c r="F1327" s="255">
        <f t="shared" si="40"/>
        <v>0</v>
      </c>
      <c r="G1327" s="250"/>
      <c r="H1327" s="242" t="str">
        <f t="shared" si="41"/>
        <v/>
      </c>
    </row>
    <row r="1328" spans="1:8" ht="18" customHeight="1">
      <c r="A1328" s="253"/>
      <c r="B1328" s="253"/>
      <c r="C1328" s="251"/>
      <c r="D1328" s="254"/>
      <c r="E1328" s="254"/>
      <c r="F1328" s="255">
        <f t="shared" si="40"/>
        <v>0</v>
      </c>
      <c r="G1328" s="250"/>
      <c r="H1328" s="242" t="str">
        <f t="shared" si="41"/>
        <v/>
      </c>
    </row>
    <row r="1329" spans="1:8" ht="18" customHeight="1">
      <c r="A1329" s="253"/>
      <c r="B1329" s="253"/>
      <c r="C1329" s="251"/>
      <c r="D1329" s="254"/>
      <c r="E1329" s="254"/>
      <c r="F1329" s="255">
        <f t="shared" si="40"/>
        <v>0</v>
      </c>
      <c r="G1329" s="250"/>
      <c r="H1329" s="242" t="str">
        <f t="shared" si="41"/>
        <v/>
      </c>
    </row>
    <row r="1330" spans="1:8" ht="18" customHeight="1">
      <c r="A1330" s="253"/>
      <c r="B1330" s="253"/>
      <c r="C1330" s="251"/>
      <c r="D1330" s="254"/>
      <c r="E1330" s="254"/>
      <c r="F1330" s="255">
        <f t="shared" si="40"/>
        <v>0</v>
      </c>
      <c r="G1330" s="250"/>
      <c r="H1330" s="242" t="str">
        <f t="shared" si="41"/>
        <v/>
      </c>
    </row>
    <row r="1331" spans="1:8" ht="18" customHeight="1">
      <c r="A1331" s="253"/>
      <c r="B1331" s="253"/>
      <c r="C1331" s="251"/>
      <c r="D1331" s="254"/>
      <c r="E1331" s="254"/>
      <c r="F1331" s="255">
        <f t="shared" si="40"/>
        <v>0</v>
      </c>
      <c r="G1331" s="250"/>
      <c r="H1331" s="242" t="str">
        <f t="shared" si="41"/>
        <v/>
      </c>
    </row>
    <row r="1332" spans="1:8" ht="18" customHeight="1">
      <c r="A1332" s="253"/>
      <c r="B1332" s="253"/>
      <c r="C1332" s="251"/>
      <c r="D1332" s="254"/>
      <c r="E1332" s="254"/>
      <c r="F1332" s="255">
        <f t="shared" si="40"/>
        <v>0</v>
      </c>
      <c r="G1332" s="250"/>
      <c r="H1332" s="242" t="str">
        <f t="shared" si="41"/>
        <v/>
      </c>
    </row>
    <row r="1333" spans="1:8" ht="18" customHeight="1">
      <c r="A1333" s="253"/>
      <c r="B1333" s="253"/>
      <c r="C1333" s="251"/>
      <c r="D1333" s="254"/>
      <c r="E1333" s="254"/>
      <c r="F1333" s="255">
        <f t="shared" si="40"/>
        <v>0</v>
      </c>
      <c r="G1333" s="250"/>
      <c r="H1333" s="242" t="str">
        <f t="shared" si="41"/>
        <v/>
      </c>
    </row>
    <row r="1334" spans="1:8" ht="18" customHeight="1">
      <c r="A1334" s="253"/>
      <c r="B1334" s="253"/>
      <c r="C1334" s="251"/>
      <c r="D1334" s="254"/>
      <c r="E1334" s="254"/>
      <c r="F1334" s="255">
        <f t="shared" si="40"/>
        <v>0</v>
      </c>
      <c r="G1334" s="250"/>
      <c r="H1334" s="242" t="str">
        <f t="shared" si="41"/>
        <v/>
      </c>
    </row>
    <row r="1335" spans="1:8" ht="18" customHeight="1">
      <c r="A1335" s="253"/>
      <c r="B1335" s="253"/>
      <c r="C1335" s="251"/>
      <c r="D1335" s="254"/>
      <c r="E1335" s="254"/>
      <c r="F1335" s="255">
        <f t="shared" si="40"/>
        <v>0</v>
      </c>
      <c r="G1335" s="250"/>
      <c r="H1335" s="242" t="str">
        <f t="shared" si="41"/>
        <v/>
      </c>
    </row>
    <row r="1336" spans="1:8" ht="18" customHeight="1">
      <c r="A1336" s="253"/>
      <c r="B1336" s="253"/>
      <c r="C1336" s="251"/>
      <c r="D1336" s="254"/>
      <c r="E1336" s="254"/>
      <c r="F1336" s="255">
        <f t="shared" si="40"/>
        <v>0</v>
      </c>
      <c r="G1336" s="250"/>
      <c r="H1336" s="242" t="str">
        <f t="shared" si="41"/>
        <v/>
      </c>
    </row>
    <row r="1337" spans="1:8" ht="18" customHeight="1">
      <c r="A1337" s="253"/>
      <c r="B1337" s="253"/>
      <c r="C1337" s="251"/>
      <c r="D1337" s="254"/>
      <c r="E1337" s="254"/>
      <c r="F1337" s="255">
        <f t="shared" si="40"/>
        <v>0</v>
      </c>
      <c r="G1337" s="250"/>
      <c r="H1337" s="242" t="str">
        <f t="shared" si="41"/>
        <v/>
      </c>
    </row>
    <row r="1338" spans="1:8" ht="18" customHeight="1">
      <c r="A1338" s="253"/>
      <c r="B1338" s="253"/>
      <c r="C1338" s="251"/>
      <c r="D1338" s="254"/>
      <c r="E1338" s="254"/>
      <c r="F1338" s="255">
        <f t="shared" si="40"/>
        <v>0</v>
      </c>
      <c r="G1338" s="250"/>
      <c r="H1338" s="242" t="str">
        <f t="shared" si="41"/>
        <v/>
      </c>
    </row>
    <row r="1339" spans="1:8" ht="18" customHeight="1">
      <c r="A1339" s="253"/>
      <c r="B1339" s="253"/>
      <c r="C1339" s="251"/>
      <c r="D1339" s="254"/>
      <c r="E1339" s="254"/>
      <c r="F1339" s="255">
        <f t="shared" si="40"/>
        <v>0</v>
      </c>
      <c r="G1339" s="250"/>
      <c r="H1339" s="242" t="str">
        <f t="shared" si="41"/>
        <v/>
      </c>
    </row>
    <row r="1340" spans="1:8" ht="18" customHeight="1">
      <c r="A1340" s="253"/>
      <c r="B1340" s="253"/>
      <c r="C1340" s="251"/>
      <c r="D1340" s="254"/>
      <c r="E1340" s="254"/>
      <c r="F1340" s="255">
        <f t="shared" si="40"/>
        <v>0</v>
      </c>
      <c r="G1340" s="250"/>
      <c r="H1340" s="242" t="str">
        <f t="shared" si="41"/>
        <v/>
      </c>
    </row>
    <row r="1341" spans="1:8" ht="18" customHeight="1">
      <c r="A1341" s="253"/>
      <c r="B1341" s="253"/>
      <c r="C1341" s="251"/>
      <c r="D1341" s="254"/>
      <c r="E1341" s="254"/>
      <c r="F1341" s="255">
        <f t="shared" si="40"/>
        <v>0</v>
      </c>
      <c r="G1341" s="250"/>
      <c r="H1341" s="242" t="str">
        <f t="shared" si="41"/>
        <v/>
      </c>
    </row>
    <row r="1342" spans="1:8" ht="18" customHeight="1">
      <c r="A1342" s="253"/>
      <c r="B1342" s="253"/>
      <c r="C1342" s="251"/>
      <c r="D1342" s="254"/>
      <c r="E1342" s="254"/>
      <c r="F1342" s="255">
        <f t="shared" si="40"/>
        <v>0</v>
      </c>
      <c r="G1342" s="250"/>
      <c r="H1342" s="242" t="str">
        <f t="shared" si="41"/>
        <v/>
      </c>
    </row>
    <row r="1343" spans="1:8" ht="18" customHeight="1">
      <c r="A1343" s="253"/>
      <c r="B1343" s="253"/>
      <c r="C1343" s="251"/>
      <c r="D1343" s="254"/>
      <c r="E1343" s="254"/>
      <c r="F1343" s="255">
        <f t="shared" si="40"/>
        <v>0</v>
      </c>
      <c r="G1343" s="250"/>
      <c r="H1343" s="242" t="str">
        <f t="shared" si="41"/>
        <v/>
      </c>
    </row>
    <row r="1344" spans="1:8" ht="18" customHeight="1">
      <c r="A1344" s="253"/>
      <c r="B1344" s="253"/>
      <c r="C1344" s="251"/>
      <c r="D1344" s="254"/>
      <c r="E1344" s="254"/>
      <c r="F1344" s="255">
        <f t="shared" si="40"/>
        <v>0</v>
      </c>
      <c r="G1344" s="250"/>
      <c r="H1344" s="242" t="str">
        <f t="shared" si="41"/>
        <v/>
      </c>
    </row>
    <row r="1345" spans="1:8" ht="18" customHeight="1">
      <c r="A1345" s="253"/>
      <c r="B1345" s="253"/>
      <c r="C1345" s="251"/>
      <c r="D1345" s="254"/>
      <c r="E1345" s="254"/>
      <c r="F1345" s="255">
        <f t="shared" si="40"/>
        <v>0</v>
      </c>
      <c r="G1345" s="250"/>
      <c r="H1345" s="242" t="str">
        <f t="shared" si="41"/>
        <v/>
      </c>
    </row>
    <row r="1346" spans="1:8" ht="18" customHeight="1">
      <c r="A1346" s="253"/>
      <c r="B1346" s="253"/>
      <c r="C1346" s="251"/>
      <c r="D1346" s="254"/>
      <c r="E1346" s="254"/>
      <c r="F1346" s="255">
        <f t="shared" si="40"/>
        <v>0</v>
      </c>
      <c r="G1346" s="250"/>
      <c r="H1346" s="242" t="str">
        <f t="shared" si="41"/>
        <v/>
      </c>
    </row>
    <row r="1347" spans="1:8" ht="18" customHeight="1">
      <c r="A1347" s="253"/>
      <c r="B1347" s="253"/>
      <c r="C1347" s="251"/>
      <c r="D1347" s="254"/>
      <c r="E1347" s="254"/>
      <c r="F1347" s="255">
        <f t="shared" si="40"/>
        <v>0</v>
      </c>
      <c r="G1347" s="250"/>
      <c r="H1347" s="242" t="str">
        <f t="shared" si="41"/>
        <v/>
      </c>
    </row>
    <row r="1348" spans="1:8" ht="18" customHeight="1">
      <c r="A1348" s="253"/>
      <c r="B1348" s="253"/>
      <c r="C1348" s="251"/>
      <c r="D1348" s="254"/>
      <c r="E1348" s="254"/>
      <c r="F1348" s="255">
        <f t="shared" si="40"/>
        <v>0</v>
      </c>
      <c r="G1348" s="250"/>
      <c r="H1348" s="242" t="str">
        <f t="shared" si="41"/>
        <v/>
      </c>
    </row>
    <row r="1349" spans="1:8" ht="18" customHeight="1">
      <c r="A1349" s="253"/>
      <c r="B1349" s="253"/>
      <c r="C1349" s="251"/>
      <c r="D1349" s="254"/>
      <c r="E1349" s="254"/>
      <c r="F1349" s="255">
        <f t="shared" si="40"/>
        <v>0</v>
      </c>
      <c r="G1349" s="250"/>
      <c r="H1349" s="242" t="str">
        <f t="shared" si="41"/>
        <v/>
      </c>
    </row>
    <row r="1350" spans="1:8" ht="18" customHeight="1">
      <c r="A1350" s="253"/>
      <c r="B1350" s="253"/>
      <c r="C1350" s="251"/>
      <c r="D1350" s="254"/>
      <c r="E1350" s="254"/>
      <c r="F1350" s="255">
        <f t="shared" si="40"/>
        <v>0</v>
      </c>
      <c r="G1350" s="250"/>
      <c r="H1350" s="242" t="str">
        <f t="shared" si="41"/>
        <v/>
      </c>
    </row>
    <row r="1351" spans="1:8" ht="18" customHeight="1">
      <c r="A1351" s="253"/>
      <c r="B1351" s="253"/>
      <c r="C1351" s="251"/>
      <c r="D1351" s="254"/>
      <c r="E1351" s="254"/>
      <c r="F1351" s="255">
        <f t="shared" si="40"/>
        <v>0</v>
      </c>
      <c r="G1351" s="250"/>
      <c r="H1351" s="242" t="str">
        <f t="shared" si="41"/>
        <v/>
      </c>
    </row>
    <row r="1352" spans="1:8" ht="18" customHeight="1">
      <c r="A1352" s="253"/>
      <c r="B1352" s="253"/>
      <c r="C1352" s="251"/>
      <c r="D1352" s="254"/>
      <c r="E1352" s="254"/>
      <c r="F1352" s="255">
        <f t="shared" si="40"/>
        <v>0</v>
      </c>
      <c r="G1352" s="250"/>
      <c r="H1352" s="242" t="str">
        <f t="shared" si="41"/>
        <v/>
      </c>
    </row>
    <row r="1353" spans="1:8" ht="18" customHeight="1">
      <c r="A1353" s="253"/>
      <c r="B1353" s="253"/>
      <c r="C1353" s="251"/>
      <c r="D1353" s="254"/>
      <c r="E1353" s="254"/>
      <c r="F1353" s="255">
        <f t="shared" si="40"/>
        <v>0</v>
      </c>
      <c r="G1353" s="250"/>
      <c r="H1353" s="242" t="str">
        <f t="shared" si="41"/>
        <v/>
      </c>
    </row>
    <row r="1354" spans="1:8" ht="18" customHeight="1">
      <c r="A1354" s="253"/>
      <c r="B1354" s="253"/>
      <c r="C1354" s="251"/>
      <c r="D1354" s="254"/>
      <c r="E1354" s="254"/>
      <c r="F1354" s="255">
        <f t="shared" si="40"/>
        <v>0</v>
      </c>
      <c r="G1354" s="250"/>
      <c r="H1354" s="242" t="str">
        <f t="shared" si="41"/>
        <v/>
      </c>
    </row>
    <row r="1355" spans="1:8" ht="18" customHeight="1">
      <c r="A1355" s="253"/>
      <c r="B1355" s="253"/>
      <c r="C1355" s="251"/>
      <c r="D1355" s="254"/>
      <c r="E1355" s="254"/>
      <c r="F1355" s="255">
        <f t="shared" si="40"/>
        <v>0</v>
      </c>
      <c r="G1355" s="250"/>
      <c r="H1355" s="242" t="str">
        <f t="shared" si="41"/>
        <v/>
      </c>
    </row>
    <row r="1356" spans="1:8" ht="18" customHeight="1">
      <c r="A1356" s="253"/>
      <c r="B1356" s="253"/>
      <c r="C1356" s="251"/>
      <c r="D1356" s="254"/>
      <c r="E1356" s="254"/>
      <c r="F1356" s="255">
        <f t="shared" si="40"/>
        <v>0</v>
      </c>
      <c r="G1356" s="250"/>
      <c r="H1356" s="242" t="str">
        <f t="shared" si="41"/>
        <v/>
      </c>
    </row>
    <row r="1357" spans="1:8" ht="18" customHeight="1">
      <c r="A1357" s="253"/>
      <c r="B1357" s="253"/>
      <c r="C1357" s="251"/>
      <c r="D1357" s="254"/>
      <c r="E1357" s="254"/>
      <c r="F1357" s="255">
        <f t="shared" ref="F1357:F1420" si="42">IF(C1357&lt;&gt;"",F1356+D1357-E1357,0)</f>
        <v>0</v>
      </c>
      <c r="G1357" s="250"/>
      <c r="H1357" s="242" t="str">
        <f t="shared" si="41"/>
        <v/>
      </c>
    </row>
    <row r="1358" spans="1:8" ht="18" customHeight="1">
      <c r="A1358" s="253"/>
      <c r="B1358" s="253"/>
      <c r="C1358" s="251"/>
      <c r="D1358" s="254"/>
      <c r="E1358" s="254"/>
      <c r="F1358" s="255">
        <f t="shared" si="42"/>
        <v>0</v>
      </c>
      <c r="G1358" s="250"/>
      <c r="H1358" s="242" t="str">
        <f t="shared" si="41"/>
        <v/>
      </c>
    </row>
    <row r="1359" spans="1:8" ht="18" customHeight="1">
      <c r="A1359" s="253"/>
      <c r="B1359" s="253"/>
      <c r="C1359" s="251"/>
      <c r="D1359" s="254"/>
      <c r="E1359" s="254"/>
      <c r="F1359" s="255">
        <f t="shared" si="42"/>
        <v>0</v>
      </c>
      <c r="G1359" s="250"/>
      <c r="H1359" s="242" t="str">
        <f t="shared" si="41"/>
        <v/>
      </c>
    </row>
    <row r="1360" spans="1:8" ht="18" customHeight="1">
      <c r="A1360" s="253"/>
      <c r="B1360" s="253"/>
      <c r="C1360" s="251"/>
      <c r="D1360" s="254"/>
      <c r="E1360" s="254"/>
      <c r="F1360" s="255">
        <f t="shared" si="42"/>
        <v>0</v>
      </c>
      <c r="G1360" s="250"/>
      <c r="H1360" s="242" t="str">
        <f t="shared" si="41"/>
        <v/>
      </c>
    </row>
    <row r="1361" spans="1:8" ht="18" customHeight="1">
      <c r="A1361" s="253"/>
      <c r="B1361" s="253"/>
      <c r="C1361" s="251"/>
      <c r="D1361" s="254"/>
      <c r="E1361" s="254"/>
      <c r="F1361" s="255">
        <f t="shared" si="42"/>
        <v>0</v>
      </c>
      <c r="G1361" s="250"/>
      <c r="H1361" s="242" t="str">
        <f t="shared" ref="H1361:H1424" si="43">IF(A1361&lt;&gt;"",MONTH(A1361),"")</f>
        <v/>
      </c>
    </row>
    <row r="1362" spans="1:8" ht="18" customHeight="1">
      <c r="A1362" s="253"/>
      <c r="B1362" s="253"/>
      <c r="C1362" s="251"/>
      <c r="D1362" s="254"/>
      <c r="E1362" s="254"/>
      <c r="F1362" s="255">
        <f t="shared" si="42"/>
        <v>0</v>
      </c>
      <c r="G1362" s="250"/>
      <c r="H1362" s="242" t="str">
        <f t="shared" si="43"/>
        <v/>
      </c>
    </row>
    <row r="1363" spans="1:8" ht="18" customHeight="1">
      <c r="A1363" s="253"/>
      <c r="B1363" s="253"/>
      <c r="C1363" s="251"/>
      <c r="D1363" s="254"/>
      <c r="E1363" s="254"/>
      <c r="F1363" s="255">
        <f t="shared" si="42"/>
        <v>0</v>
      </c>
      <c r="G1363" s="250"/>
      <c r="H1363" s="242" t="str">
        <f t="shared" si="43"/>
        <v/>
      </c>
    </row>
    <row r="1364" spans="1:8" ht="18" customHeight="1">
      <c r="A1364" s="253"/>
      <c r="B1364" s="253"/>
      <c r="C1364" s="251"/>
      <c r="D1364" s="254"/>
      <c r="E1364" s="254"/>
      <c r="F1364" s="255">
        <f t="shared" si="42"/>
        <v>0</v>
      </c>
      <c r="G1364" s="250"/>
      <c r="H1364" s="242" t="str">
        <f t="shared" si="43"/>
        <v/>
      </c>
    </row>
    <row r="1365" spans="1:8" ht="18" customHeight="1">
      <c r="A1365" s="253"/>
      <c r="B1365" s="253"/>
      <c r="C1365" s="251"/>
      <c r="D1365" s="254"/>
      <c r="E1365" s="254"/>
      <c r="F1365" s="255">
        <f t="shared" si="42"/>
        <v>0</v>
      </c>
      <c r="G1365" s="250"/>
      <c r="H1365" s="242" t="str">
        <f t="shared" si="43"/>
        <v/>
      </c>
    </row>
    <row r="1366" spans="1:8" ht="18" customHeight="1">
      <c r="A1366" s="253"/>
      <c r="B1366" s="253"/>
      <c r="C1366" s="251"/>
      <c r="D1366" s="254"/>
      <c r="E1366" s="254"/>
      <c r="F1366" s="255">
        <f t="shared" si="42"/>
        <v>0</v>
      </c>
      <c r="G1366" s="250"/>
      <c r="H1366" s="242" t="str">
        <f t="shared" si="43"/>
        <v/>
      </c>
    </row>
    <row r="1367" spans="1:8" ht="18" customHeight="1">
      <c r="A1367" s="253"/>
      <c r="B1367" s="253"/>
      <c r="C1367" s="251"/>
      <c r="D1367" s="254"/>
      <c r="E1367" s="254"/>
      <c r="F1367" s="255">
        <f t="shared" si="42"/>
        <v>0</v>
      </c>
      <c r="G1367" s="250"/>
      <c r="H1367" s="242" t="str">
        <f t="shared" si="43"/>
        <v/>
      </c>
    </row>
    <row r="1368" spans="1:8" ht="18" customHeight="1">
      <c r="A1368" s="253"/>
      <c r="B1368" s="253"/>
      <c r="C1368" s="251"/>
      <c r="D1368" s="254"/>
      <c r="E1368" s="254"/>
      <c r="F1368" s="255">
        <f t="shared" si="42"/>
        <v>0</v>
      </c>
      <c r="G1368" s="250"/>
      <c r="H1368" s="242" t="str">
        <f t="shared" si="43"/>
        <v/>
      </c>
    </row>
    <row r="1369" spans="1:8" ht="18" customHeight="1">
      <c r="A1369" s="253"/>
      <c r="B1369" s="253"/>
      <c r="C1369" s="251"/>
      <c r="D1369" s="254"/>
      <c r="E1369" s="254"/>
      <c r="F1369" s="255">
        <f t="shared" si="42"/>
        <v>0</v>
      </c>
      <c r="G1369" s="250"/>
      <c r="H1369" s="242" t="str">
        <f t="shared" si="43"/>
        <v/>
      </c>
    </row>
    <row r="1370" spans="1:8" ht="18" customHeight="1">
      <c r="A1370" s="253"/>
      <c r="B1370" s="253"/>
      <c r="C1370" s="251"/>
      <c r="D1370" s="254"/>
      <c r="E1370" s="254"/>
      <c r="F1370" s="255">
        <f t="shared" si="42"/>
        <v>0</v>
      </c>
      <c r="G1370" s="250"/>
      <c r="H1370" s="242" t="str">
        <f t="shared" si="43"/>
        <v/>
      </c>
    </row>
    <row r="1371" spans="1:8" ht="18" customHeight="1">
      <c r="A1371" s="253"/>
      <c r="B1371" s="253"/>
      <c r="C1371" s="251"/>
      <c r="D1371" s="254"/>
      <c r="E1371" s="254"/>
      <c r="F1371" s="255">
        <f t="shared" si="42"/>
        <v>0</v>
      </c>
      <c r="G1371" s="250"/>
      <c r="H1371" s="242" t="str">
        <f t="shared" si="43"/>
        <v/>
      </c>
    </row>
    <row r="1372" spans="1:8" ht="18" customHeight="1">
      <c r="A1372" s="253"/>
      <c r="B1372" s="253"/>
      <c r="C1372" s="251"/>
      <c r="D1372" s="254"/>
      <c r="E1372" s="254"/>
      <c r="F1372" s="255">
        <f t="shared" si="42"/>
        <v>0</v>
      </c>
      <c r="G1372" s="250"/>
      <c r="H1372" s="242" t="str">
        <f t="shared" si="43"/>
        <v/>
      </c>
    </row>
    <row r="1373" spans="1:8" ht="18" customHeight="1">
      <c r="A1373" s="253"/>
      <c r="B1373" s="253"/>
      <c r="C1373" s="251"/>
      <c r="D1373" s="254"/>
      <c r="E1373" s="254"/>
      <c r="F1373" s="255">
        <f t="shared" si="42"/>
        <v>0</v>
      </c>
      <c r="G1373" s="250"/>
      <c r="H1373" s="242" t="str">
        <f t="shared" si="43"/>
        <v/>
      </c>
    </row>
    <row r="1374" spans="1:8" ht="18" customHeight="1">
      <c r="A1374" s="253"/>
      <c r="B1374" s="253"/>
      <c r="C1374" s="251"/>
      <c r="D1374" s="254"/>
      <c r="E1374" s="254"/>
      <c r="F1374" s="255">
        <f t="shared" si="42"/>
        <v>0</v>
      </c>
      <c r="G1374" s="250"/>
      <c r="H1374" s="242" t="str">
        <f t="shared" si="43"/>
        <v/>
      </c>
    </row>
    <row r="1375" spans="1:8" ht="18" customHeight="1">
      <c r="A1375" s="253"/>
      <c r="B1375" s="253"/>
      <c r="C1375" s="251"/>
      <c r="D1375" s="254"/>
      <c r="E1375" s="254"/>
      <c r="F1375" s="255">
        <f t="shared" si="42"/>
        <v>0</v>
      </c>
      <c r="G1375" s="250"/>
      <c r="H1375" s="242" t="str">
        <f t="shared" si="43"/>
        <v/>
      </c>
    </row>
    <row r="1376" spans="1:8" ht="18" customHeight="1">
      <c r="A1376" s="253"/>
      <c r="B1376" s="253"/>
      <c r="C1376" s="251"/>
      <c r="D1376" s="254"/>
      <c r="E1376" s="254"/>
      <c r="F1376" s="255">
        <f t="shared" si="42"/>
        <v>0</v>
      </c>
      <c r="G1376" s="250"/>
      <c r="H1376" s="242" t="str">
        <f t="shared" si="43"/>
        <v/>
      </c>
    </row>
    <row r="1377" spans="1:8" ht="18" customHeight="1">
      <c r="A1377" s="253"/>
      <c r="B1377" s="253"/>
      <c r="C1377" s="251"/>
      <c r="D1377" s="254"/>
      <c r="E1377" s="254"/>
      <c r="F1377" s="255">
        <f t="shared" si="42"/>
        <v>0</v>
      </c>
      <c r="G1377" s="250"/>
      <c r="H1377" s="242" t="str">
        <f t="shared" si="43"/>
        <v/>
      </c>
    </row>
    <row r="1378" spans="1:8" ht="18" customHeight="1">
      <c r="A1378" s="253"/>
      <c r="B1378" s="253"/>
      <c r="C1378" s="251"/>
      <c r="D1378" s="254"/>
      <c r="E1378" s="254"/>
      <c r="F1378" s="255">
        <f t="shared" si="42"/>
        <v>0</v>
      </c>
      <c r="G1378" s="250"/>
      <c r="H1378" s="242" t="str">
        <f t="shared" si="43"/>
        <v/>
      </c>
    </row>
    <row r="1379" spans="1:8" ht="18" customHeight="1">
      <c r="A1379" s="253"/>
      <c r="B1379" s="253"/>
      <c r="C1379" s="251"/>
      <c r="D1379" s="254"/>
      <c r="E1379" s="254"/>
      <c r="F1379" s="255">
        <f t="shared" si="42"/>
        <v>0</v>
      </c>
      <c r="G1379" s="250"/>
      <c r="H1379" s="242" t="str">
        <f t="shared" si="43"/>
        <v/>
      </c>
    </row>
    <row r="1380" spans="1:8" ht="18" customHeight="1">
      <c r="A1380" s="253"/>
      <c r="B1380" s="253"/>
      <c r="C1380" s="251"/>
      <c r="D1380" s="254"/>
      <c r="E1380" s="254"/>
      <c r="F1380" s="255">
        <f t="shared" si="42"/>
        <v>0</v>
      </c>
      <c r="G1380" s="250"/>
      <c r="H1380" s="242" t="str">
        <f t="shared" si="43"/>
        <v/>
      </c>
    </row>
    <row r="1381" spans="1:8" ht="18" customHeight="1">
      <c r="A1381" s="253"/>
      <c r="B1381" s="253"/>
      <c r="C1381" s="251"/>
      <c r="D1381" s="254"/>
      <c r="E1381" s="254"/>
      <c r="F1381" s="255">
        <f t="shared" si="42"/>
        <v>0</v>
      </c>
      <c r="G1381" s="250"/>
      <c r="H1381" s="242" t="str">
        <f t="shared" si="43"/>
        <v/>
      </c>
    </row>
    <row r="1382" spans="1:8" ht="18" customHeight="1">
      <c r="A1382" s="253"/>
      <c r="B1382" s="253"/>
      <c r="C1382" s="251"/>
      <c r="D1382" s="254"/>
      <c r="E1382" s="254"/>
      <c r="F1382" s="255">
        <f t="shared" si="42"/>
        <v>0</v>
      </c>
      <c r="G1382" s="250"/>
      <c r="H1382" s="242" t="str">
        <f t="shared" si="43"/>
        <v/>
      </c>
    </row>
    <row r="1383" spans="1:8" ht="18" customHeight="1">
      <c r="A1383" s="253"/>
      <c r="B1383" s="253"/>
      <c r="C1383" s="251"/>
      <c r="D1383" s="254"/>
      <c r="E1383" s="254"/>
      <c r="F1383" s="255">
        <f t="shared" si="42"/>
        <v>0</v>
      </c>
      <c r="G1383" s="250"/>
      <c r="H1383" s="242" t="str">
        <f t="shared" si="43"/>
        <v/>
      </c>
    </row>
    <row r="1384" spans="1:8" ht="18" customHeight="1">
      <c r="A1384" s="253"/>
      <c r="B1384" s="253"/>
      <c r="C1384" s="251"/>
      <c r="D1384" s="254"/>
      <c r="E1384" s="254"/>
      <c r="F1384" s="255">
        <f t="shared" si="42"/>
        <v>0</v>
      </c>
      <c r="G1384" s="250"/>
      <c r="H1384" s="242" t="str">
        <f t="shared" si="43"/>
        <v/>
      </c>
    </row>
    <row r="1385" spans="1:8" ht="18" customHeight="1">
      <c r="A1385" s="253"/>
      <c r="B1385" s="253"/>
      <c r="C1385" s="251"/>
      <c r="D1385" s="254"/>
      <c r="E1385" s="254"/>
      <c r="F1385" s="255">
        <f t="shared" si="42"/>
        <v>0</v>
      </c>
      <c r="G1385" s="250"/>
      <c r="H1385" s="242" t="str">
        <f t="shared" si="43"/>
        <v/>
      </c>
    </row>
    <row r="1386" spans="1:8" ht="18" customHeight="1">
      <c r="A1386" s="253"/>
      <c r="B1386" s="253"/>
      <c r="C1386" s="251"/>
      <c r="D1386" s="254"/>
      <c r="E1386" s="254"/>
      <c r="F1386" s="255">
        <f t="shared" si="42"/>
        <v>0</v>
      </c>
      <c r="G1386" s="250"/>
      <c r="H1386" s="242" t="str">
        <f t="shared" si="43"/>
        <v/>
      </c>
    </row>
    <row r="1387" spans="1:8" ht="18" customHeight="1">
      <c r="A1387" s="253"/>
      <c r="B1387" s="253"/>
      <c r="C1387" s="251"/>
      <c r="D1387" s="254"/>
      <c r="E1387" s="254"/>
      <c r="F1387" s="255">
        <f t="shared" si="42"/>
        <v>0</v>
      </c>
      <c r="G1387" s="250"/>
      <c r="H1387" s="242" t="str">
        <f t="shared" si="43"/>
        <v/>
      </c>
    </row>
    <row r="1388" spans="1:8" ht="18" customHeight="1">
      <c r="A1388" s="253"/>
      <c r="B1388" s="253"/>
      <c r="C1388" s="251"/>
      <c r="D1388" s="254"/>
      <c r="E1388" s="254"/>
      <c r="F1388" s="255">
        <f t="shared" si="42"/>
        <v>0</v>
      </c>
      <c r="G1388" s="250"/>
      <c r="H1388" s="242" t="str">
        <f t="shared" si="43"/>
        <v/>
      </c>
    </row>
    <row r="1389" spans="1:8" ht="18" customHeight="1">
      <c r="A1389" s="253"/>
      <c r="B1389" s="253"/>
      <c r="C1389" s="251"/>
      <c r="D1389" s="254"/>
      <c r="E1389" s="254"/>
      <c r="F1389" s="255">
        <f t="shared" si="42"/>
        <v>0</v>
      </c>
      <c r="G1389" s="250"/>
      <c r="H1389" s="242" t="str">
        <f t="shared" si="43"/>
        <v/>
      </c>
    </row>
    <row r="1390" spans="1:8" ht="18" customHeight="1">
      <c r="A1390" s="253"/>
      <c r="B1390" s="253"/>
      <c r="C1390" s="251"/>
      <c r="D1390" s="254"/>
      <c r="E1390" s="254"/>
      <c r="F1390" s="255">
        <f t="shared" si="42"/>
        <v>0</v>
      </c>
      <c r="G1390" s="250"/>
      <c r="H1390" s="242" t="str">
        <f t="shared" si="43"/>
        <v/>
      </c>
    </row>
    <row r="1391" spans="1:8" ht="18" customHeight="1">
      <c r="A1391" s="253"/>
      <c r="B1391" s="253"/>
      <c r="C1391" s="251"/>
      <c r="D1391" s="254"/>
      <c r="E1391" s="254"/>
      <c r="F1391" s="255">
        <f t="shared" si="42"/>
        <v>0</v>
      </c>
      <c r="G1391" s="250"/>
      <c r="H1391" s="242" t="str">
        <f t="shared" si="43"/>
        <v/>
      </c>
    </row>
    <row r="1392" spans="1:8" ht="18" customHeight="1">
      <c r="A1392" s="253"/>
      <c r="B1392" s="253"/>
      <c r="C1392" s="251"/>
      <c r="D1392" s="254"/>
      <c r="E1392" s="254"/>
      <c r="F1392" s="255">
        <f t="shared" si="42"/>
        <v>0</v>
      </c>
      <c r="G1392" s="250"/>
      <c r="H1392" s="242" t="str">
        <f t="shared" si="43"/>
        <v/>
      </c>
    </row>
    <row r="1393" spans="1:8" ht="18" customHeight="1">
      <c r="A1393" s="253"/>
      <c r="B1393" s="253"/>
      <c r="C1393" s="251"/>
      <c r="D1393" s="254"/>
      <c r="E1393" s="254"/>
      <c r="F1393" s="255">
        <f t="shared" si="42"/>
        <v>0</v>
      </c>
      <c r="G1393" s="250"/>
      <c r="H1393" s="242" t="str">
        <f t="shared" si="43"/>
        <v/>
      </c>
    </row>
    <row r="1394" spans="1:8" ht="18" customHeight="1">
      <c r="A1394" s="253"/>
      <c r="B1394" s="253"/>
      <c r="C1394" s="251"/>
      <c r="D1394" s="254"/>
      <c r="E1394" s="254"/>
      <c r="F1394" s="255">
        <f t="shared" si="42"/>
        <v>0</v>
      </c>
      <c r="G1394" s="250"/>
      <c r="H1394" s="242" t="str">
        <f t="shared" si="43"/>
        <v/>
      </c>
    </row>
    <row r="1395" spans="1:8" ht="18" customHeight="1">
      <c r="A1395" s="253"/>
      <c r="B1395" s="253"/>
      <c r="C1395" s="251"/>
      <c r="D1395" s="254"/>
      <c r="E1395" s="254"/>
      <c r="F1395" s="255">
        <f t="shared" si="42"/>
        <v>0</v>
      </c>
      <c r="G1395" s="250"/>
      <c r="H1395" s="242" t="str">
        <f t="shared" si="43"/>
        <v/>
      </c>
    </row>
    <row r="1396" spans="1:8" ht="18" customHeight="1">
      <c r="A1396" s="253"/>
      <c r="B1396" s="253"/>
      <c r="C1396" s="251"/>
      <c r="D1396" s="254"/>
      <c r="E1396" s="254"/>
      <c r="F1396" s="255">
        <f t="shared" si="42"/>
        <v>0</v>
      </c>
      <c r="G1396" s="250"/>
      <c r="H1396" s="242" t="str">
        <f t="shared" si="43"/>
        <v/>
      </c>
    </row>
    <row r="1397" spans="1:8" ht="18" customHeight="1">
      <c r="A1397" s="253"/>
      <c r="B1397" s="253"/>
      <c r="C1397" s="251"/>
      <c r="D1397" s="254"/>
      <c r="E1397" s="254"/>
      <c r="F1397" s="255">
        <f t="shared" si="42"/>
        <v>0</v>
      </c>
      <c r="G1397" s="250"/>
      <c r="H1397" s="242" t="str">
        <f t="shared" si="43"/>
        <v/>
      </c>
    </row>
    <row r="1398" spans="1:8" ht="18" customHeight="1">
      <c r="A1398" s="253"/>
      <c r="B1398" s="253"/>
      <c r="C1398" s="251"/>
      <c r="D1398" s="254"/>
      <c r="E1398" s="254"/>
      <c r="F1398" s="255">
        <f t="shared" si="42"/>
        <v>0</v>
      </c>
      <c r="G1398" s="250"/>
      <c r="H1398" s="242" t="str">
        <f t="shared" si="43"/>
        <v/>
      </c>
    </row>
    <row r="1399" spans="1:8" ht="18" customHeight="1">
      <c r="A1399" s="253"/>
      <c r="B1399" s="253"/>
      <c r="C1399" s="251"/>
      <c r="D1399" s="254"/>
      <c r="E1399" s="254"/>
      <c r="F1399" s="255">
        <f t="shared" si="42"/>
        <v>0</v>
      </c>
      <c r="G1399" s="250"/>
      <c r="H1399" s="242" t="str">
        <f t="shared" si="43"/>
        <v/>
      </c>
    </row>
    <row r="1400" spans="1:8" ht="18" customHeight="1">
      <c r="A1400" s="253"/>
      <c r="B1400" s="253"/>
      <c r="C1400" s="251"/>
      <c r="D1400" s="254"/>
      <c r="E1400" s="254"/>
      <c r="F1400" s="255">
        <f t="shared" si="42"/>
        <v>0</v>
      </c>
      <c r="G1400" s="250"/>
      <c r="H1400" s="242" t="str">
        <f t="shared" si="43"/>
        <v/>
      </c>
    </row>
    <row r="1401" spans="1:8" ht="18" customHeight="1">
      <c r="A1401" s="253"/>
      <c r="B1401" s="253"/>
      <c r="C1401" s="251"/>
      <c r="D1401" s="254"/>
      <c r="E1401" s="254"/>
      <c r="F1401" s="255">
        <f t="shared" si="42"/>
        <v>0</v>
      </c>
      <c r="G1401" s="250"/>
      <c r="H1401" s="242" t="str">
        <f t="shared" si="43"/>
        <v/>
      </c>
    </row>
    <row r="1402" spans="1:8" ht="18" customHeight="1">
      <c r="A1402" s="253"/>
      <c r="B1402" s="253"/>
      <c r="C1402" s="251"/>
      <c r="D1402" s="254"/>
      <c r="E1402" s="254"/>
      <c r="F1402" s="255">
        <f t="shared" si="42"/>
        <v>0</v>
      </c>
      <c r="G1402" s="250"/>
      <c r="H1402" s="242" t="str">
        <f t="shared" si="43"/>
        <v/>
      </c>
    </row>
    <row r="1403" spans="1:8" ht="18" customHeight="1">
      <c r="A1403" s="253"/>
      <c r="B1403" s="253"/>
      <c r="C1403" s="251"/>
      <c r="D1403" s="254"/>
      <c r="E1403" s="254"/>
      <c r="F1403" s="255">
        <f t="shared" si="42"/>
        <v>0</v>
      </c>
      <c r="G1403" s="250"/>
      <c r="H1403" s="242" t="str">
        <f t="shared" si="43"/>
        <v/>
      </c>
    </row>
    <row r="1404" spans="1:8" ht="18" customHeight="1">
      <c r="A1404" s="253"/>
      <c r="B1404" s="253"/>
      <c r="C1404" s="251"/>
      <c r="D1404" s="254"/>
      <c r="E1404" s="254"/>
      <c r="F1404" s="255">
        <f t="shared" si="42"/>
        <v>0</v>
      </c>
      <c r="G1404" s="250"/>
      <c r="H1404" s="242" t="str">
        <f t="shared" si="43"/>
        <v/>
      </c>
    </row>
    <row r="1405" spans="1:8" ht="18" customHeight="1">
      <c r="A1405" s="253"/>
      <c r="B1405" s="253"/>
      <c r="C1405" s="251"/>
      <c r="D1405" s="254"/>
      <c r="E1405" s="254"/>
      <c r="F1405" s="255">
        <f t="shared" si="42"/>
        <v>0</v>
      </c>
      <c r="G1405" s="250"/>
      <c r="H1405" s="242" t="str">
        <f t="shared" si="43"/>
        <v/>
      </c>
    </row>
    <row r="1406" spans="1:8" ht="18" customHeight="1">
      <c r="A1406" s="253"/>
      <c r="B1406" s="253"/>
      <c r="C1406" s="251"/>
      <c r="D1406" s="254"/>
      <c r="E1406" s="254"/>
      <c r="F1406" s="255">
        <f t="shared" si="42"/>
        <v>0</v>
      </c>
      <c r="G1406" s="250"/>
      <c r="H1406" s="242" t="str">
        <f t="shared" si="43"/>
        <v/>
      </c>
    </row>
    <row r="1407" spans="1:8" ht="18" customHeight="1">
      <c r="A1407" s="253"/>
      <c r="B1407" s="253"/>
      <c r="C1407" s="251"/>
      <c r="D1407" s="254"/>
      <c r="E1407" s="254"/>
      <c r="F1407" s="255">
        <f t="shared" si="42"/>
        <v>0</v>
      </c>
      <c r="G1407" s="250"/>
      <c r="H1407" s="242" t="str">
        <f t="shared" si="43"/>
        <v/>
      </c>
    </row>
    <row r="1408" spans="1:8" ht="18" customHeight="1">
      <c r="A1408" s="253"/>
      <c r="B1408" s="253"/>
      <c r="C1408" s="251"/>
      <c r="D1408" s="254"/>
      <c r="E1408" s="254"/>
      <c r="F1408" s="255">
        <f t="shared" si="42"/>
        <v>0</v>
      </c>
      <c r="G1408" s="250"/>
      <c r="H1408" s="242" t="str">
        <f t="shared" si="43"/>
        <v/>
      </c>
    </row>
    <row r="1409" spans="1:8" ht="18" customHeight="1">
      <c r="A1409" s="253"/>
      <c r="B1409" s="253"/>
      <c r="C1409" s="251"/>
      <c r="D1409" s="254"/>
      <c r="E1409" s="254"/>
      <c r="F1409" s="255">
        <f t="shared" si="42"/>
        <v>0</v>
      </c>
      <c r="G1409" s="250"/>
      <c r="H1409" s="242" t="str">
        <f t="shared" si="43"/>
        <v/>
      </c>
    </row>
    <row r="1410" spans="1:8" ht="18" customHeight="1">
      <c r="A1410" s="253"/>
      <c r="B1410" s="253"/>
      <c r="C1410" s="251"/>
      <c r="D1410" s="254"/>
      <c r="E1410" s="254"/>
      <c r="F1410" s="255">
        <f t="shared" si="42"/>
        <v>0</v>
      </c>
      <c r="G1410" s="250"/>
      <c r="H1410" s="242" t="str">
        <f t="shared" si="43"/>
        <v/>
      </c>
    </row>
    <row r="1411" spans="1:8" ht="18" customHeight="1">
      <c r="A1411" s="253"/>
      <c r="B1411" s="253"/>
      <c r="C1411" s="251"/>
      <c r="D1411" s="254"/>
      <c r="E1411" s="254"/>
      <c r="F1411" s="255">
        <f t="shared" si="42"/>
        <v>0</v>
      </c>
      <c r="G1411" s="250"/>
      <c r="H1411" s="242" t="str">
        <f t="shared" si="43"/>
        <v/>
      </c>
    </row>
    <row r="1412" spans="1:8" ht="18" customHeight="1">
      <c r="A1412" s="253"/>
      <c r="B1412" s="253"/>
      <c r="C1412" s="251"/>
      <c r="D1412" s="254"/>
      <c r="E1412" s="254"/>
      <c r="F1412" s="255">
        <f t="shared" si="42"/>
        <v>0</v>
      </c>
      <c r="G1412" s="250"/>
      <c r="H1412" s="242" t="str">
        <f t="shared" si="43"/>
        <v/>
      </c>
    </row>
    <row r="1413" spans="1:8" ht="18" customHeight="1">
      <c r="A1413" s="253"/>
      <c r="B1413" s="253"/>
      <c r="C1413" s="251"/>
      <c r="D1413" s="254"/>
      <c r="E1413" s="254"/>
      <c r="F1413" s="255">
        <f t="shared" si="42"/>
        <v>0</v>
      </c>
      <c r="G1413" s="250"/>
      <c r="H1413" s="242" t="str">
        <f t="shared" si="43"/>
        <v/>
      </c>
    </row>
    <row r="1414" spans="1:8" ht="18" customHeight="1">
      <c r="A1414" s="253"/>
      <c r="B1414" s="253"/>
      <c r="C1414" s="251"/>
      <c r="D1414" s="254"/>
      <c r="E1414" s="254"/>
      <c r="F1414" s="255">
        <f t="shared" si="42"/>
        <v>0</v>
      </c>
      <c r="G1414" s="250"/>
      <c r="H1414" s="242" t="str">
        <f t="shared" si="43"/>
        <v/>
      </c>
    </row>
    <row r="1415" spans="1:8" ht="18" customHeight="1">
      <c r="A1415" s="253"/>
      <c r="B1415" s="253"/>
      <c r="C1415" s="251"/>
      <c r="D1415" s="254"/>
      <c r="E1415" s="254"/>
      <c r="F1415" s="255">
        <f t="shared" si="42"/>
        <v>0</v>
      </c>
      <c r="G1415" s="250"/>
      <c r="H1415" s="242" t="str">
        <f t="shared" si="43"/>
        <v/>
      </c>
    </row>
    <row r="1416" spans="1:8" ht="18" customHeight="1">
      <c r="A1416" s="253"/>
      <c r="B1416" s="253"/>
      <c r="C1416" s="251"/>
      <c r="D1416" s="254"/>
      <c r="E1416" s="254"/>
      <c r="F1416" s="255">
        <f t="shared" si="42"/>
        <v>0</v>
      </c>
      <c r="G1416" s="250"/>
      <c r="H1416" s="242" t="str">
        <f t="shared" si="43"/>
        <v/>
      </c>
    </row>
    <row r="1417" spans="1:8" ht="18" customHeight="1">
      <c r="A1417" s="253"/>
      <c r="B1417" s="253"/>
      <c r="C1417" s="251"/>
      <c r="D1417" s="254"/>
      <c r="E1417" s="254"/>
      <c r="F1417" s="255">
        <f t="shared" si="42"/>
        <v>0</v>
      </c>
      <c r="G1417" s="250"/>
      <c r="H1417" s="242" t="str">
        <f t="shared" si="43"/>
        <v/>
      </c>
    </row>
    <row r="1418" spans="1:8" ht="18" customHeight="1">
      <c r="A1418" s="253"/>
      <c r="B1418" s="253"/>
      <c r="C1418" s="251"/>
      <c r="D1418" s="254"/>
      <c r="E1418" s="254"/>
      <c r="F1418" s="255">
        <f t="shared" si="42"/>
        <v>0</v>
      </c>
      <c r="G1418" s="250"/>
      <c r="H1418" s="242" t="str">
        <f t="shared" si="43"/>
        <v/>
      </c>
    </row>
    <row r="1419" spans="1:8" ht="18" customHeight="1">
      <c r="A1419" s="253"/>
      <c r="B1419" s="253"/>
      <c r="C1419" s="251"/>
      <c r="D1419" s="254"/>
      <c r="E1419" s="254"/>
      <c r="F1419" s="255">
        <f t="shared" si="42"/>
        <v>0</v>
      </c>
      <c r="G1419" s="250"/>
      <c r="H1419" s="242" t="str">
        <f t="shared" si="43"/>
        <v/>
      </c>
    </row>
    <row r="1420" spans="1:8" ht="18" customHeight="1">
      <c r="A1420" s="253"/>
      <c r="B1420" s="253"/>
      <c r="C1420" s="251"/>
      <c r="D1420" s="254"/>
      <c r="E1420" s="254"/>
      <c r="F1420" s="255">
        <f t="shared" si="42"/>
        <v>0</v>
      </c>
      <c r="G1420" s="250"/>
      <c r="H1420" s="242" t="str">
        <f t="shared" si="43"/>
        <v/>
      </c>
    </row>
    <row r="1421" spans="1:8" ht="18" customHeight="1">
      <c r="A1421" s="253"/>
      <c r="B1421" s="253"/>
      <c r="C1421" s="251"/>
      <c r="D1421" s="254"/>
      <c r="E1421" s="254"/>
      <c r="F1421" s="255">
        <f t="shared" ref="F1421:F1484" si="44">IF(C1421&lt;&gt;"",F1420+D1421-E1421,0)</f>
        <v>0</v>
      </c>
      <c r="G1421" s="250"/>
      <c r="H1421" s="242" t="str">
        <f t="shared" si="43"/>
        <v/>
      </c>
    </row>
    <row r="1422" spans="1:8" ht="18" customHeight="1">
      <c r="A1422" s="253"/>
      <c r="B1422" s="253"/>
      <c r="C1422" s="251"/>
      <c r="D1422" s="254"/>
      <c r="E1422" s="254"/>
      <c r="F1422" s="255">
        <f t="shared" si="44"/>
        <v>0</v>
      </c>
      <c r="G1422" s="250"/>
      <c r="H1422" s="242" t="str">
        <f t="shared" si="43"/>
        <v/>
      </c>
    </row>
    <row r="1423" spans="1:8" ht="18" customHeight="1">
      <c r="A1423" s="253"/>
      <c r="B1423" s="253"/>
      <c r="C1423" s="251"/>
      <c r="D1423" s="254"/>
      <c r="E1423" s="254"/>
      <c r="F1423" s="255">
        <f t="shared" si="44"/>
        <v>0</v>
      </c>
      <c r="G1423" s="250"/>
      <c r="H1423" s="242" t="str">
        <f t="shared" si="43"/>
        <v/>
      </c>
    </row>
    <row r="1424" spans="1:8" ht="18" customHeight="1">
      <c r="A1424" s="253"/>
      <c r="B1424" s="253"/>
      <c r="C1424" s="251"/>
      <c r="D1424" s="254"/>
      <c r="E1424" s="254"/>
      <c r="F1424" s="255">
        <f t="shared" si="44"/>
        <v>0</v>
      </c>
      <c r="G1424" s="250"/>
      <c r="H1424" s="242" t="str">
        <f t="shared" si="43"/>
        <v/>
      </c>
    </row>
    <row r="1425" spans="1:8" ht="18" customHeight="1">
      <c r="A1425" s="253"/>
      <c r="B1425" s="253"/>
      <c r="C1425" s="251"/>
      <c r="D1425" s="254"/>
      <c r="E1425" s="254"/>
      <c r="F1425" s="255">
        <f t="shared" si="44"/>
        <v>0</v>
      </c>
      <c r="G1425" s="250"/>
      <c r="H1425" s="242" t="str">
        <f t="shared" ref="H1425:H1488" si="45">IF(A1425&lt;&gt;"",MONTH(A1425),"")</f>
        <v/>
      </c>
    </row>
    <row r="1426" spans="1:8" ht="18" customHeight="1">
      <c r="A1426" s="253"/>
      <c r="B1426" s="253"/>
      <c r="C1426" s="251"/>
      <c r="D1426" s="254"/>
      <c r="E1426" s="254"/>
      <c r="F1426" s="255">
        <f t="shared" si="44"/>
        <v>0</v>
      </c>
      <c r="G1426" s="250"/>
      <c r="H1426" s="242" t="str">
        <f t="shared" si="45"/>
        <v/>
      </c>
    </row>
    <row r="1427" spans="1:8" ht="18" customHeight="1">
      <c r="A1427" s="253"/>
      <c r="B1427" s="253"/>
      <c r="C1427" s="251"/>
      <c r="D1427" s="254"/>
      <c r="E1427" s="254"/>
      <c r="F1427" s="255">
        <f t="shared" si="44"/>
        <v>0</v>
      </c>
      <c r="G1427" s="250"/>
      <c r="H1427" s="242" t="str">
        <f t="shared" si="45"/>
        <v/>
      </c>
    </row>
    <row r="1428" spans="1:8" ht="18" customHeight="1">
      <c r="A1428" s="253"/>
      <c r="B1428" s="253"/>
      <c r="C1428" s="251"/>
      <c r="D1428" s="254"/>
      <c r="E1428" s="254"/>
      <c r="F1428" s="255">
        <f t="shared" si="44"/>
        <v>0</v>
      </c>
      <c r="G1428" s="250"/>
      <c r="H1428" s="242" t="str">
        <f t="shared" si="45"/>
        <v/>
      </c>
    </row>
    <row r="1429" spans="1:8" ht="18" customHeight="1">
      <c r="A1429" s="253"/>
      <c r="B1429" s="253"/>
      <c r="C1429" s="251"/>
      <c r="D1429" s="254"/>
      <c r="E1429" s="254"/>
      <c r="F1429" s="255">
        <f t="shared" si="44"/>
        <v>0</v>
      </c>
      <c r="G1429" s="250"/>
      <c r="H1429" s="242" t="str">
        <f t="shared" si="45"/>
        <v/>
      </c>
    </row>
    <row r="1430" spans="1:8" ht="18" customHeight="1">
      <c r="A1430" s="253"/>
      <c r="B1430" s="253"/>
      <c r="C1430" s="251"/>
      <c r="D1430" s="254"/>
      <c r="E1430" s="254"/>
      <c r="F1430" s="255">
        <f t="shared" si="44"/>
        <v>0</v>
      </c>
      <c r="G1430" s="250"/>
      <c r="H1430" s="242" t="str">
        <f t="shared" si="45"/>
        <v/>
      </c>
    </row>
    <row r="1431" spans="1:8" ht="18" customHeight="1">
      <c r="A1431" s="253"/>
      <c r="B1431" s="253"/>
      <c r="C1431" s="251"/>
      <c r="D1431" s="254"/>
      <c r="E1431" s="254"/>
      <c r="F1431" s="255">
        <f t="shared" si="44"/>
        <v>0</v>
      </c>
      <c r="G1431" s="250"/>
      <c r="H1431" s="242" t="str">
        <f t="shared" si="45"/>
        <v/>
      </c>
    </row>
    <row r="1432" spans="1:8" ht="18" customHeight="1">
      <c r="A1432" s="253"/>
      <c r="B1432" s="253"/>
      <c r="C1432" s="251"/>
      <c r="D1432" s="254"/>
      <c r="E1432" s="254"/>
      <c r="F1432" s="255">
        <f t="shared" si="44"/>
        <v>0</v>
      </c>
      <c r="G1432" s="250"/>
      <c r="H1432" s="242" t="str">
        <f t="shared" si="45"/>
        <v/>
      </c>
    </row>
    <row r="1433" spans="1:8" ht="18" customHeight="1">
      <c r="A1433" s="253"/>
      <c r="B1433" s="253"/>
      <c r="C1433" s="251"/>
      <c r="D1433" s="254"/>
      <c r="E1433" s="254"/>
      <c r="F1433" s="255">
        <f t="shared" si="44"/>
        <v>0</v>
      </c>
      <c r="G1433" s="250"/>
      <c r="H1433" s="242" t="str">
        <f t="shared" si="45"/>
        <v/>
      </c>
    </row>
    <row r="1434" spans="1:8" ht="18" customHeight="1">
      <c r="A1434" s="253"/>
      <c r="B1434" s="253"/>
      <c r="C1434" s="251"/>
      <c r="D1434" s="254"/>
      <c r="E1434" s="254"/>
      <c r="F1434" s="255">
        <f t="shared" si="44"/>
        <v>0</v>
      </c>
      <c r="G1434" s="250"/>
      <c r="H1434" s="242" t="str">
        <f t="shared" si="45"/>
        <v/>
      </c>
    </row>
    <row r="1435" spans="1:8" ht="18" customHeight="1">
      <c r="A1435" s="253"/>
      <c r="B1435" s="253"/>
      <c r="C1435" s="251"/>
      <c r="D1435" s="254"/>
      <c r="E1435" s="254"/>
      <c r="F1435" s="255">
        <f t="shared" si="44"/>
        <v>0</v>
      </c>
      <c r="G1435" s="250"/>
      <c r="H1435" s="242" t="str">
        <f t="shared" si="45"/>
        <v/>
      </c>
    </row>
    <row r="1436" spans="1:8" ht="18" customHeight="1">
      <c r="A1436" s="253"/>
      <c r="B1436" s="253"/>
      <c r="C1436" s="251"/>
      <c r="D1436" s="254"/>
      <c r="E1436" s="254"/>
      <c r="F1436" s="255">
        <f t="shared" si="44"/>
        <v>0</v>
      </c>
      <c r="G1436" s="250"/>
      <c r="H1436" s="242" t="str">
        <f t="shared" si="45"/>
        <v/>
      </c>
    </row>
    <row r="1437" spans="1:8" ht="18" customHeight="1">
      <c r="A1437" s="253"/>
      <c r="B1437" s="253"/>
      <c r="C1437" s="251"/>
      <c r="D1437" s="254"/>
      <c r="E1437" s="254"/>
      <c r="F1437" s="255">
        <f t="shared" si="44"/>
        <v>0</v>
      </c>
      <c r="G1437" s="250"/>
      <c r="H1437" s="242" t="str">
        <f t="shared" si="45"/>
        <v/>
      </c>
    </row>
    <row r="1438" spans="1:8" ht="18" customHeight="1">
      <c r="A1438" s="253"/>
      <c r="B1438" s="253"/>
      <c r="C1438" s="251"/>
      <c r="D1438" s="254"/>
      <c r="E1438" s="254"/>
      <c r="F1438" s="255">
        <f t="shared" si="44"/>
        <v>0</v>
      </c>
      <c r="G1438" s="250"/>
      <c r="H1438" s="242" t="str">
        <f t="shared" si="45"/>
        <v/>
      </c>
    </row>
    <row r="1439" spans="1:8" ht="18" customHeight="1">
      <c r="A1439" s="253"/>
      <c r="B1439" s="253"/>
      <c r="C1439" s="251"/>
      <c r="D1439" s="254"/>
      <c r="E1439" s="254"/>
      <c r="F1439" s="255">
        <f t="shared" si="44"/>
        <v>0</v>
      </c>
      <c r="G1439" s="250"/>
      <c r="H1439" s="242" t="str">
        <f t="shared" si="45"/>
        <v/>
      </c>
    </row>
    <row r="1440" spans="1:8" ht="18" customHeight="1">
      <c r="A1440" s="253"/>
      <c r="B1440" s="253"/>
      <c r="C1440" s="251"/>
      <c r="D1440" s="254"/>
      <c r="E1440" s="254"/>
      <c r="F1440" s="255">
        <f t="shared" si="44"/>
        <v>0</v>
      </c>
      <c r="G1440" s="250"/>
      <c r="H1440" s="242" t="str">
        <f t="shared" si="45"/>
        <v/>
      </c>
    </row>
    <row r="1441" spans="1:8" ht="18" customHeight="1">
      <c r="A1441" s="253"/>
      <c r="B1441" s="253"/>
      <c r="C1441" s="251"/>
      <c r="D1441" s="254"/>
      <c r="E1441" s="254"/>
      <c r="F1441" s="255">
        <f t="shared" si="44"/>
        <v>0</v>
      </c>
      <c r="G1441" s="250"/>
      <c r="H1441" s="242" t="str">
        <f t="shared" si="45"/>
        <v/>
      </c>
    </row>
    <row r="1442" spans="1:8" ht="18" customHeight="1">
      <c r="A1442" s="253"/>
      <c r="B1442" s="253"/>
      <c r="C1442" s="251"/>
      <c r="D1442" s="254"/>
      <c r="E1442" s="254"/>
      <c r="F1442" s="255">
        <f t="shared" si="44"/>
        <v>0</v>
      </c>
      <c r="G1442" s="250"/>
      <c r="H1442" s="242" t="str">
        <f t="shared" si="45"/>
        <v/>
      </c>
    </row>
    <row r="1443" spans="1:8" ht="18" customHeight="1">
      <c r="A1443" s="253"/>
      <c r="B1443" s="253"/>
      <c r="C1443" s="251"/>
      <c r="D1443" s="254"/>
      <c r="E1443" s="254"/>
      <c r="F1443" s="255">
        <f t="shared" si="44"/>
        <v>0</v>
      </c>
      <c r="G1443" s="250"/>
      <c r="H1443" s="242" t="str">
        <f t="shared" si="45"/>
        <v/>
      </c>
    </row>
    <row r="1444" spans="1:8" ht="18" customHeight="1">
      <c r="A1444" s="253"/>
      <c r="B1444" s="253"/>
      <c r="C1444" s="251"/>
      <c r="D1444" s="254"/>
      <c r="E1444" s="254"/>
      <c r="F1444" s="255">
        <f t="shared" si="44"/>
        <v>0</v>
      </c>
      <c r="G1444" s="250"/>
      <c r="H1444" s="242" t="str">
        <f t="shared" si="45"/>
        <v/>
      </c>
    </row>
    <row r="1445" spans="1:8" ht="18" customHeight="1">
      <c r="A1445" s="253"/>
      <c r="B1445" s="253"/>
      <c r="C1445" s="251"/>
      <c r="D1445" s="254"/>
      <c r="E1445" s="254"/>
      <c r="F1445" s="255">
        <f t="shared" si="44"/>
        <v>0</v>
      </c>
      <c r="G1445" s="250"/>
      <c r="H1445" s="242" t="str">
        <f t="shared" si="45"/>
        <v/>
      </c>
    </row>
    <row r="1446" spans="1:8" ht="18" customHeight="1">
      <c r="A1446" s="253"/>
      <c r="B1446" s="253"/>
      <c r="C1446" s="251"/>
      <c r="D1446" s="254"/>
      <c r="E1446" s="254"/>
      <c r="F1446" s="255">
        <f t="shared" si="44"/>
        <v>0</v>
      </c>
      <c r="G1446" s="250"/>
      <c r="H1446" s="242" t="str">
        <f t="shared" si="45"/>
        <v/>
      </c>
    </row>
    <row r="1447" spans="1:8" ht="18" customHeight="1">
      <c r="A1447" s="253"/>
      <c r="B1447" s="253"/>
      <c r="C1447" s="251"/>
      <c r="D1447" s="254"/>
      <c r="E1447" s="254"/>
      <c r="F1447" s="255">
        <f t="shared" si="44"/>
        <v>0</v>
      </c>
      <c r="G1447" s="250"/>
      <c r="H1447" s="242" t="str">
        <f t="shared" si="45"/>
        <v/>
      </c>
    </row>
    <row r="1448" spans="1:8" ht="18" customHeight="1">
      <c r="A1448" s="253"/>
      <c r="B1448" s="253"/>
      <c r="C1448" s="251"/>
      <c r="D1448" s="254"/>
      <c r="E1448" s="254"/>
      <c r="F1448" s="255">
        <f t="shared" si="44"/>
        <v>0</v>
      </c>
      <c r="G1448" s="250"/>
      <c r="H1448" s="242" t="str">
        <f t="shared" si="45"/>
        <v/>
      </c>
    </row>
    <row r="1449" spans="1:8" ht="18" customHeight="1">
      <c r="A1449" s="253"/>
      <c r="B1449" s="253"/>
      <c r="C1449" s="251"/>
      <c r="D1449" s="254"/>
      <c r="E1449" s="254"/>
      <c r="F1449" s="255">
        <f t="shared" si="44"/>
        <v>0</v>
      </c>
      <c r="G1449" s="250"/>
      <c r="H1449" s="242" t="str">
        <f t="shared" si="45"/>
        <v/>
      </c>
    </row>
    <row r="1450" spans="1:8" ht="18" customHeight="1">
      <c r="A1450" s="253"/>
      <c r="B1450" s="253"/>
      <c r="C1450" s="251"/>
      <c r="D1450" s="254"/>
      <c r="E1450" s="254"/>
      <c r="F1450" s="255">
        <f t="shared" si="44"/>
        <v>0</v>
      </c>
      <c r="G1450" s="250"/>
      <c r="H1450" s="242" t="str">
        <f t="shared" si="45"/>
        <v/>
      </c>
    </row>
    <row r="1451" spans="1:8" ht="18" customHeight="1">
      <c r="A1451" s="253"/>
      <c r="B1451" s="253"/>
      <c r="C1451" s="251"/>
      <c r="D1451" s="254"/>
      <c r="E1451" s="254"/>
      <c r="F1451" s="255">
        <f t="shared" si="44"/>
        <v>0</v>
      </c>
      <c r="G1451" s="250"/>
      <c r="H1451" s="242" t="str">
        <f t="shared" si="45"/>
        <v/>
      </c>
    </row>
    <row r="1452" spans="1:8" ht="18" customHeight="1">
      <c r="A1452" s="253"/>
      <c r="B1452" s="253"/>
      <c r="C1452" s="251"/>
      <c r="D1452" s="254"/>
      <c r="E1452" s="254"/>
      <c r="F1452" s="255">
        <f t="shared" si="44"/>
        <v>0</v>
      </c>
      <c r="G1452" s="250"/>
      <c r="H1452" s="242" t="str">
        <f t="shared" si="45"/>
        <v/>
      </c>
    </row>
    <row r="1453" spans="1:8" ht="18" customHeight="1">
      <c r="A1453" s="253"/>
      <c r="B1453" s="253"/>
      <c r="C1453" s="251"/>
      <c r="D1453" s="254"/>
      <c r="E1453" s="254"/>
      <c r="F1453" s="255">
        <f t="shared" si="44"/>
        <v>0</v>
      </c>
      <c r="G1453" s="250"/>
      <c r="H1453" s="242" t="str">
        <f t="shared" si="45"/>
        <v/>
      </c>
    </row>
    <row r="1454" spans="1:8" ht="18" customHeight="1">
      <c r="A1454" s="253"/>
      <c r="B1454" s="253"/>
      <c r="C1454" s="251"/>
      <c r="D1454" s="254"/>
      <c r="E1454" s="254"/>
      <c r="F1454" s="255">
        <f t="shared" si="44"/>
        <v>0</v>
      </c>
      <c r="G1454" s="250"/>
      <c r="H1454" s="242" t="str">
        <f t="shared" si="45"/>
        <v/>
      </c>
    </row>
    <row r="1455" spans="1:8" ht="18" customHeight="1">
      <c r="A1455" s="253"/>
      <c r="B1455" s="253"/>
      <c r="C1455" s="251"/>
      <c r="D1455" s="254"/>
      <c r="E1455" s="254"/>
      <c r="F1455" s="255">
        <f t="shared" si="44"/>
        <v>0</v>
      </c>
      <c r="G1455" s="250"/>
      <c r="H1455" s="242" t="str">
        <f t="shared" si="45"/>
        <v/>
      </c>
    </row>
    <row r="1456" spans="1:8" ht="18" customHeight="1">
      <c r="A1456" s="253"/>
      <c r="B1456" s="253"/>
      <c r="C1456" s="251"/>
      <c r="D1456" s="254"/>
      <c r="E1456" s="254"/>
      <c r="F1456" s="255">
        <f t="shared" si="44"/>
        <v>0</v>
      </c>
      <c r="G1456" s="250"/>
      <c r="H1456" s="242" t="str">
        <f t="shared" si="45"/>
        <v/>
      </c>
    </row>
    <row r="1457" spans="1:8" ht="18" customHeight="1">
      <c r="A1457" s="253"/>
      <c r="B1457" s="253"/>
      <c r="C1457" s="251"/>
      <c r="D1457" s="254"/>
      <c r="E1457" s="254"/>
      <c r="F1457" s="255">
        <f t="shared" si="44"/>
        <v>0</v>
      </c>
      <c r="G1457" s="250"/>
      <c r="H1457" s="242" t="str">
        <f t="shared" si="45"/>
        <v/>
      </c>
    </row>
    <row r="1458" spans="1:8" ht="18" customHeight="1">
      <c r="A1458" s="253"/>
      <c r="B1458" s="253"/>
      <c r="C1458" s="251"/>
      <c r="D1458" s="254"/>
      <c r="E1458" s="254"/>
      <c r="F1458" s="255">
        <f t="shared" si="44"/>
        <v>0</v>
      </c>
      <c r="G1458" s="250"/>
      <c r="H1458" s="242" t="str">
        <f t="shared" si="45"/>
        <v/>
      </c>
    </row>
    <row r="1459" spans="1:8" ht="18" customHeight="1">
      <c r="A1459" s="253"/>
      <c r="B1459" s="253"/>
      <c r="C1459" s="251"/>
      <c r="D1459" s="254"/>
      <c r="E1459" s="254"/>
      <c r="F1459" s="255">
        <f t="shared" si="44"/>
        <v>0</v>
      </c>
      <c r="G1459" s="250"/>
      <c r="H1459" s="242" t="str">
        <f t="shared" si="45"/>
        <v/>
      </c>
    </row>
    <row r="1460" spans="1:8" ht="18" customHeight="1">
      <c r="A1460" s="253"/>
      <c r="B1460" s="253"/>
      <c r="C1460" s="251"/>
      <c r="D1460" s="254"/>
      <c r="E1460" s="254"/>
      <c r="F1460" s="255">
        <f t="shared" si="44"/>
        <v>0</v>
      </c>
      <c r="G1460" s="250"/>
      <c r="H1460" s="242" t="str">
        <f t="shared" si="45"/>
        <v/>
      </c>
    </row>
    <row r="1461" spans="1:8" ht="18" customHeight="1">
      <c r="A1461" s="253"/>
      <c r="B1461" s="253"/>
      <c r="C1461" s="251"/>
      <c r="D1461" s="254"/>
      <c r="E1461" s="254"/>
      <c r="F1461" s="255">
        <f t="shared" si="44"/>
        <v>0</v>
      </c>
      <c r="G1461" s="250"/>
      <c r="H1461" s="242" t="str">
        <f t="shared" si="45"/>
        <v/>
      </c>
    </row>
    <row r="1462" spans="1:8" ht="18" customHeight="1">
      <c r="A1462" s="253"/>
      <c r="B1462" s="253"/>
      <c r="C1462" s="251"/>
      <c r="D1462" s="254"/>
      <c r="E1462" s="254"/>
      <c r="F1462" s="255">
        <f t="shared" si="44"/>
        <v>0</v>
      </c>
      <c r="G1462" s="250"/>
      <c r="H1462" s="242" t="str">
        <f t="shared" si="45"/>
        <v/>
      </c>
    </row>
    <row r="1463" spans="1:8" ht="18" customHeight="1">
      <c r="A1463" s="253"/>
      <c r="B1463" s="253"/>
      <c r="C1463" s="251"/>
      <c r="D1463" s="254"/>
      <c r="E1463" s="254"/>
      <c r="F1463" s="255">
        <f t="shared" si="44"/>
        <v>0</v>
      </c>
      <c r="G1463" s="250"/>
      <c r="H1463" s="242" t="str">
        <f t="shared" si="45"/>
        <v/>
      </c>
    </row>
    <row r="1464" spans="1:8" ht="18" customHeight="1">
      <c r="A1464" s="253"/>
      <c r="B1464" s="253"/>
      <c r="C1464" s="251"/>
      <c r="D1464" s="254"/>
      <c r="E1464" s="254"/>
      <c r="F1464" s="255">
        <f t="shared" si="44"/>
        <v>0</v>
      </c>
      <c r="G1464" s="250"/>
      <c r="H1464" s="242" t="str">
        <f t="shared" si="45"/>
        <v/>
      </c>
    </row>
    <row r="1465" spans="1:8" ht="18" customHeight="1">
      <c r="A1465" s="253"/>
      <c r="B1465" s="253"/>
      <c r="C1465" s="251"/>
      <c r="D1465" s="254"/>
      <c r="E1465" s="254"/>
      <c r="F1465" s="255">
        <f t="shared" si="44"/>
        <v>0</v>
      </c>
      <c r="G1465" s="250"/>
      <c r="H1465" s="242" t="str">
        <f t="shared" si="45"/>
        <v/>
      </c>
    </row>
    <row r="1466" spans="1:8" ht="18" customHeight="1">
      <c r="A1466" s="253"/>
      <c r="B1466" s="253"/>
      <c r="C1466" s="251"/>
      <c r="D1466" s="254"/>
      <c r="E1466" s="254"/>
      <c r="F1466" s="255">
        <f t="shared" si="44"/>
        <v>0</v>
      </c>
      <c r="G1466" s="250"/>
      <c r="H1466" s="242" t="str">
        <f t="shared" si="45"/>
        <v/>
      </c>
    </row>
    <row r="1467" spans="1:8" ht="18" customHeight="1">
      <c r="A1467" s="253"/>
      <c r="B1467" s="253"/>
      <c r="C1467" s="251"/>
      <c r="D1467" s="254"/>
      <c r="E1467" s="254"/>
      <c r="F1467" s="255">
        <f t="shared" si="44"/>
        <v>0</v>
      </c>
      <c r="G1467" s="250"/>
      <c r="H1467" s="242" t="str">
        <f t="shared" si="45"/>
        <v/>
      </c>
    </row>
    <row r="1468" spans="1:8" ht="18" customHeight="1">
      <c r="A1468" s="253"/>
      <c r="B1468" s="253"/>
      <c r="C1468" s="251"/>
      <c r="D1468" s="254"/>
      <c r="E1468" s="254"/>
      <c r="F1468" s="255">
        <f t="shared" si="44"/>
        <v>0</v>
      </c>
      <c r="G1468" s="250"/>
      <c r="H1468" s="242" t="str">
        <f t="shared" si="45"/>
        <v/>
      </c>
    </row>
    <row r="1469" spans="1:8" ht="18" customHeight="1">
      <c r="A1469" s="253"/>
      <c r="B1469" s="253"/>
      <c r="C1469" s="251"/>
      <c r="D1469" s="254"/>
      <c r="E1469" s="254"/>
      <c r="F1469" s="255">
        <f t="shared" si="44"/>
        <v>0</v>
      </c>
      <c r="G1469" s="250"/>
      <c r="H1469" s="242" t="str">
        <f t="shared" si="45"/>
        <v/>
      </c>
    </row>
    <row r="1470" spans="1:8" ht="18" customHeight="1">
      <c r="A1470" s="253"/>
      <c r="B1470" s="253"/>
      <c r="C1470" s="251"/>
      <c r="D1470" s="254"/>
      <c r="E1470" s="254"/>
      <c r="F1470" s="255">
        <f t="shared" si="44"/>
        <v>0</v>
      </c>
      <c r="G1470" s="250"/>
      <c r="H1470" s="242" t="str">
        <f t="shared" si="45"/>
        <v/>
      </c>
    </row>
    <row r="1471" spans="1:8" ht="18" customHeight="1">
      <c r="A1471" s="253"/>
      <c r="B1471" s="253"/>
      <c r="C1471" s="251"/>
      <c r="D1471" s="254"/>
      <c r="E1471" s="254"/>
      <c r="F1471" s="255">
        <f t="shared" si="44"/>
        <v>0</v>
      </c>
      <c r="G1471" s="250"/>
      <c r="H1471" s="242" t="str">
        <f t="shared" si="45"/>
        <v/>
      </c>
    </row>
    <row r="1472" spans="1:8" ht="18" customHeight="1">
      <c r="A1472" s="253"/>
      <c r="B1472" s="253"/>
      <c r="C1472" s="251"/>
      <c r="D1472" s="254"/>
      <c r="E1472" s="254"/>
      <c r="F1472" s="255">
        <f t="shared" si="44"/>
        <v>0</v>
      </c>
      <c r="G1472" s="250"/>
      <c r="H1472" s="242" t="str">
        <f t="shared" si="45"/>
        <v/>
      </c>
    </row>
    <row r="1473" spans="1:8" ht="18" customHeight="1">
      <c r="A1473" s="253"/>
      <c r="B1473" s="253"/>
      <c r="C1473" s="251"/>
      <c r="D1473" s="254"/>
      <c r="E1473" s="254"/>
      <c r="F1473" s="255">
        <f t="shared" si="44"/>
        <v>0</v>
      </c>
      <c r="G1473" s="250"/>
      <c r="H1473" s="242" t="str">
        <f t="shared" si="45"/>
        <v/>
      </c>
    </row>
    <row r="1474" spans="1:8" ht="18" customHeight="1">
      <c r="A1474" s="253"/>
      <c r="B1474" s="253"/>
      <c r="C1474" s="251"/>
      <c r="D1474" s="254"/>
      <c r="E1474" s="254"/>
      <c r="F1474" s="255">
        <f t="shared" si="44"/>
        <v>0</v>
      </c>
      <c r="G1474" s="250"/>
      <c r="H1474" s="242" t="str">
        <f t="shared" si="45"/>
        <v/>
      </c>
    </row>
    <row r="1475" spans="1:8" ht="18" customHeight="1">
      <c r="A1475" s="253"/>
      <c r="B1475" s="253"/>
      <c r="C1475" s="251"/>
      <c r="D1475" s="254"/>
      <c r="E1475" s="254"/>
      <c r="F1475" s="255">
        <f t="shared" si="44"/>
        <v>0</v>
      </c>
      <c r="G1475" s="250"/>
      <c r="H1475" s="242" t="str">
        <f t="shared" si="45"/>
        <v/>
      </c>
    </row>
    <row r="1476" spans="1:8" ht="18" customHeight="1">
      <c r="A1476" s="253"/>
      <c r="B1476" s="253"/>
      <c r="C1476" s="251"/>
      <c r="D1476" s="254"/>
      <c r="E1476" s="254"/>
      <c r="F1476" s="255">
        <f t="shared" si="44"/>
        <v>0</v>
      </c>
      <c r="G1476" s="250"/>
      <c r="H1476" s="242" t="str">
        <f t="shared" si="45"/>
        <v/>
      </c>
    </row>
    <row r="1477" spans="1:8" ht="18" customHeight="1">
      <c r="A1477" s="253"/>
      <c r="B1477" s="253"/>
      <c r="C1477" s="251"/>
      <c r="D1477" s="254"/>
      <c r="E1477" s="254"/>
      <c r="F1477" s="255">
        <f t="shared" si="44"/>
        <v>0</v>
      </c>
      <c r="G1477" s="250"/>
      <c r="H1477" s="242" t="str">
        <f t="shared" si="45"/>
        <v/>
      </c>
    </row>
    <row r="1478" spans="1:8" ht="18" customHeight="1">
      <c r="A1478" s="253"/>
      <c r="B1478" s="253"/>
      <c r="C1478" s="251"/>
      <c r="D1478" s="254"/>
      <c r="E1478" s="254"/>
      <c r="F1478" s="255">
        <f t="shared" si="44"/>
        <v>0</v>
      </c>
      <c r="G1478" s="250"/>
      <c r="H1478" s="242" t="str">
        <f t="shared" si="45"/>
        <v/>
      </c>
    </row>
    <row r="1479" spans="1:8" ht="18" customHeight="1">
      <c r="A1479" s="253"/>
      <c r="B1479" s="253"/>
      <c r="C1479" s="251"/>
      <c r="D1479" s="254"/>
      <c r="E1479" s="254"/>
      <c r="F1479" s="255">
        <f t="shared" si="44"/>
        <v>0</v>
      </c>
      <c r="G1479" s="250"/>
      <c r="H1479" s="242" t="str">
        <f t="shared" si="45"/>
        <v/>
      </c>
    </row>
    <row r="1480" spans="1:8" ht="18" customHeight="1">
      <c r="A1480" s="253"/>
      <c r="B1480" s="253"/>
      <c r="C1480" s="251"/>
      <c r="D1480" s="254"/>
      <c r="E1480" s="254"/>
      <c r="F1480" s="255">
        <f t="shared" si="44"/>
        <v>0</v>
      </c>
      <c r="G1480" s="250"/>
      <c r="H1480" s="242" t="str">
        <f t="shared" si="45"/>
        <v/>
      </c>
    </row>
    <row r="1481" spans="1:8" ht="18" customHeight="1">
      <c r="A1481" s="253"/>
      <c r="B1481" s="253"/>
      <c r="C1481" s="251"/>
      <c r="D1481" s="254"/>
      <c r="E1481" s="254"/>
      <c r="F1481" s="255">
        <f t="shared" si="44"/>
        <v>0</v>
      </c>
      <c r="G1481" s="250"/>
      <c r="H1481" s="242" t="str">
        <f t="shared" si="45"/>
        <v/>
      </c>
    </row>
    <row r="1482" spans="1:8" ht="18" customHeight="1">
      <c r="A1482" s="253"/>
      <c r="B1482" s="253"/>
      <c r="C1482" s="251"/>
      <c r="D1482" s="254"/>
      <c r="E1482" s="254"/>
      <c r="F1482" s="255">
        <f t="shared" si="44"/>
        <v>0</v>
      </c>
      <c r="G1482" s="250"/>
      <c r="H1482" s="242" t="str">
        <f t="shared" si="45"/>
        <v/>
      </c>
    </row>
    <row r="1483" spans="1:8" ht="18" customHeight="1">
      <c r="A1483" s="253"/>
      <c r="B1483" s="253"/>
      <c r="C1483" s="251"/>
      <c r="D1483" s="254"/>
      <c r="E1483" s="254"/>
      <c r="F1483" s="255">
        <f t="shared" si="44"/>
        <v>0</v>
      </c>
      <c r="G1483" s="250"/>
      <c r="H1483" s="242" t="str">
        <f t="shared" si="45"/>
        <v/>
      </c>
    </row>
    <row r="1484" spans="1:8" ht="18" customHeight="1">
      <c r="A1484" s="253"/>
      <c r="B1484" s="253"/>
      <c r="C1484" s="251"/>
      <c r="D1484" s="254"/>
      <c r="E1484" s="254"/>
      <c r="F1484" s="255">
        <f t="shared" si="44"/>
        <v>0</v>
      </c>
      <c r="G1484" s="250"/>
      <c r="H1484" s="242" t="str">
        <f t="shared" si="45"/>
        <v/>
      </c>
    </row>
    <row r="1485" spans="1:8" ht="18" customHeight="1">
      <c r="A1485" s="253"/>
      <c r="B1485" s="253"/>
      <c r="C1485" s="251"/>
      <c r="D1485" s="254"/>
      <c r="E1485" s="254"/>
      <c r="F1485" s="255">
        <f t="shared" ref="F1485:F1548" si="46">IF(C1485&lt;&gt;"",F1484+D1485-E1485,0)</f>
        <v>0</v>
      </c>
      <c r="G1485" s="250"/>
      <c r="H1485" s="242" t="str">
        <f t="shared" si="45"/>
        <v/>
      </c>
    </row>
    <row r="1486" spans="1:8" ht="18" customHeight="1">
      <c r="A1486" s="253"/>
      <c r="B1486" s="253"/>
      <c r="C1486" s="251"/>
      <c r="D1486" s="254"/>
      <c r="E1486" s="254"/>
      <c r="F1486" s="255">
        <f t="shared" si="46"/>
        <v>0</v>
      </c>
      <c r="G1486" s="250"/>
      <c r="H1486" s="242" t="str">
        <f t="shared" si="45"/>
        <v/>
      </c>
    </row>
    <row r="1487" spans="1:8" ht="18" customHeight="1">
      <c r="A1487" s="253"/>
      <c r="B1487" s="253"/>
      <c r="C1487" s="251"/>
      <c r="D1487" s="254"/>
      <c r="E1487" s="254"/>
      <c r="F1487" s="255">
        <f t="shared" si="46"/>
        <v>0</v>
      </c>
      <c r="G1487" s="250"/>
      <c r="H1487" s="242" t="str">
        <f t="shared" si="45"/>
        <v/>
      </c>
    </row>
    <row r="1488" spans="1:8" ht="18" customHeight="1">
      <c r="A1488" s="253"/>
      <c r="B1488" s="253"/>
      <c r="C1488" s="251"/>
      <c r="D1488" s="254"/>
      <c r="E1488" s="254"/>
      <c r="F1488" s="255">
        <f t="shared" si="46"/>
        <v>0</v>
      </c>
      <c r="G1488" s="250"/>
      <c r="H1488" s="242" t="str">
        <f t="shared" si="45"/>
        <v/>
      </c>
    </row>
    <row r="1489" spans="1:8" ht="18" customHeight="1">
      <c r="A1489" s="253"/>
      <c r="B1489" s="253"/>
      <c r="C1489" s="251"/>
      <c r="D1489" s="254"/>
      <c r="E1489" s="254"/>
      <c r="F1489" s="255">
        <f t="shared" si="46"/>
        <v>0</v>
      </c>
      <c r="G1489" s="250"/>
      <c r="H1489" s="242" t="str">
        <f t="shared" ref="H1489:H1552" si="47">IF(A1489&lt;&gt;"",MONTH(A1489),"")</f>
        <v/>
      </c>
    </row>
    <row r="1490" spans="1:8" ht="18" customHeight="1">
      <c r="A1490" s="253"/>
      <c r="B1490" s="253"/>
      <c r="C1490" s="251"/>
      <c r="D1490" s="254"/>
      <c r="E1490" s="254"/>
      <c r="F1490" s="255">
        <f t="shared" si="46"/>
        <v>0</v>
      </c>
      <c r="G1490" s="250"/>
      <c r="H1490" s="242" t="str">
        <f t="shared" si="47"/>
        <v/>
      </c>
    </row>
    <row r="1491" spans="1:8" ht="18" customHeight="1">
      <c r="A1491" s="253"/>
      <c r="B1491" s="253"/>
      <c r="C1491" s="251"/>
      <c r="D1491" s="254"/>
      <c r="E1491" s="254"/>
      <c r="F1491" s="255">
        <f t="shared" si="46"/>
        <v>0</v>
      </c>
      <c r="G1491" s="250"/>
      <c r="H1491" s="242" t="str">
        <f t="shared" si="47"/>
        <v/>
      </c>
    </row>
    <row r="1492" spans="1:8" ht="18" customHeight="1">
      <c r="A1492" s="253"/>
      <c r="B1492" s="253"/>
      <c r="C1492" s="251"/>
      <c r="D1492" s="254"/>
      <c r="E1492" s="254"/>
      <c r="F1492" s="255">
        <f t="shared" si="46"/>
        <v>0</v>
      </c>
      <c r="G1492" s="250"/>
      <c r="H1492" s="242" t="str">
        <f t="shared" si="47"/>
        <v/>
      </c>
    </row>
    <row r="1493" spans="1:8" ht="18" customHeight="1">
      <c r="A1493" s="253"/>
      <c r="B1493" s="253"/>
      <c r="C1493" s="251"/>
      <c r="D1493" s="254"/>
      <c r="E1493" s="254"/>
      <c r="F1493" s="255">
        <f t="shared" si="46"/>
        <v>0</v>
      </c>
      <c r="G1493" s="250"/>
      <c r="H1493" s="242" t="str">
        <f t="shared" si="47"/>
        <v/>
      </c>
    </row>
    <row r="1494" spans="1:8" ht="18" customHeight="1">
      <c r="A1494" s="253"/>
      <c r="B1494" s="253"/>
      <c r="C1494" s="251"/>
      <c r="D1494" s="254"/>
      <c r="E1494" s="254"/>
      <c r="F1494" s="255">
        <f t="shared" si="46"/>
        <v>0</v>
      </c>
      <c r="G1494" s="250"/>
      <c r="H1494" s="242" t="str">
        <f t="shared" si="47"/>
        <v/>
      </c>
    </row>
    <row r="1495" spans="1:8" ht="18" customHeight="1">
      <c r="A1495" s="253"/>
      <c r="B1495" s="253"/>
      <c r="C1495" s="251"/>
      <c r="D1495" s="254"/>
      <c r="E1495" s="254"/>
      <c r="F1495" s="255">
        <f t="shared" si="46"/>
        <v>0</v>
      </c>
      <c r="G1495" s="250"/>
      <c r="H1495" s="242" t="str">
        <f t="shared" si="47"/>
        <v/>
      </c>
    </row>
    <row r="1496" spans="1:8" ht="18" customHeight="1">
      <c r="A1496" s="253"/>
      <c r="B1496" s="253"/>
      <c r="C1496" s="251"/>
      <c r="D1496" s="254"/>
      <c r="E1496" s="254"/>
      <c r="F1496" s="255">
        <f t="shared" si="46"/>
        <v>0</v>
      </c>
      <c r="G1496" s="250"/>
      <c r="H1496" s="242" t="str">
        <f t="shared" si="47"/>
        <v/>
      </c>
    </row>
    <row r="1497" spans="1:8" ht="18" customHeight="1">
      <c r="A1497" s="253"/>
      <c r="B1497" s="253"/>
      <c r="C1497" s="251"/>
      <c r="D1497" s="254"/>
      <c r="E1497" s="254"/>
      <c r="F1497" s="255">
        <f t="shared" si="46"/>
        <v>0</v>
      </c>
      <c r="G1497" s="250"/>
      <c r="H1497" s="242" t="str">
        <f t="shared" si="47"/>
        <v/>
      </c>
    </row>
    <row r="1498" spans="1:8" ht="18" customHeight="1">
      <c r="A1498" s="253"/>
      <c r="B1498" s="253"/>
      <c r="C1498" s="251"/>
      <c r="D1498" s="254"/>
      <c r="E1498" s="254"/>
      <c r="F1498" s="255">
        <f t="shared" si="46"/>
        <v>0</v>
      </c>
      <c r="G1498" s="250"/>
      <c r="H1498" s="242" t="str">
        <f t="shared" si="47"/>
        <v/>
      </c>
    </row>
    <row r="1499" spans="1:8" ht="18" customHeight="1">
      <c r="A1499" s="253"/>
      <c r="B1499" s="253"/>
      <c r="C1499" s="251"/>
      <c r="D1499" s="254"/>
      <c r="E1499" s="254"/>
      <c r="F1499" s="255">
        <f t="shared" si="46"/>
        <v>0</v>
      </c>
      <c r="G1499" s="250"/>
      <c r="H1499" s="242" t="str">
        <f t="shared" si="47"/>
        <v/>
      </c>
    </row>
    <row r="1500" spans="1:8" ht="18" customHeight="1">
      <c r="A1500" s="253"/>
      <c r="B1500" s="253"/>
      <c r="C1500" s="251"/>
      <c r="D1500" s="254"/>
      <c r="E1500" s="254"/>
      <c r="F1500" s="255">
        <f t="shared" si="46"/>
        <v>0</v>
      </c>
      <c r="G1500" s="250"/>
      <c r="H1500" s="242" t="str">
        <f t="shared" si="47"/>
        <v/>
      </c>
    </row>
    <row r="1501" spans="1:8" ht="18" customHeight="1">
      <c r="A1501" s="253"/>
      <c r="B1501" s="253"/>
      <c r="C1501" s="251"/>
      <c r="D1501" s="254"/>
      <c r="E1501" s="254"/>
      <c r="F1501" s="255">
        <f t="shared" si="46"/>
        <v>0</v>
      </c>
      <c r="G1501" s="250"/>
      <c r="H1501" s="242" t="str">
        <f t="shared" si="47"/>
        <v/>
      </c>
    </row>
    <row r="1502" spans="1:8" ht="18" customHeight="1">
      <c r="A1502" s="253"/>
      <c r="B1502" s="253"/>
      <c r="C1502" s="251"/>
      <c r="D1502" s="254"/>
      <c r="E1502" s="254"/>
      <c r="F1502" s="255">
        <f t="shared" si="46"/>
        <v>0</v>
      </c>
      <c r="G1502" s="250"/>
      <c r="H1502" s="242" t="str">
        <f t="shared" si="47"/>
        <v/>
      </c>
    </row>
    <row r="1503" spans="1:8" ht="18" customHeight="1">
      <c r="A1503" s="253"/>
      <c r="B1503" s="253"/>
      <c r="C1503" s="251"/>
      <c r="D1503" s="254"/>
      <c r="E1503" s="254"/>
      <c r="F1503" s="255">
        <f t="shared" si="46"/>
        <v>0</v>
      </c>
      <c r="G1503" s="250"/>
      <c r="H1503" s="242" t="str">
        <f t="shared" si="47"/>
        <v/>
      </c>
    </row>
    <row r="1504" spans="1:8" ht="18" customHeight="1">
      <c r="A1504" s="253"/>
      <c r="B1504" s="253"/>
      <c r="C1504" s="251"/>
      <c r="D1504" s="254"/>
      <c r="E1504" s="254"/>
      <c r="F1504" s="255">
        <f t="shared" si="46"/>
        <v>0</v>
      </c>
      <c r="G1504" s="250"/>
      <c r="H1504" s="242" t="str">
        <f t="shared" si="47"/>
        <v/>
      </c>
    </row>
    <row r="1505" spans="1:8" ht="18" customHeight="1">
      <c r="A1505" s="253"/>
      <c r="B1505" s="253"/>
      <c r="C1505" s="251"/>
      <c r="D1505" s="254"/>
      <c r="E1505" s="254"/>
      <c r="F1505" s="255">
        <f t="shared" si="46"/>
        <v>0</v>
      </c>
      <c r="G1505" s="250"/>
      <c r="H1505" s="242" t="str">
        <f t="shared" si="47"/>
        <v/>
      </c>
    </row>
    <row r="1506" spans="1:8" ht="18" customHeight="1">
      <c r="A1506" s="253"/>
      <c r="B1506" s="253"/>
      <c r="C1506" s="251"/>
      <c r="D1506" s="254"/>
      <c r="E1506" s="254"/>
      <c r="F1506" s="255">
        <f t="shared" si="46"/>
        <v>0</v>
      </c>
      <c r="G1506" s="250"/>
      <c r="H1506" s="242" t="str">
        <f t="shared" si="47"/>
        <v/>
      </c>
    </row>
    <row r="1507" spans="1:8" ht="18" customHeight="1">
      <c r="A1507" s="253"/>
      <c r="B1507" s="253"/>
      <c r="C1507" s="251"/>
      <c r="D1507" s="254"/>
      <c r="E1507" s="254"/>
      <c r="F1507" s="255">
        <f t="shared" si="46"/>
        <v>0</v>
      </c>
      <c r="G1507" s="250"/>
      <c r="H1507" s="242" t="str">
        <f t="shared" si="47"/>
        <v/>
      </c>
    </row>
    <row r="1508" spans="1:8" ht="18" customHeight="1">
      <c r="A1508" s="253"/>
      <c r="B1508" s="253"/>
      <c r="C1508" s="251"/>
      <c r="D1508" s="254"/>
      <c r="E1508" s="254"/>
      <c r="F1508" s="255">
        <f t="shared" si="46"/>
        <v>0</v>
      </c>
      <c r="G1508" s="250"/>
      <c r="H1508" s="242" t="str">
        <f t="shared" si="47"/>
        <v/>
      </c>
    </row>
    <row r="1509" spans="1:8" ht="18" customHeight="1">
      <c r="A1509" s="253"/>
      <c r="B1509" s="253"/>
      <c r="C1509" s="251"/>
      <c r="D1509" s="254"/>
      <c r="E1509" s="254"/>
      <c r="F1509" s="255">
        <f t="shared" si="46"/>
        <v>0</v>
      </c>
      <c r="G1509" s="250"/>
      <c r="H1509" s="242" t="str">
        <f t="shared" si="47"/>
        <v/>
      </c>
    </row>
    <row r="1510" spans="1:8" ht="18" customHeight="1">
      <c r="A1510" s="253"/>
      <c r="B1510" s="253"/>
      <c r="C1510" s="251"/>
      <c r="D1510" s="254"/>
      <c r="E1510" s="254"/>
      <c r="F1510" s="255">
        <f t="shared" si="46"/>
        <v>0</v>
      </c>
      <c r="G1510" s="250"/>
      <c r="H1510" s="242" t="str">
        <f t="shared" si="47"/>
        <v/>
      </c>
    </row>
    <row r="1511" spans="1:8" ht="18" customHeight="1">
      <c r="A1511" s="253"/>
      <c r="B1511" s="253"/>
      <c r="C1511" s="251"/>
      <c r="D1511" s="254"/>
      <c r="E1511" s="254"/>
      <c r="F1511" s="255">
        <f t="shared" si="46"/>
        <v>0</v>
      </c>
      <c r="G1511" s="250"/>
      <c r="H1511" s="242" t="str">
        <f t="shared" si="47"/>
        <v/>
      </c>
    </row>
    <row r="1512" spans="1:8" ht="18" customHeight="1">
      <c r="A1512" s="253"/>
      <c r="B1512" s="253"/>
      <c r="C1512" s="251"/>
      <c r="D1512" s="254"/>
      <c r="E1512" s="254"/>
      <c r="F1512" s="255">
        <f t="shared" si="46"/>
        <v>0</v>
      </c>
      <c r="G1512" s="250"/>
      <c r="H1512" s="242" t="str">
        <f t="shared" si="47"/>
        <v/>
      </c>
    </row>
    <row r="1513" spans="1:8" ht="18" customHeight="1">
      <c r="A1513" s="253"/>
      <c r="B1513" s="253"/>
      <c r="C1513" s="251"/>
      <c r="D1513" s="254"/>
      <c r="E1513" s="254"/>
      <c r="F1513" s="255">
        <f t="shared" si="46"/>
        <v>0</v>
      </c>
      <c r="G1513" s="250"/>
      <c r="H1513" s="242" t="str">
        <f t="shared" si="47"/>
        <v/>
      </c>
    </row>
    <row r="1514" spans="1:8" ht="18" customHeight="1">
      <c r="A1514" s="253"/>
      <c r="B1514" s="253"/>
      <c r="C1514" s="251"/>
      <c r="D1514" s="254"/>
      <c r="E1514" s="254"/>
      <c r="F1514" s="255">
        <f t="shared" si="46"/>
        <v>0</v>
      </c>
      <c r="G1514" s="250"/>
      <c r="H1514" s="242" t="str">
        <f t="shared" si="47"/>
        <v/>
      </c>
    </row>
    <row r="1515" spans="1:8" ht="18" customHeight="1">
      <c r="A1515" s="253"/>
      <c r="B1515" s="253"/>
      <c r="C1515" s="251"/>
      <c r="D1515" s="254"/>
      <c r="E1515" s="254"/>
      <c r="F1515" s="255">
        <f t="shared" si="46"/>
        <v>0</v>
      </c>
      <c r="G1515" s="250"/>
      <c r="H1515" s="242" t="str">
        <f t="shared" si="47"/>
        <v/>
      </c>
    </row>
    <row r="1516" spans="1:8" ht="18" customHeight="1">
      <c r="A1516" s="253"/>
      <c r="B1516" s="253"/>
      <c r="C1516" s="251"/>
      <c r="D1516" s="254"/>
      <c r="E1516" s="254"/>
      <c r="F1516" s="255">
        <f t="shared" si="46"/>
        <v>0</v>
      </c>
      <c r="G1516" s="250"/>
      <c r="H1516" s="242" t="str">
        <f t="shared" si="47"/>
        <v/>
      </c>
    </row>
    <row r="1517" spans="1:8" ht="18" customHeight="1">
      <c r="A1517" s="253"/>
      <c r="B1517" s="253"/>
      <c r="C1517" s="251"/>
      <c r="D1517" s="254"/>
      <c r="E1517" s="254"/>
      <c r="F1517" s="255">
        <f t="shared" si="46"/>
        <v>0</v>
      </c>
      <c r="G1517" s="250"/>
      <c r="H1517" s="242" t="str">
        <f t="shared" si="47"/>
        <v/>
      </c>
    </row>
    <row r="1518" spans="1:8" ht="18" customHeight="1">
      <c r="A1518" s="253"/>
      <c r="B1518" s="253"/>
      <c r="C1518" s="251"/>
      <c r="D1518" s="254"/>
      <c r="E1518" s="254"/>
      <c r="F1518" s="255">
        <f t="shared" si="46"/>
        <v>0</v>
      </c>
      <c r="G1518" s="250"/>
      <c r="H1518" s="242" t="str">
        <f t="shared" si="47"/>
        <v/>
      </c>
    </row>
    <row r="1519" spans="1:8" ht="18" customHeight="1">
      <c r="A1519" s="253"/>
      <c r="B1519" s="253"/>
      <c r="C1519" s="251"/>
      <c r="D1519" s="254"/>
      <c r="E1519" s="254"/>
      <c r="F1519" s="255">
        <f t="shared" si="46"/>
        <v>0</v>
      </c>
      <c r="G1519" s="250"/>
      <c r="H1519" s="242" t="str">
        <f t="shared" si="47"/>
        <v/>
      </c>
    </row>
    <row r="1520" spans="1:8" ht="18" customHeight="1">
      <c r="A1520" s="253"/>
      <c r="B1520" s="253"/>
      <c r="C1520" s="251"/>
      <c r="D1520" s="254"/>
      <c r="E1520" s="254"/>
      <c r="F1520" s="255">
        <f t="shared" si="46"/>
        <v>0</v>
      </c>
      <c r="G1520" s="250"/>
      <c r="H1520" s="242" t="str">
        <f t="shared" si="47"/>
        <v/>
      </c>
    </row>
    <row r="1521" spans="1:8" ht="18" customHeight="1">
      <c r="A1521" s="253"/>
      <c r="B1521" s="253"/>
      <c r="C1521" s="251"/>
      <c r="D1521" s="254"/>
      <c r="E1521" s="254"/>
      <c r="F1521" s="255">
        <f t="shared" si="46"/>
        <v>0</v>
      </c>
      <c r="G1521" s="250"/>
      <c r="H1521" s="242" t="str">
        <f t="shared" si="47"/>
        <v/>
      </c>
    </row>
    <row r="1522" spans="1:8" ht="18" customHeight="1">
      <c r="A1522" s="253"/>
      <c r="B1522" s="253"/>
      <c r="C1522" s="251"/>
      <c r="D1522" s="254"/>
      <c r="E1522" s="254"/>
      <c r="F1522" s="255">
        <f t="shared" si="46"/>
        <v>0</v>
      </c>
      <c r="G1522" s="250"/>
      <c r="H1522" s="242" t="str">
        <f t="shared" si="47"/>
        <v/>
      </c>
    </row>
    <row r="1523" spans="1:8" ht="18" customHeight="1">
      <c r="A1523" s="253"/>
      <c r="B1523" s="253"/>
      <c r="C1523" s="251"/>
      <c r="D1523" s="254"/>
      <c r="E1523" s="254"/>
      <c r="F1523" s="255">
        <f t="shared" si="46"/>
        <v>0</v>
      </c>
      <c r="G1523" s="250"/>
      <c r="H1523" s="242" t="str">
        <f t="shared" si="47"/>
        <v/>
      </c>
    </row>
    <row r="1524" spans="1:8" ht="18" customHeight="1">
      <c r="A1524" s="253"/>
      <c r="B1524" s="253"/>
      <c r="C1524" s="251"/>
      <c r="D1524" s="254"/>
      <c r="E1524" s="254"/>
      <c r="F1524" s="255">
        <f t="shared" si="46"/>
        <v>0</v>
      </c>
      <c r="G1524" s="250"/>
      <c r="H1524" s="242" t="str">
        <f t="shared" si="47"/>
        <v/>
      </c>
    </row>
    <row r="1525" spans="1:8" ht="18" customHeight="1">
      <c r="A1525" s="253"/>
      <c r="B1525" s="253"/>
      <c r="C1525" s="251"/>
      <c r="D1525" s="254"/>
      <c r="E1525" s="254"/>
      <c r="F1525" s="255">
        <f t="shared" si="46"/>
        <v>0</v>
      </c>
      <c r="G1525" s="250"/>
      <c r="H1525" s="242" t="str">
        <f t="shared" si="47"/>
        <v/>
      </c>
    </row>
    <row r="1526" spans="1:8" ht="18" customHeight="1">
      <c r="A1526" s="253"/>
      <c r="B1526" s="253"/>
      <c r="C1526" s="251"/>
      <c r="D1526" s="254"/>
      <c r="E1526" s="254"/>
      <c r="F1526" s="255">
        <f t="shared" si="46"/>
        <v>0</v>
      </c>
      <c r="G1526" s="250"/>
      <c r="H1526" s="242" t="str">
        <f t="shared" si="47"/>
        <v/>
      </c>
    </row>
    <row r="1527" spans="1:8" ht="18" customHeight="1">
      <c r="A1527" s="253"/>
      <c r="B1527" s="253"/>
      <c r="C1527" s="251"/>
      <c r="D1527" s="254"/>
      <c r="E1527" s="254"/>
      <c r="F1527" s="255">
        <f t="shared" si="46"/>
        <v>0</v>
      </c>
      <c r="G1527" s="250"/>
      <c r="H1527" s="242" t="str">
        <f t="shared" si="47"/>
        <v/>
      </c>
    </row>
    <row r="1528" spans="1:8" ht="18" customHeight="1">
      <c r="A1528" s="253"/>
      <c r="B1528" s="253"/>
      <c r="C1528" s="251"/>
      <c r="D1528" s="254"/>
      <c r="E1528" s="254"/>
      <c r="F1528" s="255">
        <f t="shared" si="46"/>
        <v>0</v>
      </c>
      <c r="G1528" s="250"/>
      <c r="H1528" s="242" t="str">
        <f t="shared" si="47"/>
        <v/>
      </c>
    </row>
    <row r="1529" spans="1:8" ht="18" customHeight="1">
      <c r="A1529" s="253"/>
      <c r="B1529" s="253"/>
      <c r="C1529" s="251"/>
      <c r="D1529" s="254"/>
      <c r="E1529" s="254"/>
      <c r="F1529" s="255">
        <f t="shared" si="46"/>
        <v>0</v>
      </c>
      <c r="G1529" s="250"/>
      <c r="H1529" s="242" t="str">
        <f t="shared" si="47"/>
        <v/>
      </c>
    </row>
    <row r="1530" spans="1:8" ht="18" customHeight="1">
      <c r="A1530" s="253"/>
      <c r="B1530" s="253"/>
      <c r="C1530" s="251"/>
      <c r="D1530" s="254"/>
      <c r="E1530" s="254"/>
      <c r="F1530" s="255">
        <f t="shared" si="46"/>
        <v>0</v>
      </c>
      <c r="G1530" s="250"/>
      <c r="H1530" s="242" t="str">
        <f t="shared" si="47"/>
        <v/>
      </c>
    </row>
    <row r="1531" spans="1:8" ht="18" customHeight="1">
      <c r="A1531" s="253"/>
      <c r="B1531" s="253"/>
      <c r="C1531" s="251"/>
      <c r="D1531" s="254"/>
      <c r="E1531" s="254"/>
      <c r="F1531" s="255">
        <f t="shared" si="46"/>
        <v>0</v>
      </c>
      <c r="G1531" s="250"/>
      <c r="H1531" s="242" t="str">
        <f t="shared" si="47"/>
        <v/>
      </c>
    </row>
    <row r="1532" spans="1:8" ht="18" customHeight="1">
      <c r="A1532" s="253"/>
      <c r="B1532" s="253"/>
      <c r="C1532" s="251"/>
      <c r="D1532" s="254"/>
      <c r="E1532" s="254"/>
      <c r="F1532" s="255">
        <f t="shared" si="46"/>
        <v>0</v>
      </c>
      <c r="G1532" s="250"/>
      <c r="H1532" s="242" t="str">
        <f t="shared" si="47"/>
        <v/>
      </c>
    </row>
    <row r="1533" spans="1:8" ht="18" customHeight="1">
      <c r="A1533" s="253"/>
      <c r="B1533" s="253"/>
      <c r="C1533" s="251"/>
      <c r="D1533" s="254"/>
      <c r="E1533" s="254"/>
      <c r="F1533" s="255">
        <f t="shared" si="46"/>
        <v>0</v>
      </c>
      <c r="G1533" s="250"/>
      <c r="H1533" s="242" t="str">
        <f t="shared" si="47"/>
        <v/>
      </c>
    </row>
    <row r="1534" spans="1:8" ht="18" customHeight="1">
      <c r="A1534" s="253"/>
      <c r="B1534" s="253"/>
      <c r="C1534" s="251"/>
      <c r="D1534" s="254"/>
      <c r="E1534" s="254"/>
      <c r="F1534" s="255">
        <f t="shared" si="46"/>
        <v>0</v>
      </c>
      <c r="G1534" s="250"/>
      <c r="H1534" s="242" t="str">
        <f t="shared" si="47"/>
        <v/>
      </c>
    </row>
    <row r="1535" spans="1:8" ht="18" customHeight="1">
      <c r="A1535" s="253"/>
      <c r="B1535" s="253"/>
      <c r="C1535" s="251"/>
      <c r="D1535" s="254"/>
      <c r="E1535" s="254"/>
      <c r="F1535" s="255">
        <f t="shared" si="46"/>
        <v>0</v>
      </c>
      <c r="G1535" s="250"/>
      <c r="H1535" s="242" t="str">
        <f t="shared" si="47"/>
        <v/>
      </c>
    </row>
    <row r="1536" spans="1:8" ht="18" customHeight="1">
      <c r="A1536" s="253"/>
      <c r="B1536" s="253"/>
      <c r="C1536" s="251"/>
      <c r="D1536" s="254"/>
      <c r="E1536" s="254"/>
      <c r="F1536" s="255">
        <f t="shared" si="46"/>
        <v>0</v>
      </c>
      <c r="G1536" s="250"/>
      <c r="H1536" s="242" t="str">
        <f t="shared" si="47"/>
        <v/>
      </c>
    </row>
    <row r="1537" spans="1:8" ht="18" customHeight="1">
      <c r="A1537" s="253"/>
      <c r="B1537" s="253"/>
      <c r="C1537" s="251"/>
      <c r="D1537" s="254"/>
      <c r="E1537" s="254"/>
      <c r="F1537" s="255">
        <f t="shared" si="46"/>
        <v>0</v>
      </c>
      <c r="G1537" s="250"/>
      <c r="H1537" s="242" t="str">
        <f t="shared" si="47"/>
        <v/>
      </c>
    </row>
    <row r="1538" spans="1:8" ht="18" customHeight="1">
      <c r="A1538" s="253"/>
      <c r="B1538" s="253"/>
      <c r="C1538" s="251"/>
      <c r="D1538" s="254"/>
      <c r="E1538" s="254"/>
      <c r="F1538" s="255">
        <f t="shared" si="46"/>
        <v>0</v>
      </c>
      <c r="G1538" s="250"/>
      <c r="H1538" s="242" t="str">
        <f t="shared" si="47"/>
        <v/>
      </c>
    </row>
    <row r="1539" spans="1:8" ht="18" customHeight="1">
      <c r="A1539" s="253"/>
      <c r="B1539" s="253"/>
      <c r="C1539" s="251"/>
      <c r="D1539" s="254"/>
      <c r="E1539" s="254"/>
      <c r="F1539" s="255">
        <f t="shared" si="46"/>
        <v>0</v>
      </c>
      <c r="G1539" s="250"/>
      <c r="H1539" s="242" t="str">
        <f t="shared" si="47"/>
        <v/>
      </c>
    </row>
    <row r="1540" spans="1:8" ht="18" customHeight="1">
      <c r="A1540" s="253"/>
      <c r="B1540" s="253"/>
      <c r="C1540" s="251"/>
      <c r="D1540" s="254"/>
      <c r="E1540" s="254"/>
      <c r="F1540" s="255">
        <f t="shared" si="46"/>
        <v>0</v>
      </c>
      <c r="G1540" s="250"/>
      <c r="H1540" s="242" t="str">
        <f t="shared" si="47"/>
        <v/>
      </c>
    </row>
    <row r="1541" spans="1:8" ht="18" customHeight="1">
      <c r="A1541" s="253"/>
      <c r="B1541" s="253"/>
      <c r="C1541" s="251"/>
      <c r="D1541" s="254"/>
      <c r="E1541" s="254"/>
      <c r="F1541" s="255">
        <f t="shared" si="46"/>
        <v>0</v>
      </c>
      <c r="G1541" s="250"/>
      <c r="H1541" s="242" t="str">
        <f t="shared" si="47"/>
        <v/>
      </c>
    </row>
    <row r="1542" spans="1:8" ht="18" customHeight="1">
      <c r="A1542" s="253"/>
      <c r="B1542" s="253"/>
      <c r="C1542" s="251"/>
      <c r="D1542" s="254"/>
      <c r="E1542" s="254"/>
      <c r="F1542" s="255">
        <f t="shared" si="46"/>
        <v>0</v>
      </c>
      <c r="G1542" s="250"/>
      <c r="H1542" s="242" t="str">
        <f t="shared" si="47"/>
        <v/>
      </c>
    </row>
    <row r="1543" spans="1:8" ht="18" customHeight="1">
      <c r="A1543" s="253"/>
      <c r="B1543" s="253"/>
      <c r="C1543" s="251"/>
      <c r="D1543" s="254"/>
      <c r="E1543" s="254"/>
      <c r="F1543" s="255">
        <f t="shared" si="46"/>
        <v>0</v>
      </c>
      <c r="G1543" s="250"/>
      <c r="H1543" s="242" t="str">
        <f t="shared" si="47"/>
        <v/>
      </c>
    </row>
    <row r="1544" spans="1:8" ht="18" customHeight="1">
      <c r="A1544" s="253"/>
      <c r="B1544" s="253"/>
      <c r="C1544" s="251"/>
      <c r="D1544" s="254"/>
      <c r="E1544" s="254"/>
      <c r="F1544" s="255">
        <f t="shared" si="46"/>
        <v>0</v>
      </c>
      <c r="G1544" s="250"/>
      <c r="H1544" s="242" t="str">
        <f t="shared" si="47"/>
        <v/>
      </c>
    </row>
    <row r="1545" spans="1:8" ht="18" customHeight="1">
      <c r="A1545" s="253"/>
      <c r="B1545" s="253"/>
      <c r="C1545" s="251"/>
      <c r="D1545" s="254"/>
      <c r="E1545" s="254"/>
      <c r="F1545" s="255">
        <f t="shared" si="46"/>
        <v>0</v>
      </c>
      <c r="G1545" s="250"/>
      <c r="H1545" s="242" t="str">
        <f t="shared" si="47"/>
        <v/>
      </c>
    </row>
    <row r="1546" spans="1:8" ht="18" customHeight="1">
      <c r="A1546" s="253"/>
      <c r="B1546" s="253"/>
      <c r="C1546" s="251"/>
      <c r="D1546" s="254"/>
      <c r="E1546" s="254"/>
      <c r="F1546" s="255">
        <f t="shared" si="46"/>
        <v>0</v>
      </c>
      <c r="G1546" s="250"/>
      <c r="H1546" s="242" t="str">
        <f t="shared" si="47"/>
        <v/>
      </c>
    </row>
    <row r="1547" spans="1:8" ht="18" customHeight="1">
      <c r="A1547" s="253"/>
      <c r="B1547" s="253"/>
      <c r="C1547" s="251"/>
      <c r="D1547" s="254"/>
      <c r="E1547" s="254"/>
      <c r="F1547" s="255">
        <f t="shared" si="46"/>
        <v>0</v>
      </c>
      <c r="G1547" s="250"/>
      <c r="H1547" s="242" t="str">
        <f t="shared" si="47"/>
        <v/>
      </c>
    </row>
    <row r="1548" spans="1:8" ht="18" customHeight="1">
      <c r="A1548" s="253"/>
      <c r="B1548" s="253"/>
      <c r="C1548" s="251"/>
      <c r="D1548" s="254"/>
      <c r="E1548" s="254"/>
      <c r="F1548" s="255">
        <f t="shared" si="46"/>
        <v>0</v>
      </c>
      <c r="G1548" s="250"/>
      <c r="H1548" s="242" t="str">
        <f t="shared" si="47"/>
        <v/>
      </c>
    </row>
    <row r="1549" spans="1:8" ht="18" customHeight="1">
      <c r="A1549" s="253"/>
      <c r="B1549" s="253"/>
      <c r="C1549" s="251"/>
      <c r="D1549" s="254"/>
      <c r="E1549" s="254"/>
      <c r="F1549" s="255">
        <f t="shared" ref="F1549:F1612" si="48">IF(C1549&lt;&gt;"",F1548+D1549-E1549,0)</f>
        <v>0</v>
      </c>
      <c r="G1549" s="250"/>
      <c r="H1549" s="242" t="str">
        <f t="shared" si="47"/>
        <v/>
      </c>
    </row>
    <row r="1550" spans="1:8" ht="18" customHeight="1">
      <c r="A1550" s="253"/>
      <c r="B1550" s="253"/>
      <c r="C1550" s="251"/>
      <c r="D1550" s="254"/>
      <c r="E1550" s="254"/>
      <c r="F1550" s="255">
        <f t="shared" si="48"/>
        <v>0</v>
      </c>
      <c r="G1550" s="250"/>
      <c r="H1550" s="242" t="str">
        <f t="shared" si="47"/>
        <v/>
      </c>
    </row>
    <row r="1551" spans="1:8" ht="18" customHeight="1">
      <c r="A1551" s="253"/>
      <c r="B1551" s="253"/>
      <c r="C1551" s="251"/>
      <c r="D1551" s="254"/>
      <c r="E1551" s="254"/>
      <c r="F1551" s="255">
        <f t="shared" si="48"/>
        <v>0</v>
      </c>
      <c r="G1551" s="250"/>
      <c r="H1551" s="242" t="str">
        <f t="shared" si="47"/>
        <v/>
      </c>
    </row>
    <row r="1552" spans="1:8" ht="18" customHeight="1">
      <c r="A1552" s="253"/>
      <c r="B1552" s="253"/>
      <c r="C1552" s="251"/>
      <c r="D1552" s="254"/>
      <c r="E1552" s="254"/>
      <c r="F1552" s="255">
        <f t="shared" si="48"/>
        <v>0</v>
      </c>
      <c r="G1552" s="250"/>
      <c r="H1552" s="242" t="str">
        <f t="shared" si="47"/>
        <v/>
      </c>
    </row>
    <row r="1553" spans="1:8" ht="18" customHeight="1">
      <c r="A1553" s="253"/>
      <c r="B1553" s="253"/>
      <c r="C1553" s="251"/>
      <c r="D1553" s="254"/>
      <c r="E1553" s="254"/>
      <c r="F1553" s="255">
        <f t="shared" si="48"/>
        <v>0</v>
      </c>
      <c r="G1553" s="250"/>
      <c r="H1553" s="242" t="str">
        <f t="shared" ref="H1553:H1616" si="49">IF(A1553&lt;&gt;"",MONTH(A1553),"")</f>
        <v/>
      </c>
    </row>
    <row r="1554" spans="1:8" ht="18" customHeight="1">
      <c r="A1554" s="253"/>
      <c r="B1554" s="253"/>
      <c r="C1554" s="251"/>
      <c r="D1554" s="254"/>
      <c r="E1554" s="254"/>
      <c r="F1554" s="255">
        <f t="shared" si="48"/>
        <v>0</v>
      </c>
      <c r="G1554" s="250"/>
      <c r="H1554" s="242" t="str">
        <f t="shared" si="49"/>
        <v/>
      </c>
    </row>
    <row r="1555" spans="1:8" ht="18" customHeight="1">
      <c r="A1555" s="253"/>
      <c r="B1555" s="253"/>
      <c r="C1555" s="251"/>
      <c r="D1555" s="254"/>
      <c r="E1555" s="254"/>
      <c r="F1555" s="255">
        <f t="shared" si="48"/>
        <v>0</v>
      </c>
      <c r="G1555" s="250"/>
      <c r="H1555" s="242" t="str">
        <f t="shared" si="49"/>
        <v/>
      </c>
    </row>
    <row r="1556" spans="1:8" ht="18" customHeight="1">
      <c r="A1556" s="253"/>
      <c r="B1556" s="253"/>
      <c r="C1556" s="251"/>
      <c r="D1556" s="254"/>
      <c r="E1556" s="254"/>
      <c r="F1556" s="255">
        <f t="shared" si="48"/>
        <v>0</v>
      </c>
      <c r="G1556" s="250"/>
      <c r="H1556" s="242" t="str">
        <f t="shared" si="49"/>
        <v/>
      </c>
    </row>
    <row r="1557" spans="1:8" ht="18" customHeight="1">
      <c r="A1557" s="253"/>
      <c r="B1557" s="253"/>
      <c r="C1557" s="251"/>
      <c r="D1557" s="254"/>
      <c r="E1557" s="254"/>
      <c r="F1557" s="255">
        <f t="shared" si="48"/>
        <v>0</v>
      </c>
      <c r="G1557" s="250"/>
      <c r="H1557" s="242" t="str">
        <f t="shared" si="49"/>
        <v/>
      </c>
    </row>
    <row r="1558" spans="1:8" ht="18" customHeight="1">
      <c r="A1558" s="253"/>
      <c r="B1558" s="253"/>
      <c r="C1558" s="251"/>
      <c r="D1558" s="254"/>
      <c r="E1558" s="254"/>
      <c r="F1558" s="255">
        <f t="shared" si="48"/>
        <v>0</v>
      </c>
      <c r="G1558" s="250"/>
      <c r="H1558" s="242" t="str">
        <f t="shared" si="49"/>
        <v/>
      </c>
    </row>
    <row r="1559" spans="1:8" ht="18" customHeight="1">
      <c r="A1559" s="253"/>
      <c r="B1559" s="253"/>
      <c r="C1559" s="251"/>
      <c r="D1559" s="254"/>
      <c r="E1559" s="254"/>
      <c r="F1559" s="255">
        <f t="shared" si="48"/>
        <v>0</v>
      </c>
      <c r="G1559" s="250"/>
      <c r="H1559" s="242" t="str">
        <f t="shared" si="49"/>
        <v/>
      </c>
    </row>
    <row r="1560" spans="1:8" ht="18" customHeight="1">
      <c r="A1560" s="253"/>
      <c r="B1560" s="253"/>
      <c r="C1560" s="251"/>
      <c r="D1560" s="254"/>
      <c r="E1560" s="254"/>
      <c r="F1560" s="255">
        <f t="shared" si="48"/>
        <v>0</v>
      </c>
      <c r="G1560" s="250"/>
      <c r="H1560" s="242" t="str">
        <f t="shared" si="49"/>
        <v/>
      </c>
    </row>
    <row r="1561" spans="1:8" ht="18" customHeight="1">
      <c r="A1561" s="253"/>
      <c r="B1561" s="253"/>
      <c r="C1561" s="251"/>
      <c r="D1561" s="254"/>
      <c r="E1561" s="254"/>
      <c r="F1561" s="255">
        <f t="shared" si="48"/>
        <v>0</v>
      </c>
      <c r="G1561" s="250"/>
      <c r="H1561" s="242" t="str">
        <f t="shared" si="49"/>
        <v/>
      </c>
    </row>
    <row r="1562" spans="1:8" ht="18" customHeight="1">
      <c r="A1562" s="253"/>
      <c r="B1562" s="253"/>
      <c r="C1562" s="251"/>
      <c r="D1562" s="254"/>
      <c r="E1562" s="254"/>
      <c r="F1562" s="255">
        <f t="shared" si="48"/>
        <v>0</v>
      </c>
      <c r="G1562" s="250"/>
      <c r="H1562" s="242" t="str">
        <f t="shared" si="49"/>
        <v/>
      </c>
    </row>
    <row r="1563" spans="1:8" ht="18" customHeight="1">
      <c r="A1563" s="253"/>
      <c r="B1563" s="253"/>
      <c r="C1563" s="251"/>
      <c r="D1563" s="254"/>
      <c r="E1563" s="254"/>
      <c r="F1563" s="255">
        <f t="shared" si="48"/>
        <v>0</v>
      </c>
      <c r="G1563" s="250"/>
      <c r="H1563" s="242" t="str">
        <f t="shared" si="49"/>
        <v/>
      </c>
    </row>
    <row r="1564" spans="1:8" ht="18" customHeight="1">
      <c r="A1564" s="253"/>
      <c r="B1564" s="253"/>
      <c r="C1564" s="251"/>
      <c r="D1564" s="254"/>
      <c r="E1564" s="254"/>
      <c r="F1564" s="255">
        <f t="shared" si="48"/>
        <v>0</v>
      </c>
      <c r="G1564" s="250"/>
      <c r="H1564" s="242" t="str">
        <f t="shared" si="49"/>
        <v/>
      </c>
    </row>
    <row r="1565" spans="1:8" ht="18" customHeight="1">
      <c r="A1565" s="253"/>
      <c r="B1565" s="253"/>
      <c r="C1565" s="251"/>
      <c r="D1565" s="254"/>
      <c r="E1565" s="254"/>
      <c r="F1565" s="255">
        <f t="shared" si="48"/>
        <v>0</v>
      </c>
      <c r="G1565" s="250"/>
      <c r="H1565" s="242" t="str">
        <f t="shared" si="49"/>
        <v/>
      </c>
    </row>
    <row r="1566" spans="1:8" ht="18" customHeight="1">
      <c r="A1566" s="253"/>
      <c r="B1566" s="253"/>
      <c r="C1566" s="251"/>
      <c r="D1566" s="254"/>
      <c r="E1566" s="254"/>
      <c r="F1566" s="255">
        <f t="shared" si="48"/>
        <v>0</v>
      </c>
      <c r="G1566" s="250"/>
      <c r="H1566" s="242" t="str">
        <f t="shared" si="49"/>
        <v/>
      </c>
    </row>
    <row r="1567" spans="1:8" ht="18" customHeight="1">
      <c r="A1567" s="253"/>
      <c r="B1567" s="253"/>
      <c r="C1567" s="251"/>
      <c r="D1567" s="254"/>
      <c r="E1567" s="254"/>
      <c r="F1567" s="255">
        <f t="shared" si="48"/>
        <v>0</v>
      </c>
      <c r="G1567" s="250"/>
      <c r="H1567" s="242" t="str">
        <f t="shared" si="49"/>
        <v/>
      </c>
    </row>
    <row r="1568" spans="1:8" ht="18" customHeight="1">
      <c r="A1568" s="253"/>
      <c r="B1568" s="253"/>
      <c r="C1568" s="251"/>
      <c r="D1568" s="254"/>
      <c r="E1568" s="254"/>
      <c r="F1568" s="255">
        <f t="shared" si="48"/>
        <v>0</v>
      </c>
      <c r="G1568" s="250"/>
      <c r="H1568" s="242" t="str">
        <f t="shared" si="49"/>
        <v/>
      </c>
    </row>
    <row r="1569" spans="1:8" ht="18" customHeight="1">
      <c r="A1569" s="253"/>
      <c r="B1569" s="253"/>
      <c r="C1569" s="251"/>
      <c r="D1569" s="254"/>
      <c r="E1569" s="254"/>
      <c r="F1569" s="255">
        <f t="shared" si="48"/>
        <v>0</v>
      </c>
      <c r="G1569" s="250"/>
      <c r="H1569" s="242" t="str">
        <f t="shared" si="49"/>
        <v/>
      </c>
    </row>
    <row r="1570" spans="1:8" ht="18" customHeight="1">
      <c r="A1570" s="253"/>
      <c r="B1570" s="253"/>
      <c r="C1570" s="251"/>
      <c r="D1570" s="254"/>
      <c r="E1570" s="254"/>
      <c r="F1570" s="255">
        <f t="shared" si="48"/>
        <v>0</v>
      </c>
      <c r="G1570" s="250"/>
      <c r="H1570" s="242" t="str">
        <f t="shared" si="49"/>
        <v/>
      </c>
    </row>
    <row r="1571" spans="1:8" ht="18" customHeight="1">
      <c r="A1571" s="253"/>
      <c r="B1571" s="253"/>
      <c r="C1571" s="251"/>
      <c r="D1571" s="254"/>
      <c r="E1571" s="254"/>
      <c r="F1571" s="255">
        <f t="shared" si="48"/>
        <v>0</v>
      </c>
      <c r="G1571" s="250"/>
      <c r="H1571" s="242" t="str">
        <f t="shared" si="49"/>
        <v/>
      </c>
    </row>
    <row r="1572" spans="1:8" ht="18" customHeight="1">
      <c r="A1572" s="253"/>
      <c r="B1572" s="253"/>
      <c r="C1572" s="251"/>
      <c r="D1572" s="254"/>
      <c r="E1572" s="254"/>
      <c r="F1572" s="255">
        <f t="shared" si="48"/>
        <v>0</v>
      </c>
      <c r="G1572" s="250"/>
      <c r="H1572" s="242" t="str">
        <f t="shared" si="49"/>
        <v/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8"/>
        <v>0</v>
      </c>
      <c r="G1573" s="250"/>
      <c r="H1573" s="242" t="str">
        <f t="shared" si="49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8"/>
        <v>0</v>
      </c>
      <c r="G1574" s="250"/>
      <c r="H1574" s="242" t="str">
        <f t="shared" si="49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8"/>
        <v>0</v>
      </c>
      <c r="G1575" s="250"/>
      <c r="H1575" s="242" t="str">
        <f t="shared" si="49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8"/>
        <v>0</v>
      </c>
      <c r="G1576" s="250"/>
      <c r="H1576" s="242" t="str">
        <f t="shared" si="49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8"/>
        <v>0</v>
      </c>
      <c r="G1577" s="250"/>
      <c r="H1577" s="242" t="str">
        <f t="shared" si="49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8"/>
        <v>0</v>
      </c>
      <c r="G1578" s="250"/>
      <c r="H1578" s="242" t="str">
        <f t="shared" si="49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8"/>
        <v>0</v>
      </c>
      <c r="G1579" s="250"/>
      <c r="H1579" s="242" t="str">
        <f t="shared" si="49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8"/>
        <v>0</v>
      </c>
      <c r="G1580" s="250"/>
      <c r="H1580" s="242" t="str">
        <f t="shared" si="49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8"/>
        <v>0</v>
      </c>
      <c r="G1581" s="250"/>
      <c r="H1581" s="242" t="str">
        <f t="shared" si="49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8"/>
        <v>0</v>
      </c>
      <c r="G1582" s="250"/>
      <c r="H1582" s="242" t="str">
        <f t="shared" si="49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8"/>
        <v>0</v>
      </c>
      <c r="G1583" s="250"/>
      <c r="H1583" s="242" t="str">
        <f t="shared" si="49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8"/>
        <v>0</v>
      </c>
      <c r="G1584" s="250"/>
      <c r="H1584" s="242" t="str">
        <f t="shared" si="49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8"/>
        <v>0</v>
      </c>
      <c r="G1585" s="250"/>
      <c r="H1585" s="242" t="str">
        <f t="shared" si="49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8"/>
        <v>0</v>
      </c>
      <c r="G1586" s="250"/>
      <c r="H1586" s="242" t="str">
        <f t="shared" si="49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8"/>
        <v>0</v>
      </c>
      <c r="G1587" s="250"/>
      <c r="H1587" s="242" t="str">
        <f t="shared" si="49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8"/>
        <v>0</v>
      </c>
      <c r="G1588" s="250"/>
      <c r="H1588" s="242" t="str">
        <f t="shared" si="49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8"/>
        <v>0</v>
      </c>
      <c r="G1589" s="250"/>
      <c r="H1589" s="242" t="str">
        <f t="shared" si="49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8"/>
        <v>0</v>
      </c>
      <c r="G1590" s="250"/>
      <c r="H1590" s="242" t="str">
        <f t="shared" si="49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8"/>
        <v>0</v>
      </c>
      <c r="G1591" s="250"/>
      <c r="H1591" s="242" t="str">
        <f t="shared" si="49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8"/>
        <v>0</v>
      </c>
      <c r="G1592" s="250"/>
      <c r="H1592" s="242" t="str">
        <f t="shared" si="49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8"/>
        <v>0</v>
      </c>
      <c r="G1593" s="250"/>
      <c r="H1593" s="242" t="str">
        <f t="shared" si="49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8"/>
        <v>0</v>
      </c>
      <c r="G1594" s="250"/>
      <c r="H1594" s="242" t="str">
        <f t="shared" si="49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8"/>
        <v>0</v>
      </c>
      <c r="G1595" s="250"/>
      <c r="H1595" s="242" t="str">
        <f t="shared" si="49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8"/>
        <v>0</v>
      </c>
      <c r="G1596" s="250"/>
      <c r="H1596" s="242" t="str">
        <f t="shared" si="49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8"/>
        <v>0</v>
      </c>
      <c r="G1597" s="250"/>
      <c r="H1597" s="242" t="str">
        <f t="shared" si="49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8"/>
        <v>0</v>
      </c>
      <c r="G1598" s="250"/>
      <c r="H1598" s="242" t="str">
        <f t="shared" si="49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8"/>
        <v>0</v>
      </c>
      <c r="G1599" s="250"/>
      <c r="H1599" s="242" t="str">
        <f t="shared" si="49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8"/>
        <v>0</v>
      </c>
      <c r="G1600" s="250"/>
      <c r="H1600" s="242" t="str">
        <f t="shared" si="49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8"/>
        <v>0</v>
      </c>
      <c r="G1601" s="250"/>
      <c r="H1601" s="242" t="str">
        <f t="shared" si="49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8"/>
        <v>0</v>
      </c>
      <c r="G1602" s="250"/>
      <c r="H1602" s="242" t="str">
        <f t="shared" si="49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8"/>
        <v>0</v>
      </c>
      <c r="G1603" s="250"/>
      <c r="H1603" s="242" t="str">
        <f t="shared" si="49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8"/>
        <v>0</v>
      </c>
      <c r="G1604" s="250"/>
      <c r="H1604" s="242" t="str">
        <f t="shared" si="49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8"/>
        <v>0</v>
      </c>
      <c r="G1605" s="250"/>
      <c r="H1605" s="242" t="str">
        <f t="shared" si="49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8"/>
        <v>0</v>
      </c>
      <c r="G1606" s="250"/>
      <c r="H1606" s="242" t="str">
        <f t="shared" si="49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8"/>
        <v>0</v>
      </c>
      <c r="G1607" s="250"/>
      <c r="H1607" s="242" t="str">
        <f t="shared" si="49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8"/>
        <v>0</v>
      </c>
      <c r="G1608" s="250"/>
      <c r="H1608" s="242" t="str">
        <f t="shared" si="49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8"/>
        <v>0</v>
      </c>
      <c r="G1609" s="250"/>
      <c r="H1609" s="242" t="str">
        <f t="shared" si="49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8"/>
        <v>0</v>
      </c>
      <c r="G1610" s="250"/>
      <c r="H1610" s="242" t="str">
        <f t="shared" si="49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8"/>
        <v>0</v>
      </c>
      <c r="G1611" s="250"/>
      <c r="H1611" s="242" t="str">
        <f t="shared" si="49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8"/>
        <v>0</v>
      </c>
      <c r="G1612" s="250"/>
      <c r="H1612" s="242" t="str">
        <f t="shared" si="49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ref="F1613:F1676" si="50">IF(C1613&lt;&gt;"",F1612+D1613-E1613,0)</f>
        <v>0</v>
      </c>
      <c r="G1613" s="250"/>
      <c r="H1613" s="242" t="str">
        <f t="shared" si="49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50"/>
        <v>0</v>
      </c>
      <c r="G1614" s="250"/>
      <c r="H1614" s="242" t="str">
        <f t="shared" si="49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50"/>
        <v>0</v>
      </c>
      <c r="G1615" s="250"/>
      <c r="H1615" s="242" t="str">
        <f t="shared" si="49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50"/>
        <v>0</v>
      </c>
      <c r="G1616" s="250"/>
      <c r="H1616" s="242" t="str">
        <f t="shared" si="49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si="50"/>
        <v>0</v>
      </c>
      <c r="G1617" s="250"/>
      <c r="H1617" s="242" t="str">
        <f t="shared" ref="H1617:H1680" si="51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0"/>
        <v>0</v>
      </c>
      <c r="G1618" s="250"/>
      <c r="H1618" s="242" t="str">
        <f t="shared" si="51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0"/>
        <v>0</v>
      </c>
      <c r="G1619" s="250"/>
      <c r="H1619" s="242" t="str">
        <f t="shared" si="51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0"/>
        <v>0</v>
      </c>
      <c r="G1620" s="250"/>
      <c r="H1620" s="242" t="str">
        <f t="shared" si="51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0"/>
        <v>0</v>
      </c>
      <c r="G1621" s="250"/>
      <c r="H1621" s="242" t="str">
        <f t="shared" si="51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0"/>
        <v>0</v>
      </c>
      <c r="G1622" s="250"/>
      <c r="H1622" s="242" t="str">
        <f t="shared" si="51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0"/>
        <v>0</v>
      </c>
      <c r="G1623" s="250"/>
      <c r="H1623" s="242" t="str">
        <f t="shared" si="51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0"/>
        <v>0</v>
      </c>
      <c r="G1624" s="250"/>
      <c r="H1624" s="242" t="str">
        <f t="shared" si="51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0"/>
        <v>0</v>
      </c>
      <c r="G1625" s="250"/>
      <c r="H1625" s="242" t="str">
        <f t="shared" si="51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0"/>
        <v>0</v>
      </c>
      <c r="G1626" s="250"/>
      <c r="H1626" s="242" t="str">
        <f t="shared" si="51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0"/>
        <v>0</v>
      </c>
      <c r="G1627" s="250"/>
      <c r="H1627" s="242" t="str">
        <f t="shared" si="51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0"/>
        <v>0</v>
      </c>
      <c r="G1628" s="250"/>
      <c r="H1628" s="242" t="str">
        <f t="shared" si="51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0"/>
        <v>0</v>
      </c>
      <c r="G1629" s="250"/>
      <c r="H1629" s="242" t="str">
        <f t="shared" si="51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0"/>
        <v>0</v>
      </c>
      <c r="G1630" s="250"/>
      <c r="H1630" s="242" t="str">
        <f t="shared" si="51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0"/>
        <v>0</v>
      </c>
      <c r="G1631" s="250"/>
      <c r="H1631" s="242" t="str">
        <f t="shared" si="51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0"/>
        <v>0</v>
      </c>
      <c r="G1632" s="250"/>
      <c r="H1632" s="242" t="str">
        <f t="shared" si="51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0"/>
        <v>0</v>
      </c>
      <c r="G1633" s="250"/>
      <c r="H1633" s="242" t="str">
        <f t="shared" si="51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0"/>
        <v>0</v>
      </c>
      <c r="G1634" s="250"/>
      <c r="H1634" s="242" t="str">
        <f t="shared" si="51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0"/>
        <v>0</v>
      </c>
      <c r="G1635" s="250"/>
      <c r="H1635" s="242" t="str">
        <f t="shared" si="51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0"/>
        <v>0</v>
      </c>
      <c r="G1636" s="250"/>
      <c r="H1636" s="242" t="str">
        <f t="shared" si="51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0"/>
        <v>0</v>
      </c>
      <c r="G1637" s="250"/>
      <c r="H1637" s="242" t="str">
        <f t="shared" si="51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0"/>
        <v>0</v>
      </c>
      <c r="G1638" s="250"/>
      <c r="H1638" s="242" t="str">
        <f t="shared" si="51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0"/>
        <v>0</v>
      </c>
      <c r="G1639" s="250"/>
      <c r="H1639" s="242" t="str">
        <f t="shared" si="51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0"/>
        <v>0</v>
      </c>
      <c r="G1640" s="250"/>
      <c r="H1640" s="242" t="str">
        <f t="shared" si="51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0"/>
        <v>0</v>
      </c>
      <c r="G1641" s="250"/>
      <c r="H1641" s="242" t="str">
        <f t="shared" si="51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0"/>
        <v>0</v>
      </c>
      <c r="G1642" s="250"/>
      <c r="H1642" s="242" t="str">
        <f t="shared" si="51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0"/>
        <v>0</v>
      </c>
      <c r="G1643" s="250"/>
      <c r="H1643" s="242" t="str">
        <f t="shared" si="51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0"/>
        <v>0</v>
      </c>
      <c r="G1644" s="250"/>
      <c r="H1644" s="242" t="str">
        <f t="shared" si="51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0"/>
        <v>0</v>
      </c>
      <c r="G1645" s="250"/>
      <c r="H1645" s="242" t="str">
        <f t="shared" si="51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0"/>
        <v>0</v>
      </c>
      <c r="G1646" s="250"/>
      <c r="H1646" s="242" t="str">
        <f t="shared" si="51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0"/>
        <v>0</v>
      </c>
      <c r="G1647" s="250"/>
      <c r="H1647" s="242" t="str">
        <f t="shared" si="51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0"/>
        <v>0</v>
      </c>
      <c r="G1648" s="250"/>
      <c r="H1648" s="242" t="str">
        <f t="shared" si="51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0"/>
        <v>0</v>
      </c>
      <c r="G1649" s="250"/>
      <c r="H1649" s="242" t="str">
        <f t="shared" si="51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0"/>
        <v>0</v>
      </c>
      <c r="G1650" s="250"/>
      <c r="H1650" s="242" t="str">
        <f t="shared" si="51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0"/>
        <v>0</v>
      </c>
      <c r="G1651" s="250"/>
      <c r="H1651" s="242" t="str">
        <f t="shared" si="51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0"/>
        <v>0</v>
      </c>
      <c r="G1652" s="250"/>
      <c r="H1652" s="242" t="str">
        <f t="shared" si="51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0"/>
        <v>0</v>
      </c>
      <c r="G1653" s="250"/>
      <c r="H1653" s="242" t="str">
        <f t="shared" si="51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0"/>
        <v>0</v>
      </c>
      <c r="G1654" s="250"/>
      <c r="H1654" s="242" t="str">
        <f t="shared" si="51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0"/>
        <v>0</v>
      </c>
      <c r="G1655" s="250"/>
      <c r="H1655" s="242" t="str">
        <f t="shared" si="51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0"/>
        <v>0</v>
      </c>
      <c r="G1656" s="250"/>
      <c r="H1656" s="242" t="str">
        <f t="shared" si="51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0"/>
        <v>0</v>
      </c>
      <c r="G1657" s="250"/>
      <c r="H1657" s="242" t="str">
        <f t="shared" si="51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0"/>
        <v>0</v>
      </c>
      <c r="G1658" s="250"/>
      <c r="H1658" s="242" t="str">
        <f t="shared" si="51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0"/>
        <v>0</v>
      </c>
      <c r="G1659" s="250"/>
      <c r="H1659" s="242" t="str">
        <f t="shared" si="51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0"/>
        <v>0</v>
      </c>
      <c r="G1660" s="250"/>
      <c r="H1660" s="242" t="str">
        <f t="shared" si="51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0"/>
        <v>0</v>
      </c>
      <c r="G1661" s="250"/>
      <c r="H1661" s="242" t="str">
        <f t="shared" si="51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0"/>
        <v>0</v>
      </c>
      <c r="G1662" s="250"/>
      <c r="H1662" s="242" t="str">
        <f t="shared" si="51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0"/>
        <v>0</v>
      </c>
      <c r="G1663" s="250"/>
      <c r="H1663" s="242" t="str">
        <f t="shared" si="51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0"/>
        <v>0</v>
      </c>
      <c r="G1664" s="250"/>
      <c r="H1664" s="242" t="str">
        <f t="shared" si="51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0"/>
        <v>0</v>
      </c>
      <c r="G1665" s="250"/>
      <c r="H1665" s="242" t="str">
        <f t="shared" si="51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0"/>
        <v>0</v>
      </c>
      <c r="G1666" s="250"/>
      <c r="H1666" s="242" t="str">
        <f t="shared" si="51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0"/>
        <v>0</v>
      </c>
      <c r="G1667" s="250"/>
      <c r="H1667" s="242" t="str">
        <f t="shared" si="51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0"/>
        <v>0</v>
      </c>
      <c r="G1668" s="250"/>
      <c r="H1668" s="242" t="str">
        <f t="shared" si="51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0"/>
        <v>0</v>
      </c>
      <c r="G1669" s="250"/>
      <c r="H1669" s="242" t="str">
        <f t="shared" si="51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0"/>
        <v>0</v>
      </c>
      <c r="G1670" s="250"/>
      <c r="H1670" s="242" t="str">
        <f t="shared" si="51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0"/>
        <v>0</v>
      </c>
      <c r="G1671" s="250"/>
      <c r="H1671" s="242" t="str">
        <f t="shared" si="51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0"/>
        <v>0</v>
      </c>
      <c r="G1672" s="250"/>
      <c r="H1672" s="242" t="str">
        <f t="shared" si="51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0"/>
        <v>0</v>
      </c>
      <c r="G1673" s="250"/>
      <c r="H1673" s="242" t="str">
        <f t="shared" si="51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0"/>
        <v>0</v>
      </c>
      <c r="G1674" s="250"/>
      <c r="H1674" s="242" t="str">
        <f t="shared" si="51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0"/>
        <v>0</v>
      </c>
      <c r="G1675" s="250"/>
      <c r="H1675" s="242" t="str">
        <f t="shared" si="51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0"/>
        <v>0</v>
      </c>
      <c r="G1676" s="250"/>
      <c r="H1676" s="242" t="str">
        <f t="shared" si="51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ref="F1677:F1740" si="52">IF(C1677&lt;&gt;"",F1676+D1677-E1677,0)</f>
        <v>0</v>
      </c>
      <c r="G1677" s="250"/>
      <c r="H1677" s="242" t="str">
        <f t="shared" si="51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2"/>
        <v>0</v>
      </c>
      <c r="G1678" s="250"/>
      <c r="H1678" s="242" t="str">
        <f t="shared" si="51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2"/>
        <v>0</v>
      </c>
      <c r="G1679" s="250"/>
      <c r="H1679" s="242" t="str">
        <f t="shared" si="51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2"/>
        <v>0</v>
      </c>
      <c r="G1680" s="250"/>
      <c r="H1680" s="242" t="str">
        <f t="shared" si="51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si="52"/>
        <v>0</v>
      </c>
      <c r="G1681" s="250"/>
      <c r="H1681" s="242" t="str">
        <f t="shared" ref="H1681" si="53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2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2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2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2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2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2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2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2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2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2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2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2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2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2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2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2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2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2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2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2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2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2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2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2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2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2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2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2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2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2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2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2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2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2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2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2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2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2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2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2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2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2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2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2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2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2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2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2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2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2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2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2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2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2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2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2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2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2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2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ref="F1741:F1804" si="54">IF(C1741&lt;&gt;"",F1740+D1741-E1741,0)</f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4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4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4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si="54"/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4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4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4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4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4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4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4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4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4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4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4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4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4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4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4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4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4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4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4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4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4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4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4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4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4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4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4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4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4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4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4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4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4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4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4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4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4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4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4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4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4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4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4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4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4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4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4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4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4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4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4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4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4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4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4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4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4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4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4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ref="F1805:F1812" si="55">IF(C1805&lt;&gt;"",F1804+D1805-E1805,0)</f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si="55"/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5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5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5"/>
        <v>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2200000000</v>
      </c>
      <c r="E1814" s="252">
        <f>SUM(E13:E1813)</f>
        <v>2157978000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68977000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workbookViewId="0">
      <selection activeCell="F10" sqref="F10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26/12/2016</v>
      </c>
      <c r="E1" s="30" t="str">
        <f ca="1">"CÔNG NỢ KHÁC - LONG AN : " &amp; DAY($I$1)&amp;"/"&amp;MONTH($I$1)&amp;"/"&amp;YEAR($I$1)</f>
        <v>CÔNG NỢ KHÁC - LONG AN : 26/12/2016</v>
      </c>
      <c r="I1" s="36">
        <f ca="1">TODAY()</f>
        <v>42730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'[2]THÀNH PHÚ'!$I$54</f>
        <v>62481100</v>
      </c>
      <c r="D3" s="89"/>
      <c r="E3" s="132">
        <v>1</v>
      </c>
      <c r="F3" s="139" t="s">
        <v>66</v>
      </c>
      <c r="G3" s="131">
        <f>IF('AN PHÚ'!$I$139&lt;0,0,'AN PHÚ'!$I$139)</f>
        <v>135797984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'[2]TẤN DŨNG'!$J$202</f>
        <v>37798740</v>
      </c>
      <c r="D4" s="45"/>
      <c r="E4" s="25">
        <v>2</v>
      </c>
      <c r="F4" s="163" t="s">
        <v>67</v>
      </c>
      <c r="G4" s="131">
        <f>'TTCL-VÙNG 4'!F109</f>
        <v>0</v>
      </c>
    </row>
    <row r="5" spans="1:9" s="17" customFormat="1" ht="19.5" customHeight="1">
      <c r="A5" s="27">
        <v>3</v>
      </c>
      <c r="B5" s="597" t="s">
        <v>1152</v>
      </c>
      <c r="C5" s="596">
        <f>'[2]NGHỊ HÒA'!$K$77</f>
        <v>17316750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'[2]MTN-DUOZON'!$I$30</f>
        <v>9400000</v>
      </c>
      <c r="D6" s="45"/>
      <c r="E6" s="25">
        <v>5</v>
      </c>
      <c r="F6" s="163" t="s">
        <v>1542</v>
      </c>
      <c r="G6" s="131">
        <v>100000000</v>
      </c>
      <c r="I6" s="140"/>
    </row>
    <row r="7" spans="1:9" s="17" customFormat="1" ht="19.5" customHeight="1">
      <c r="A7" s="27">
        <v>5</v>
      </c>
      <c r="B7" s="35" t="s">
        <v>1154</v>
      </c>
      <c r="C7" s="160">
        <f>'[2]MÈ ĐƯỞNG'!$I$262</f>
        <v>164559533</v>
      </c>
      <c r="D7" s="45"/>
      <c r="E7" s="25">
        <v>6</v>
      </c>
      <c r="F7" s="161" t="s">
        <v>1550</v>
      </c>
      <c r="G7" s="159">
        <v>23396120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'[2]ANH KIM'!$I$61</f>
        <v>0</v>
      </c>
      <c r="D8" s="45"/>
      <c r="E8" s="25">
        <v>7</v>
      </c>
      <c r="F8" s="161" t="s">
        <v>1551</v>
      </c>
      <c r="G8" s="159">
        <v>36900000</v>
      </c>
      <c r="I8" s="140"/>
    </row>
    <row r="9" spans="1:9" s="17" customFormat="1" ht="19.5" customHeight="1">
      <c r="A9" s="598">
        <v>7</v>
      </c>
      <c r="B9" s="597" t="s">
        <v>1379</v>
      </c>
      <c r="C9" s="131"/>
      <c r="D9" s="45"/>
      <c r="E9" s="25">
        <v>8</v>
      </c>
      <c r="F9" s="161" t="s">
        <v>1553</v>
      </c>
      <c r="G9" s="159">
        <v>22186560</v>
      </c>
      <c r="I9" s="140"/>
    </row>
    <row r="10" spans="1:9" s="17" customFormat="1" ht="19.5" customHeight="1">
      <c r="A10" s="25">
        <v>8</v>
      </c>
      <c r="B10" s="39" t="s">
        <v>1365</v>
      </c>
      <c r="C10" s="44">
        <v>35536000</v>
      </c>
      <c r="D10" s="45"/>
      <c r="E10" s="25">
        <v>9</v>
      </c>
      <c r="F10" s="161"/>
      <c r="G10" s="159"/>
      <c r="I10" s="140"/>
    </row>
    <row r="11" spans="1:9" s="17" customFormat="1" ht="19.5" customHeight="1">
      <c r="A11" s="598"/>
      <c r="B11" s="597" t="s">
        <v>1544</v>
      </c>
      <c r="C11" s="131">
        <f>[2]T.KẾT!$C$10</f>
        <v>0</v>
      </c>
      <c r="D11" s="45"/>
      <c r="E11" s="25">
        <v>10</v>
      </c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327092123</v>
      </c>
      <c r="D13" s="88"/>
      <c r="E13" s="655" t="s">
        <v>4</v>
      </c>
      <c r="F13" s="656"/>
      <c r="G13" s="33">
        <f>SUM(G3:G12)</f>
        <v>318280664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26/12/2016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26/12/2016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HEADWAY!I116</f>
        <v>53877696.400000095</v>
      </c>
      <c r="D17" s="26"/>
      <c r="E17" s="40">
        <v>1</v>
      </c>
      <c r="F17" s="602" t="s">
        <v>1549</v>
      </c>
      <c r="G17" s="159">
        <v>20525000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03" t="s">
        <v>1509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161" t="s">
        <v>1547</v>
      </c>
      <c r="G19" s="131">
        <v>42488270</v>
      </c>
    </row>
    <row r="20" spans="1:9" s="17" customFormat="1" ht="19.5" customHeight="1">
      <c r="A20" s="25">
        <v>4</v>
      </c>
      <c r="B20" s="192" t="s">
        <v>1157</v>
      </c>
      <c r="C20" s="131">
        <v>21600000</v>
      </c>
      <c r="D20" s="26"/>
      <c r="E20" s="25">
        <v>4</v>
      </c>
      <c r="F20" s="161" t="s">
        <v>1552</v>
      </c>
      <c r="G20" s="131">
        <v>46697530</v>
      </c>
    </row>
    <row r="21" spans="1:9" s="20" customFormat="1" ht="19.5" customHeight="1">
      <c r="A21" s="25">
        <v>5</v>
      </c>
      <c r="B21" s="600" t="s">
        <v>1386</v>
      </c>
      <c r="C21" s="131">
        <f>12210000+4070000</f>
        <v>16280000</v>
      </c>
      <c r="D21" s="601"/>
      <c r="E21" s="608"/>
      <c r="F21" s="609"/>
      <c r="G21" s="159"/>
    </row>
    <row r="22" spans="1:9" s="17" customFormat="1" ht="19.5" customHeight="1">
      <c r="A22" s="654" t="s">
        <v>4</v>
      </c>
      <c r="B22" s="654"/>
      <c r="C22" s="33">
        <f>SUM(C17:C21)</f>
        <v>91757696.400000095</v>
      </c>
      <c r="D22" s="26"/>
      <c r="E22" s="654" t="s">
        <v>4</v>
      </c>
      <c r="F22" s="654"/>
      <c r="G22" s="33">
        <f>SUM(G17:G21)</f>
        <v>146010800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26/12/2016</v>
      </c>
      <c r="B24" s="6"/>
      <c r="C24" s="7"/>
      <c r="D24" s="26"/>
      <c r="E24" s="15" t="str">
        <f ca="1">"CÔNG NỢ CÁ - TRÀ VINH: " &amp; DAY(I1)&amp;"/"&amp;MONTH(I1)&amp;"/"&amp;YEAR(I1)</f>
        <v>CÔNG NỢ CÁ - TRÀ VINH: 26/12/2016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1359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1361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1362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1363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54" t="s">
        <v>4</v>
      </c>
      <c r="B45" s="654"/>
      <c r="C45" s="12">
        <f>SUM(C26:C44)</f>
        <v>5397541.5</v>
      </c>
      <c r="E45" s="654" t="s">
        <v>4</v>
      </c>
      <c r="F45" s="654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E10" sqref="E10"/>
    </sheetView>
  </sheetViews>
  <sheetFormatPr defaultRowHeight="17.25"/>
  <cols>
    <col min="1" max="1" width="9.140625" style="610"/>
    <col min="2" max="2" width="26.85546875" style="615" customWidth="1"/>
    <col min="3" max="3" width="20.7109375" style="610" customWidth="1"/>
    <col min="4" max="4" width="15.140625" style="615" customWidth="1"/>
    <col min="5" max="5" width="17.7109375" style="615" customWidth="1"/>
    <col min="6" max="6" width="17.85546875" style="610" customWidth="1"/>
    <col min="7" max="16384" width="9.140625" style="615"/>
  </cols>
  <sheetData>
    <row r="1" spans="1:6">
      <c r="B1" s="611"/>
      <c r="C1" s="612"/>
      <c r="D1" s="613"/>
      <c r="E1" s="613"/>
      <c r="F1" s="614"/>
    </row>
    <row r="2" spans="1:6" s="616" customFormat="1">
      <c r="A2" s="657" t="s">
        <v>0</v>
      </c>
      <c r="B2" s="657" t="s">
        <v>2</v>
      </c>
      <c r="C2" s="657" t="s">
        <v>1554</v>
      </c>
      <c r="D2" s="659" t="s">
        <v>3</v>
      </c>
      <c r="E2" s="660"/>
      <c r="F2" s="661"/>
    </row>
    <row r="3" spans="1:6" s="616" customFormat="1" ht="37.5" customHeight="1">
      <c r="A3" s="658"/>
      <c r="B3" s="658"/>
      <c r="C3" s="658"/>
      <c r="D3" s="617" t="s">
        <v>1555</v>
      </c>
      <c r="E3" s="617" t="s">
        <v>1556</v>
      </c>
      <c r="F3" s="618" t="s">
        <v>1557</v>
      </c>
    </row>
    <row r="4" spans="1:6" ht="21.75" customHeight="1">
      <c r="A4" s="619">
        <v>1</v>
      </c>
      <c r="B4" s="620" t="s">
        <v>1558</v>
      </c>
      <c r="C4" s="621" t="s">
        <v>1559</v>
      </c>
      <c r="D4" s="622">
        <f>100000+88638.21</f>
        <v>188638.21000000002</v>
      </c>
      <c r="E4" s="623"/>
      <c r="F4" s="624">
        <v>0.02</v>
      </c>
    </row>
    <row r="5" spans="1:6" ht="21.75" customHeight="1">
      <c r="A5" s="625">
        <v>2</v>
      </c>
      <c r="B5" s="626" t="s">
        <v>1560</v>
      </c>
      <c r="C5" s="627"/>
      <c r="D5" s="628">
        <v>60000</v>
      </c>
      <c r="E5" s="629"/>
      <c r="F5" s="630" t="s">
        <v>1561</v>
      </c>
    </row>
    <row r="6" spans="1:6" ht="21.75" customHeight="1">
      <c r="A6" s="625">
        <v>3</v>
      </c>
      <c r="B6" s="626" t="s">
        <v>1562</v>
      </c>
      <c r="C6" s="627"/>
      <c r="D6" s="628"/>
      <c r="E6" s="629">
        <v>1400000000</v>
      </c>
      <c r="F6" s="630" t="s">
        <v>1563</v>
      </c>
    </row>
    <row r="7" spans="1:6" ht="21.75" customHeight="1">
      <c r="A7" s="625">
        <v>4</v>
      </c>
      <c r="B7" s="626" t="s">
        <v>15</v>
      </c>
      <c r="C7" s="627">
        <v>40364</v>
      </c>
      <c r="D7" s="628"/>
      <c r="E7" s="629">
        <v>150000000</v>
      </c>
      <c r="F7" s="631">
        <v>0.02</v>
      </c>
    </row>
    <row r="8" spans="1:6" ht="21.75" customHeight="1">
      <c r="A8" s="625">
        <v>5</v>
      </c>
      <c r="B8" s="626" t="s">
        <v>1564</v>
      </c>
      <c r="C8" s="627">
        <v>42202</v>
      </c>
      <c r="D8" s="628"/>
      <c r="E8" s="629">
        <v>1000000000</v>
      </c>
      <c r="F8" s="632">
        <v>1.4999999999999999E-2</v>
      </c>
    </row>
    <row r="9" spans="1:6" ht="21.75" customHeight="1">
      <c r="A9" s="625">
        <v>6</v>
      </c>
      <c r="B9" s="626" t="s">
        <v>12</v>
      </c>
      <c r="C9" s="627" t="s">
        <v>1565</v>
      </c>
      <c r="D9" s="628"/>
      <c r="E9" s="629">
        <v>700000000</v>
      </c>
      <c r="F9" s="632">
        <v>1.4999999999999999E-2</v>
      </c>
    </row>
    <row r="10" spans="1:6" ht="21.75" customHeight="1">
      <c r="A10" s="625">
        <v>7</v>
      </c>
      <c r="B10" s="626" t="s">
        <v>16</v>
      </c>
      <c r="C10" s="627" t="s">
        <v>1566</v>
      </c>
      <c r="D10" s="628"/>
      <c r="E10" s="629">
        <v>2500000000</v>
      </c>
      <c r="F10" s="632">
        <v>1.4999999999999999E-2</v>
      </c>
    </row>
    <row r="11" spans="1:6" ht="21.75" customHeight="1">
      <c r="A11" s="625">
        <v>8</v>
      </c>
      <c r="B11" s="626" t="s">
        <v>1567</v>
      </c>
      <c r="C11" s="627"/>
      <c r="D11" s="628"/>
      <c r="E11" s="629">
        <v>1300000000</v>
      </c>
      <c r="F11" s="632">
        <v>1.4999999999999999E-2</v>
      </c>
    </row>
    <row r="12" spans="1:6" ht="21.75" customHeight="1">
      <c r="A12" s="625">
        <v>9</v>
      </c>
      <c r="B12" s="626" t="s">
        <v>1568</v>
      </c>
      <c r="C12" s="627" t="s">
        <v>1569</v>
      </c>
      <c r="D12" s="628"/>
      <c r="E12" s="629">
        <v>700000000</v>
      </c>
      <c r="F12" s="632">
        <v>0.01</v>
      </c>
    </row>
    <row r="13" spans="1:6" ht="21.75" customHeight="1">
      <c r="A13" s="625">
        <v>10</v>
      </c>
      <c r="B13" s="626" t="s">
        <v>1570</v>
      </c>
      <c r="C13" s="627" t="s">
        <v>1571</v>
      </c>
      <c r="D13" s="628"/>
      <c r="E13" s="629">
        <v>300000000</v>
      </c>
      <c r="F13" s="632">
        <v>0.01</v>
      </c>
    </row>
    <row r="14" spans="1:6" ht="21.75" customHeight="1">
      <c r="A14" s="625">
        <v>11</v>
      </c>
      <c r="B14" s="626" t="s">
        <v>1572</v>
      </c>
      <c r="C14" s="627">
        <v>42429</v>
      </c>
      <c r="D14" s="628"/>
      <c r="E14" s="629">
        <v>500000000</v>
      </c>
      <c r="F14" s="632">
        <v>0.02</v>
      </c>
    </row>
    <row r="15" spans="1:6" ht="21.75" customHeight="1">
      <c r="A15" s="625">
        <v>12</v>
      </c>
      <c r="B15" s="633" t="s">
        <v>1573</v>
      </c>
      <c r="C15" s="634">
        <v>42388</v>
      </c>
      <c r="D15" s="635"/>
      <c r="E15" s="636">
        <v>500000000</v>
      </c>
      <c r="F15" s="632">
        <v>0.03</v>
      </c>
    </row>
    <row r="16" spans="1:6" ht="21.75" customHeight="1">
      <c r="A16" s="625">
        <v>13</v>
      </c>
      <c r="B16" s="633" t="s">
        <v>1574</v>
      </c>
      <c r="C16" s="634" t="s">
        <v>1577</v>
      </c>
      <c r="D16" s="635"/>
      <c r="E16" s="636">
        <f>200000000+500000000</f>
        <v>700000000</v>
      </c>
      <c r="F16" s="632">
        <v>1.4999999999999999E-2</v>
      </c>
    </row>
    <row r="17" spans="1:6" ht="21.75" customHeight="1">
      <c r="A17" s="625">
        <v>14</v>
      </c>
      <c r="B17" s="633" t="s">
        <v>1575</v>
      </c>
      <c r="C17" s="634"/>
      <c r="D17" s="635"/>
      <c r="E17" s="636">
        <v>1900000000</v>
      </c>
      <c r="F17" s="637"/>
    </row>
    <row r="18" spans="1:6" ht="21.75" customHeight="1">
      <c r="A18" s="625"/>
      <c r="B18" s="638"/>
      <c r="C18" s="639"/>
      <c r="D18" s="640"/>
      <c r="E18" s="641"/>
      <c r="F18" s="642"/>
    </row>
    <row r="19" spans="1:6" s="646" customFormat="1" ht="21.75" customHeight="1">
      <c r="A19" s="662" t="s">
        <v>1576</v>
      </c>
      <c r="B19" s="663"/>
      <c r="C19" s="664"/>
      <c r="D19" s="643">
        <f>SUM(D4:D18)</f>
        <v>248638.21000000002</v>
      </c>
      <c r="E19" s="644">
        <f>SUM(E4:E18)</f>
        <v>11650000000</v>
      </c>
      <c r="F19" s="645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4" sqref="F124:F125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70" t="s">
        <v>18</v>
      </c>
      <c r="B2" s="670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72" t="s">
        <v>20</v>
      </c>
      <c r="B5" s="672"/>
      <c r="C5" s="672"/>
      <c r="D5" s="672"/>
      <c r="E5" s="672"/>
      <c r="F5" s="672"/>
      <c r="G5" s="672"/>
      <c r="H5" s="672"/>
      <c r="I5" s="672"/>
      <c r="J5" s="98"/>
    </row>
    <row r="6" spans="1:10" ht="9" hidden="1" customHeight="1">
      <c r="A6" s="673"/>
      <c r="B6" s="673"/>
      <c r="C6" s="673"/>
      <c r="D6" s="673"/>
      <c r="E6" s="673"/>
      <c r="F6" s="673"/>
      <c r="G6" s="673"/>
      <c r="H6" s="673"/>
      <c r="I6" s="673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65" t="s">
        <v>64</v>
      </c>
      <c r="B12" s="666"/>
      <c r="C12" s="667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68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69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>
        <v>42380</v>
      </c>
      <c r="B121" s="156"/>
      <c r="C121" s="82" t="s">
        <v>122</v>
      </c>
      <c r="D121" s="157"/>
      <c r="E121" s="158"/>
      <c r="F121" s="77">
        <v>2000000</v>
      </c>
      <c r="G121" s="74">
        <f t="shared" ref="G121" si="14">ROUND(F121*10%,0)</f>
        <v>200000</v>
      </c>
      <c r="H121" s="77"/>
      <c r="I121" s="74">
        <f t="shared" si="13"/>
        <v>126997984</v>
      </c>
      <c r="J121" s="99"/>
    </row>
    <row r="122" spans="1:10" ht="18" customHeight="1">
      <c r="A122" s="76">
        <v>42381</v>
      </c>
      <c r="B122" s="156"/>
      <c r="C122" s="82" t="s">
        <v>122</v>
      </c>
      <c r="D122" s="157"/>
      <c r="E122" s="158"/>
      <c r="F122" s="77">
        <v>2000000</v>
      </c>
      <c r="G122" s="74">
        <f t="shared" ref="G122" si="15">ROUND(F122*10%,0)</f>
        <v>200000</v>
      </c>
      <c r="H122" s="77"/>
      <c r="I122" s="74">
        <f t="shared" si="13"/>
        <v>129197984</v>
      </c>
      <c r="J122" s="99"/>
    </row>
    <row r="123" spans="1:10" ht="18" customHeight="1">
      <c r="A123" s="76">
        <v>42394</v>
      </c>
      <c r="B123" s="156"/>
      <c r="C123" s="82" t="s">
        <v>122</v>
      </c>
      <c r="D123" s="157"/>
      <c r="E123" s="158"/>
      <c r="F123" s="77">
        <v>2000000</v>
      </c>
      <c r="G123" s="74">
        <f t="shared" si="12"/>
        <v>200000</v>
      </c>
      <c r="H123" s="77"/>
      <c r="I123" s="74">
        <f t="shared" si="13"/>
        <v>131397984</v>
      </c>
      <c r="J123" s="99"/>
    </row>
    <row r="124" spans="1:10" ht="18" customHeight="1">
      <c r="A124" s="76">
        <v>42400</v>
      </c>
      <c r="B124" s="156"/>
      <c r="C124" s="82" t="s">
        <v>122</v>
      </c>
      <c r="D124" s="157"/>
      <c r="E124" s="158"/>
      <c r="F124" s="77">
        <v>2000000</v>
      </c>
      <c r="G124" s="74">
        <f t="shared" si="12"/>
        <v>200000</v>
      </c>
      <c r="H124" s="77"/>
      <c r="I124" s="74">
        <f t="shared" si="13"/>
        <v>133597984</v>
      </c>
      <c r="J124" s="99"/>
    </row>
    <row r="125" spans="1:10" ht="18" customHeight="1">
      <c r="A125" s="76">
        <v>42429</v>
      </c>
      <c r="B125" s="156"/>
      <c r="C125" s="82" t="s">
        <v>122</v>
      </c>
      <c r="D125" s="157"/>
      <c r="E125" s="158"/>
      <c r="F125" s="77">
        <v>2000000</v>
      </c>
      <c r="G125" s="74">
        <f t="shared" si="12"/>
        <v>200000</v>
      </c>
      <c r="H125" s="77"/>
      <c r="I125" s="74">
        <f t="shared" si="13"/>
        <v>135797984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71" t="s">
        <v>4</v>
      </c>
      <c r="B139" s="671"/>
      <c r="C139" s="671"/>
      <c r="D139" s="56"/>
      <c r="E139" s="56"/>
      <c r="F139" s="78">
        <f>I12+SUM(F13:F138)</f>
        <v>2600783394.5799999</v>
      </c>
      <c r="G139" s="78">
        <f>SUM(G13:G138)</f>
        <v>105901156</v>
      </c>
      <c r="H139" s="78">
        <f>SUM(H13:H138)</f>
        <v>2570886566.5799999</v>
      </c>
      <c r="I139" s="56">
        <f>F139+G139-H139</f>
        <v>135797984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A102" sqref="A102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70" t="s">
        <v>18</v>
      </c>
      <c r="B2" s="670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72" t="s">
        <v>20</v>
      </c>
      <c r="B5" s="672"/>
      <c r="C5" s="672"/>
      <c r="D5" s="672"/>
      <c r="E5" s="672"/>
      <c r="F5" s="672"/>
      <c r="G5" s="98"/>
    </row>
    <row r="6" spans="1:7" ht="9" hidden="1" customHeight="1">
      <c r="A6" s="673"/>
      <c r="B6" s="673"/>
      <c r="C6" s="673"/>
      <c r="D6" s="673"/>
      <c r="E6" s="673"/>
      <c r="F6" s="673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1364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156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157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 t="s">
        <v>25</v>
      </c>
      <c r="D97" s="109"/>
      <c r="E97" s="109"/>
      <c r="F97" s="74">
        <f t="shared" si="5"/>
        <v>6217000</v>
      </c>
      <c r="G97" s="99"/>
    </row>
    <row r="98" spans="1:7" ht="18" customHeight="1">
      <c r="A98" s="76">
        <v>42369</v>
      </c>
      <c r="B98" s="156"/>
      <c r="C98" s="115" t="s">
        <v>120</v>
      </c>
      <c r="D98" s="490">
        <v>4645000</v>
      </c>
      <c r="E98" s="490"/>
      <c r="F98" s="74">
        <f t="shared" si="5"/>
        <v>10862000</v>
      </c>
      <c r="G98" s="99"/>
    </row>
    <row r="99" spans="1:7" ht="18" customHeight="1">
      <c r="A99" s="76"/>
      <c r="B99" s="156"/>
      <c r="C99" s="115" t="s">
        <v>182</v>
      </c>
      <c r="D99" s="490">
        <v>1300000</v>
      </c>
      <c r="E99" s="490"/>
      <c r="F99" s="74">
        <f t="shared" si="5"/>
        <v>12162000</v>
      </c>
      <c r="G99" s="99"/>
    </row>
    <row r="100" spans="1:7" ht="18" customHeight="1">
      <c r="A100" s="76">
        <v>42399</v>
      </c>
      <c r="B100" s="156"/>
      <c r="C100" s="121" t="s">
        <v>25</v>
      </c>
      <c r="D100" s="109"/>
      <c r="E100" s="109">
        <v>5945000</v>
      </c>
      <c r="F100" s="74">
        <f t="shared" ref="F100" si="6">IF(C100&lt;&gt;"",F99+D100-E100,0)</f>
        <v>6217000</v>
      </c>
      <c r="G100" s="99"/>
    </row>
    <row r="101" spans="1:7" ht="18" customHeight="1">
      <c r="A101" s="76">
        <v>42444</v>
      </c>
      <c r="B101" s="156"/>
      <c r="C101" s="121" t="s">
        <v>25</v>
      </c>
      <c r="D101" s="109"/>
      <c r="E101" s="109">
        <f>F100</f>
        <v>6217000</v>
      </c>
      <c r="F101" s="74">
        <f t="shared" ref="F101" si="7">IF(C101&lt;&gt;"",F100+D101-E101,0)</f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ref="F102:F107" si="8">IF(C102&lt;&gt;"",F101+D102-E102,0)</f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8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8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8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8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8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71" t="s">
        <v>4</v>
      </c>
      <c r="B109" s="671"/>
      <c r="C109" s="671"/>
      <c r="D109" s="78">
        <f>SUM(D12:D108)</f>
        <v>123222000</v>
      </c>
      <c r="E109" s="78">
        <f>SUM(E12:E108)</f>
        <v>123222000</v>
      </c>
      <c r="F109" s="56">
        <f>D109-E109</f>
        <v>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70" t="s">
        <v>18</v>
      </c>
      <c r="B2" s="670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72" t="s">
        <v>20</v>
      </c>
      <c r="B5" s="672"/>
      <c r="C5" s="672"/>
      <c r="D5" s="672"/>
      <c r="E5" s="672"/>
      <c r="F5" s="672"/>
      <c r="G5" s="672"/>
      <c r="H5" s="98"/>
    </row>
    <row r="6" spans="1:8" ht="9" hidden="1" customHeight="1">
      <c r="A6" s="673"/>
      <c r="B6" s="673"/>
      <c r="C6" s="673"/>
      <c r="D6" s="673"/>
      <c r="E6" s="673"/>
      <c r="F6" s="673"/>
      <c r="G6" s="673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71" t="s">
        <v>4</v>
      </c>
      <c r="B58" s="671"/>
      <c r="C58" s="671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70" t="s">
        <v>18</v>
      </c>
      <c r="B2" s="670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72"/>
      <c r="B5" s="672"/>
      <c r="C5" s="672"/>
      <c r="D5" s="672"/>
      <c r="E5" s="672"/>
      <c r="F5" s="672"/>
      <c r="G5" s="672"/>
      <c r="H5" s="98"/>
    </row>
    <row r="6" spans="1:8" ht="9" hidden="1" customHeight="1">
      <c r="A6" s="673"/>
      <c r="B6" s="673"/>
      <c r="C6" s="673"/>
      <c r="D6" s="673"/>
      <c r="E6" s="673"/>
      <c r="F6" s="673"/>
      <c r="G6" s="673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71" t="s">
        <v>4</v>
      </c>
      <c r="B27" s="671"/>
      <c r="C27" s="671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83" activePane="bottomLeft" state="frozen"/>
      <selection activeCell="B61" sqref="B61"/>
      <selection pane="bottomLeft" activeCell="H103" sqref="H10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74" t="s">
        <v>18</v>
      </c>
      <c r="B2" s="674"/>
      <c r="C2" s="674"/>
      <c r="D2" s="674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72" t="s">
        <v>187</v>
      </c>
      <c r="B5" s="672"/>
      <c r="C5" s="672"/>
      <c r="D5" s="672"/>
      <c r="E5" s="672"/>
      <c r="F5" s="672"/>
      <c r="G5" s="672"/>
      <c r="H5" s="672"/>
      <c r="I5" s="672"/>
      <c r="J5" s="98"/>
    </row>
    <row r="6" spans="1:10" ht="9" hidden="1" customHeight="1">
      <c r="A6" s="673"/>
      <c r="B6" s="673"/>
      <c r="C6" s="673"/>
      <c r="D6" s="673"/>
      <c r="E6" s="673"/>
      <c r="F6" s="673"/>
      <c r="G6" s="673"/>
      <c r="H6" s="673"/>
      <c r="I6" s="673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14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1325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1325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1366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1366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1366</v>
      </c>
      <c r="C88" s="173"/>
      <c r="D88" s="174"/>
      <c r="E88" s="75" t="s">
        <v>1367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1368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1368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1369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1369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>
        <v>42403</v>
      </c>
      <c r="B93" s="76"/>
      <c r="C93" s="173"/>
      <c r="D93" s="174"/>
      <c r="E93" s="75" t="s">
        <v>25</v>
      </c>
      <c r="F93" s="74"/>
      <c r="G93" s="175"/>
      <c r="H93" s="175">
        <v>100000000</v>
      </c>
      <c r="I93" s="456">
        <f t="shared" si="3"/>
        <v>22052599</v>
      </c>
      <c r="J93" s="176"/>
    </row>
    <row r="94" spans="1:10" s="127" customFormat="1" ht="18" customHeight="1">
      <c r="A94" s="76">
        <v>42370</v>
      </c>
      <c r="B94" s="76" t="s">
        <v>1546</v>
      </c>
      <c r="C94" s="173"/>
      <c r="D94" s="174"/>
      <c r="E94" s="84" t="s">
        <v>51</v>
      </c>
      <c r="F94" s="77">
        <v>10134000</v>
      </c>
      <c r="G94" s="175"/>
      <c r="H94" s="175"/>
      <c r="I94" s="456">
        <f t="shared" si="3"/>
        <v>32186599</v>
      </c>
      <c r="J94" s="176"/>
    </row>
    <row r="95" spans="1:10" s="127" customFormat="1" ht="18" customHeight="1">
      <c r="A95" s="76">
        <v>42370</v>
      </c>
      <c r="B95" s="76" t="s">
        <v>1546</v>
      </c>
      <c r="C95" s="173"/>
      <c r="D95" s="174"/>
      <c r="E95" s="84" t="s">
        <v>154</v>
      </c>
      <c r="F95" s="77">
        <v>6823560</v>
      </c>
      <c r="G95" s="175">
        <f>F95*10%</f>
        <v>682356</v>
      </c>
      <c r="H95" s="175"/>
      <c r="I95" s="456">
        <f t="shared" si="3"/>
        <v>39692515</v>
      </c>
      <c r="J95" s="176"/>
    </row>
    <row r="96" spans="1:10" s="127" customFormat="1" ht="18" customHeight="1">
      <c r="A96" s="76">
        <v>42398</v>
      </c>
      <c r="B96" s="76" t="s">
        <v>1545</v>
      </c>
      <c r="C96" s="173"/>
      <c r="D96" s="174"/>
      <c r="E96" s="84" t="s">
        <v>51</v>
      </c>
      <c r="F96" s="77">
        <v>11135000</v>
      </c>
      <c r="G96" s="175"/>
      <c r="H96" s="175"/>
      <c r="I96" s="456">
        <f t="shared" si="3"/>
        <v>50827515</v>
      </c>
      <c r="J96" s="176"/>
    </row>
    <row r="97" spans="1:10" s="127" customFormat="1" ht="18" customHeight="1">
      <c r="A97" s="76">
        <v>42398</v>
      </c>
      <c r="B97" s="76" t="s">
        <v>1545</v>
      </c>
      <c r="C97" s="173"/>
      <c r="D97" s="174"/>
      <c r="E97" s="84" t="s">
        <v>154</v>
      </c>
      <c r="F97" s="77">
        <v>5077560</v>
      </c>
      <c r="G97" s="175">
        <f>F97*10%</f>
        <v>507756</v>
      </c>
      <c r="H97" s="175"/>
      <c r="I97" s="456">
        <f t="shared" si="3"/>
        <v>56412831</v>
      </c>
      <c r="J97" s="176"/>
    </row>
    <row r="98" spans="1:10" s="127" customFormat="1" ht="18" customHeight="1">
      <c r="A98" s="76">
        <v>42398</v>
      </c>
      <c r="B98" s="76" t="s">
        <v>190</v>
      </c>
      <c r="C98" s="173"/>
      <c r="D98" s="174"/>
      <c r="E98" s="84" t="s">
        <v>51</v>
      </c>
      <c r="F98" s="77">
        <v>23383500</v>
      </c>
      <c r="G98" s="175"/>
      <c r="H98" s="175"/>
      <c r="I98" s="456">
        <f t="shared" si="3"/>
        <v>79796331</v>
      </c>
      <c r="J98" s="176"/>
    </row>
    <row r="99" spans="1:10" s="127" customFormat="1" ht="18" customHeight="1">
      <c r="A99" s="76">
        <v>42398</v>
      </c>
      <c r="B99" s="76" t="s">
        <v>190</v>
      </c>
      <c r="C99" s="173"/>
      <c r="D99" s="174"/>
      <c r="E99" s="84" t="s">
        <v>154</v>
      </c>
      <c r="F99" s="77">
        <v>6413760</v>
      </c>
      <c r="G99" s="175">
        <f>F99*10%</f>
        <v>641376</v>
      </c>
      <c r="H99" s="175"/>
      <c r="I99" s="456">
        <f t="shared" si="3"/>
        <v>86851467</v>
      </c>
      <c r="J99" s="176"/>
    </row>
    <row r="100" spans="1:10" s="127" customFormat="1" ht="18" customHeight="1">
      <c r="A100" s="76">
        <v>42407</v>
      </c>
      <c r="B100" s="76" t="s">
        <v>917</v>
      </c>
      <c r="C100" s="173"/>
      <c r="D100" s="174"/>
      <c r="E100" s="84" t="s">
        <v>51</v>
      </c>
      <c r="F100" s="77">
        <v>11175000</v>
      </c>
      <c r="G100" s="175"/>
      <c r="H100" s="175"/>
      <c r="I100" s="456">
        <f t="shared" si="3"/>
        <v>98026467</v>
      </c>
      <c r="J100" s="176"/>
    </row>
    <row r="101" spans="1:10" s="127" customFormat="1" ht="18" customHeight="1">
      <c r="A101" s="76">
        <v>42407</v>
      </c>
      <c r="B101" s="76" t="s">
        <v>917</v>
      </c>
      <c r="C101" s="173"/>
      <c r="D101" s="174"/>
      <c r="E101" s="84" t="s">
        <v>154</v>
      </c>
      <c r="F101" s="77">
        <v>5319300</v>
      </c>
      <c r="G101" s="175">
        <f>F101*10%</f>
        <v>531930</v>
      </c>
      <c r="H101" s="175"/>
      <c r="I101" s="456">
        <f t="shared" si="3"/>
        <v>103877697</v>
      </c>
      <c r="J101" s="176"/>
    </row>
    <row r="102" spans="1:10" s="127" customFormat="1" ht="18" customHeight="1">
      <c r="A102" s="76">
        <v>42444</v>
      </c>
      <c r="B102" s="76"/>
      <c r="C102" s="173"/>
      <c r="D102" s="174"/>
      <c r="E102" s="75" t="s">
        <v>25</v>
      </c>
      <c r="F102" s="74"/>
      <c r="G102" s="175"/>
      <c r="H102" s="175">
        <v>50000000</v>
      </c>
      <c r="I102" s="456">
        <f t="shared" ref="I102" si="4">ROUND(IF(E102&lt;&gt;"",I101+F102+G102-H102,0),0)</f>
        <v>53877697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s="127" customFormat="1" ht="18" customHeight="1">
      <c r="A104" s="76"/>
      <c r="B104" s="76"/>
      <c r="C104" s="173"/>
      <c r="D104" s="174"/>
      <c r="E104" s="75"/>
      <c r="F104" s="77"/>
      <c r="G104" s="175"/>
      <c r="H104" s="175"/>
      <c r="I104" s="456">
        <f t="shared" si="3"/>
        <v>0</v>
      </c>
      <c r="J104" s="176"/>
    </row>
    <row r="105" spans="1:10" s="127" customFormat="1" ht="18" customHeight="1">
      <c r="A105" s="76"/>
      <c r="B105" s="76"/>
      <c r="C105" s="173"/>
      <c r="D105" s="174"/>
      <c r="E105" s="75"/>
      <c r="F105" s="77"/>
      <c r="G105" s="175"/>
      <c r="H105" s="175"/>
      <c r="I105" s="456">
        <f t="shared" ref="I105:I109" si="5">ROUND(IF(E105&lt;&gt;"",I104+F105+G105-H105,0),0)</f>
        <v>0</v>
      </c>
      <c r="J105" s="176"/>
    </row>
    <row r="106" spans="1:10" s="127" customFormat="1" ht="18" customHeight="1">
      <c r="A106" s="76"/>
      <c r="B106" s="76"/>
      <c r="C106" s="173"/>
      <c r="D106" s="174"/>
      <c r="E106" s="75"/>
      <c r="F106" s="77"/>
      <c r="G106" s="175"/>
      <c r="H106" s="175"/>
      <c r="I106" s="456">
        <f t="shared" si="5"/>
        <v>0</v>
      </c>
      <c r="J106" s="176"/>
    </row>
    <row r="107" spans="1:10" s="127" customFormat="1" ht="18" customHeight="1">
      <c r="A107" s="76"/>
      <c r="B107" s="76"/>
      <c r="C107" s="173"/>
      <c r="D107" s="174"/>
      <c r="E107" s="75"/>
      <c r="F107" s="77"/>
      <c r="G107" s="175"/>
      <c r="H107" s="175"/>
      <c r="I107" s="456">
        <f t="shared" si="5"/>
        <v>0</v>
      </c>
      <c r="J107" s="176"/>
    </row>
    <row r="108" spans="1:10" s="127" customFormat="1" ht="18" customHeight="1">
      <c r="A108" s="76"/>
      <c r="B108" s="76"/>
      <c r="C108" s="173"/>
      <c r="D108" s="174"/>
      <c r="E108" s="75"/>
      <c r="F108" s="77"/>
      <c r="G108" s="175"/>
      <c r="H108" s="175"/>
      <c r="I108" s="456">
        <f t="shared" si="5"/>
        <v>0</v>
      </c>
      <c r="J108" s="176"/>
    </row>
    <row r="109" spans="1:10" s="127" customFormat="1" ht="18" customHeight="1">
      <c r="A109" s="76"/>
      <c r="B109" s="76"/>
      <c r="C109" s="173"/>
      <c r="D109" s="174"/>
      <c r="E109" s="75"/>
      <c r="F109" s="77"/>
      <c r="G109" s="175"/>
      <c r="H109" s="175"/>
      <c r="I109" s="456">
        <f t="shared" si="5"/>
        <v>0</v>
      </c>
      <c r="J109" s="176"/>
    </row>
    <row r="110" spans="1:10" s="127" customFormat="1" ht="18" customHeight="1">
      <c r="A110" s="76"/>
      <c r="B110" s="76"/>
      <c r="C110" s="173"/>
      <c r="D110" s="174"/>
      <c r="E110" s="75"/>
      <c r="F110" s="77"/>
      <c r="G110" s="175"/>
      <c r="H110" s="175"/>
      <c r="I110" s="456">
        <f t="shared" si="3"/>
        <v>0</v>
      </c>
      <c r="J110" s="176"/>
    </row>
    <row r="111" spans="1:10" s="127" customFormat="1" ht="18" customHeight="1">
      <c r="A111" s="76"/>
      <c r="B111" s="76"/>
      <c r="C111" s="173"/>
      <c r="D111" s="174"/>
      <c r="E111" s="75"/>
      <c r="F111" s="77"/>
      <c r="G111" s="175"/>
      <c r="H111" s="175"/>
      <c r="I111" s="456">
        <f t="shared" si="3"/>
        <v>0</v>
      </c>
      <c r="J111" s="176"/>
    </row>
    <row r="112" spans="1:10" s="127" customFormat="1" ht="18" customHeight="1">
      <c r="A112" s="76"/>
      <c r="B112" s="76"/>
      <c r="C112" s="173"/>
      <c r="D112" s="174"/>
      <c r="E112" s="75"/>
      <c r="F112" s="77"/>
      <c r="G112" s="175"/>
      <c r="H112" s="175"/>
      <c r="I112" s="456">
        <f t="shared" si="3"/>
        <v>0</v>
      </c>
      <c r="J112" s="176"/>
    </row>
    <row r="113" spans="1:10" s="127" customFormat="1" ht="18" customHeight="1">
      <c r="A113" s="76"/>
      <c r="B113" s="76"/>
      <c r="C113" s="173"/>
      <c r="D113" s="174"/>
      <c r="E113" s="75"/>
      <c r="F113" s="77"/>
      <c r="G113" s="175"/>
      <c r="H113" s="175"/>
      <c r="I113" s="456">
        <f t="shared" si="3"/>
        <v>0</v>
      </c>
      <c r="J113" s="176"/>
    </row>
    <row r="114" spans="1:10" s="127" customFormat="1" ht="18" customHeight="1">
      <c r="A114" s="76"/>
      <c r="B114" s="76"/>
      <c r="C114" s="173"/>
      <c r="D114" s="174"/>
      <c r="E114" s="75"/>
      <c r="F114" s="77"/>
      <c r="G114" s="175"/>
      <c r="H114" s="175"/>
      <c r="I114" s="456">
        <f t="shared" si="3"/>
        <v>0</v>
      </c>
      <c r="J114" s="176"/>
    </row>
    <row r="115" spans="1:10" ht="18" customHeight="1">
      <c r="A115" s="76"/>
      <c r="B115" s="76"/>
      <c r="C115" s="85"/>
      <c r="D115" s="83"/>
      <c r="E115" s="82"/>
      <c r="F115" s="77"/>
      <c r="G115" s="77"/>
      <c r="H115" s="77"/>
      <c r="I115" s="456">
        <f t="shared" ref="I115" si="6">ROUND(IF(E115&lt;&gt;"",I114+F115+G115-H115,0),0)</f>
        <v>0</v>
      </c>
      <c r="J115" s="99"/>
    </row>
    <row r="116" spans="1:10" s="79" customFormat="1" ht="18" customHeight="1">
      <c r="A116" s="671" t="s">
        <v>4</v>
      </c>
      <c r="B116" s="671"/>
      <c r="C116" s="671"/>
      <c r="D116" s="671"/>
      <c r="E116" s="671"/>
      <c r="F116" s="78">
        <f>SUM(F12:F115)</f>
        <v>1236549712</v>
      </c>
      <c r="G116" s="78">
        <f>SUM(G12:G115)</f>
        <v>14397052.4</v>
      </c>
      <c r="H116" s="78">
        <f>SUM(H12:H115)</f>
        <v>1197069068</v>
      </c>
      <c r="I116" s="56">
        <f>F116+G116-H116</f>
        <v>53877696.400000095</v>
      </c>
      <c r="J116" s="73"/>
    </row>
    <row r="117" spans="1:10" ht="18" customHeight="1"/>
    <row r="118" spans="1:10" ht="21" customHeight="1">
      <c r="D118" s="675">
        <f>I116</f>
        <v>53877696.400000095</v>
      </c>
      <c r="E118" s="675"/>
      <c r="F118" s="80" t="s">
        <v>28</v>
      </c>
      <c r="G118" s="80"/>
    </row>
    <row r="119" spans="1:10" ht="21" customHeight="1"/>
    <row r="120" spans="1:10" ht="21" customHeight="1"/>
    <row r="121" spans="1:10" ht="14.25" customHeight="1">
      <c r="H121" s="81" t="s">
        <v>29</v>
      </c>
    </row>
    <row r="122" spans="1:10" ht="21" customHeight="1">
      <c r="A122" s="66" t="s">
        <v>30</v>
      </c>
      <c r="B122" s="81"/>
      <c r="F122" s="66" t="s">
        <v>31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76" t="s">
        <v>18</v>
      </c>
      <c r="B2" s="676"/>
      <c r="C2" s="676"/>
      <c r="D2" s="676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77" t="s">
        <v>187</v>
      </c>
      <c r="B5" s="677"/>
      <c r="C5" s="677"/>
      <c r="D5" s="677"/>
      <c r="E5" s="677"/>
      <c r="F5" s="677"/>
      <c r="G5" s="677"/>
      <c r="H5" s="677"/>
      <c r="I5" s="677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78" t="s">
        <v>4</v>
      </c>
      <c r="B82" s="678"/>
      <c r="C82" s="678"/>
      <c r="D82" s="678"/>
      <c r="E82" s="678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79">
        <f>I82</f>
        <v>0</v>
      </c>
      <c r="E84" s="679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70" t="s">
        <v>18</v>
      </c>
      <c r="B2" s="670"/>
      <c r="C2" s="670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72" t="s">
        <v>20</v>
      </c>
      <c r="B5" s="672"/>
      <c r="C5" s="672"/>
      <c r="D5" s="672"/>
      <c r="E5" s="672"/>
      <c r="F5" s="672"/>
      <c r="G5" s="672"/>
      <c r="H5" s="672"/>
      <c r="I5" s="98"/>
    </row>
    <row r="6" spans="1:9" ht="9" hidden="1" customHeight="1">
      <c r="A6" s="673"/>
      <c r="B6" s="673"/>
      <c r="C6" s="673"/>
      <c r="D6" s="673"/>
      <c r="E6" s="673"/>
      <c r="F6" s="673"/>
      <c r="G6" s="673"/>
      <c r="H6" s="673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80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81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71" t="s">
        <v>4</v>
      </c>
      <c r="B235" s="671"/>
      <c r="C235" s="671"/>
      <c r="D235" s="671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75">
        <f>H235</f>
        <v>0</v>
      </c>
      <c r="D237" s="675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82" t="s">
        <v>18</v>
      </c>
      <c r="B2" s="682"/>
      <c r="C2" s="682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83" t="s">
        <v>20</v>
      </c>
      <c r="B5" s="683"/>
      <c r="C5" s="683"/>
      <c r="D5" s="683"/>
      <c r="E5" s="683"/>
      <c r="F5" s="683"/>
      <c r="G5" s="683"/>
      <c r="H5" s="683"/>
      <c r="I5" s="683"/>
      <c r="J5" s="683"/>
      <c r="K5" s="683"/>
      <c r="L5" s="435"/>
    </row>
    <row r="6" spans="1:12" ht="9" hidden="1" customHeight="1">
      <c r="A6" s="684"/>
      <c r="B6" s="684"/>
      <c r="C6" s="684"/>
      <c r="D6" s="684"/>
      <c r="E6" s="684"/>
      <c r="F6" s="684"/>
      <c r="G6" s="684"/>
      <c r="H6" s="684"/>
      <c r="I6" s="684"/>
      <c r="J6" s="684"/>
      <c r="K6" s="684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1378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85" t="s">
        <v>4</v>
      </c>
      <c r="B38" s="685"/>
      <c r="C38" s="685"/>
      <c r="D38" s="685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86">
        <f>K38</f>
        <v>20040000</v>
      </c>
      <c r="D40" s="686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11"/>
  <sheetViews>
    <sheetView topLeftCell="A94" workbookViewId="0">
      <selection activeCell="D112" sqref="D112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87" t="s">
        <v>645</v>
      </c>
      <c r="B1" s="687"/>
      <c r="C1" s="687"/>
      <c r="D1" s="687"/>
      <c r="E1" s="687"/>
      <c r="F1" s="687"/>
      <c r="G1" s="687"/>
      <c r="H1" s="687"/>
      <c r="I1" s="687"/>
    </row>
    <row r="2" spans="1:16">
      <c r="A2" s="688" t="s">
        <v>646</v>
      </c>
      <c r="B2" s="688"/>
      <c r="C2" s="688"/>
      <c r="D2" s="688"/>
      <c r="E2" s="688"/>
      <c r="F2" s="688"/>
      <c r="G2" s="688"/>
      <c r="H2" s="688"/>
      <c r="I2" s="688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91" t="s">
        <v>647</v>
      </c>
      <c r="B4" s="691"/>
      <c r="C4" s="691"/>
      <c r="D4" s="691"/>
      <c r="E4" s="691"/>
      <c r="F4" s="691"/>
      <c r="G4" s="691"/>
      <c r="H4" s="691"/>
      <c r="I4" s="691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89" t="s">
        <v>4</v>
      </c>
      <c r="B9" s="689"/>
      <c r="C9" s="689"/>
      <c r="D9" s="689"/>
      <c r="E9" s="689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90"/>
      <c r="H11" s="690"/>
      <c r="I11" s="690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89" t="s">
        <v>4</v>
      </c>
      <c r="B17" s="689"/>
      <c r="C17" s="689"/>
      <c r="D17" s="689"/>
      <c r="E17" s="689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93" t="s">
        <v>661</v>
      </c>
      <c r="B18" s="693"/>
      <c r="C18" s="693"/>
      <c r="D18" s="693"/>
      <c r="E18" s="693"/>
      <c r="F18" s="693"/>
      <c r="G18" s="693"/>
      <c r="H18" s="693"/>
      <c r="I18" s="693"/>
    </row>
    <row r="20" spans="1:12">
      <c r="A20" s="694" t="s">
        <v>662</v>
      </c>
      <c r="B20" s="694"/>
      <c r="C20" s="694"/>
      <c r="D20" s="694"/>
      <c r="G20" s="690" t="s">
        <v>663</v>
      </c>
      <c r="H20" s="690"/>
      <c r="I20" s="690"/>
    </row>
    <row r="21" spans="1:12">
      <c r="A21" s="692" t="s">
        <v>664</v>
      </c>
      <c r="B21" s="692"/>
      <c r="C21" s="692"/>
      <c r="D21" s="692"/>
      <c r="G21" s="690"/>
      <c r="H21" s="690"/>
      <c r="I21" s="690"/>
    </row>
    <row r="22" spans="1:12">
      <c r="A22" s="692" t="s">
        <v>665</v>
      </c>
      <c r="B22" s="692"/>
      <c r="C22" s="692"/>
      <c r="D22" s="692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90"/>
      <c r="H24" s="690"/>
      <c r="I24" s="690"/>
    </row>
    <row r="25" spans="1:12">
      <c r="A25" s="692"/>
      <c r="B25" s="692"/>
      <c r="C25" s="692"/>
      <c r="D25" s="692"/>
    </row>
    <row r="26" spans="1:12" ht="22.5">
      <c r="A26" s="687" t="s">
        <v>645</v>
      </c>
      <c r="B26" s="687"/>
      <c r="C26" s="687"/>
      <c r="D26" s="687"/>
      <c r="E26" s="687"/>
      <c r="F26" s="687"/>
      <c r="G26" s="687"/>
      <c r="H26" s="687"/>
      <c r="I26" s="687"/>
    </row>
    <row r="27" spans="1:12">
      <c r="A27" s="688" t="s">
        <v>646</v>
      </c>
      <c r="B27" s="688"/>
      <c r="C27" s="688"/>
      <c r="D27" s="688"/>
      <c r="E27" s="688"/>
      <c r="F27" s="688"/>
      <c r="G27" s="688"/>
      <c r="H27" s="688"/>
      <c r="I27" s="688"/>
    </row>
    <row r="28" spans="1:12" ht="22.5">
      <c r="A28" s="691" t="s">
        <v>667</v>
      </c>
      <c r="B28" s="691"/>
      <c r="C28" s="691"/>
      <c r="D28" s="691"/>
      <c r="E28" s="691"/>
      <c r="F28" s="691"/>
      <c r="G28" s="691"/>
      <c r="H28" s="691"/>
      <c r="I28" s="691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89" t="s">
        <v>4</v>
      </c>
      <c r="B31" s="689"/>
      <c r="C31" s="689"/>
      <c r="D31" s="689"/>
      <c r="E31" s="689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90"/>
      <c r="H32" s="690"/>
      <c r="I32" s="690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89" t="s">
        <v>4</v>
      </c>
      <c r="B38" s="689"/>
      <c r="C38" s="689"/>
      <c r="D38" s="689"/>
      <c r="E38" s="689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89" t="s">
        <v>4</v>
      </c>
      <c r="B44" s="689"/>
      <c r="C44" s="689"/>
      <c r="D44" s="689"/>
      <c r="E44" s="689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87" t="s">
        <v>645</v>
      </c>
      <c r="B48" s="687"/>
      <c r="C48" s="687"/>
      <c r="D48" s="687"/>
      <c r="E48" s="687"/>
      <c r="F48" s="687"/>
      <c r="G48" s="687"/>
      <c r="H48" s="687"/>
      <c r="I48" s="687"/>
    </row>
    <row r="49" spans="1:16">
      <c r="A49" s="688" t="s">
        <v>646</v>
      </c>
      <c r="B49" s="688"/>
      <c r="C49" s="688"/>
      <c r="D49" s="688"/>
      <c r="E49" s="688"/>
      <c r="F49" s="688"/>
      <c r="G49" s="688"/>
      <c r="H49" s="688"/>
      <c r="I49" s="688"/>
    </row>
    <row r="50" spans="1:16" ht="22.5">
      <c r="A50" s="691" t="s">
        <v>671</v>
      </c>
      <c r="B50" s="691"/>
      <c r="C50" s="691"/>
      <c r="D50" s="691"/>
      <c r="E50" s="691"/>
      <c r="F50" s="691"/>
      <c r="G50" s="691"/>
      <c r="H50" s="691"/>
      <c r="I50" s="691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89" t="s">
        <v>4</v>
      </c>
      <c r="B54" s="689"/>
      <c r="C54" s="689"/>
      <c r="D54" s="689"/>
      <c r="E54" s="689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89" t="s">
        <v>4</v>
      </c>
      <c r="B61" s="689"/>
      <c r="C61" s="689"/>
      <c r="D61" s="689"/>
      <c r="E61" s="689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90"/>
      <c r="H63" s="690"/>
      <c r="I63" s="690"/>
    </row>
    <row r="65" spans="1:16" ht="22.5">
      <c r="A65" s="687" t="s">
        <v>645</v>
      </c>
      <c r="B65" s="687"/>
      <c r="C65" s="687"/>
      <c r="D65" s="687"/>
      <c r="E65" s="687"/>
      <c r="F65" s="687"/>
      <c r="G65" s="687"/>
      <c r="H65" s="687"/>
      <c r="I65" s="687"/>
    </row>
    <row r="66" spans="1:16">
      <c r="A66" s="688" t="s">
        <v>646</v>
      </c>
      <c r="B66" s="688"/>
      <c r="C66" s="688"/>
      <c r="D66" s="688"/>
      <c r="E66" s="688"/>
      <c r="F66" s="688"/>
      <c r="G66" s="688"/>
      <c r="H66" s="688"/>
      <c r="I66" s="688"/>
    </row>
    <row r="67" spans="1:16" ht="22.5" hidden="1">
      <c r="A67" s="691" t="s">
        <v>671</v>
      </c>
      <c r="B67" s="691"/>
      <c r="C67" s="691"/>
      <c r="D67" s="691"/>
      <c r="E67" s="691"/>
      <c r="F67" s="691"/>
      <c r="G67" s="691"/>
      <c r="H67" s="691"/>
      <c r="I67" s="691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89" t="s">
        <v>4</v>
      </c>
      <c r="B71" s="689"/>
      <c r="C71" s="689"/>
      <c r="D71" s="689"/>
      <c r="E71" s="689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89" t="s">
        <v>4</v>
      </c>
      <c r="B78" s="689"/>
      <c r="C78" s="689"/>
      <c r="D78" s="689"/>
      <c r="E78" s="689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90"/>
      <c r="H80" s="690"/>
      <c r="I80" s="690"/>
    </row>
    <row r="81" spans="1:16">
      <c r="A81" s="692"/>
      <c r="B81" s="692"/>
      <c r="C81" s="692"/>
      <c r="D81" s="692"/>
    </row>
    <row r="82" spans="1:16" ht="22.5">
      <c r="A82" s="687" t="s">
        <v>645</v>
      </c>
      <c r="B82" s="687"/>
      <c r="C82" s="687"/>
      <c r="D82" s="687"/>
      <c r="E82" s="687"/>
      <c r="F82" s="687"/>
      <c r="G82" s="687"/>
      <c r="H82" s="687"/>
      <c r="I82" s="687"/>
    </row>
    <row r="83" spans="1:16">
      <c r="A83" s="688" t="s">
        <v>646</v>
      </c>
      <c r="B83" s="688"/>
      <c r="C83" s="688"/>
      <c r="D83" s="688"/>
      <c r="E83" s="688"/>
      <c r="F83" s="688"/>
      <c r="G83" s="688"/>
      <c r="H83" s="688"/>
      <c r="I83" s="688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89" t="s">
        <v>4</v>
      </c>
      <c r="B94" s="689"/>
      <c r="C94" s="689"/>
      <c r="D94" s="689"/>
      <c r="E94" s="689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 t="s">
        <v>657</v>
      </c>
      <c r="B96" s="334"/>
      <c r="C96" s="335"/>
      <c r="D96" s="336">
        <v>42304</v>
      </c>
      <c r="G96" s="690"/>
      <c r="H96" s="690"/>
      <c r="I96" s="690"/>
    </row>
    <row r="99" spans="1:16" ht="22.5">
      <c r="A99" s="687" t="s">
        <v>645</v>
      </c>
      <c r="B99" s="687"/>
      <c r="C99" s="687"/>
      <c r="D99" s="687"/>
      <c r="E99" s="687"/>
      <c r="F99" s="687"/>
      <c r="G99" s="687"/>
      <c r="H99" s="687"/>
      <c r="I99" s="687"/>
    </row>
    <row r="100" spans="1:16">
      <c r="A100" s="688" t="s">
        <v>646</v>
      </c>
      <c r="B100" s="688"/>
      <c r="C100" s="688"/>
      <c r="D100" s="688"/>
      <c r="E100" s="688"/>
      <c r="F100" s="688"/>
      <c r="G100" s="688"/>
      <c r="H100" s="688"/>
      <c r="I100" s="688"/>
    </row>
    <row r="101" spans="1:16" ht="23.25">
      <c r="A101" s="338"/>
      <c r="B101" s="338"/>
      <c r="C101" s="338"/>
      <c r="D101" s="338"/>
      <c r="E101" s="338"/>
      <c r="F101" s="338"/>
      <c r="G101" s="338"/>
      <c r="H101" s="338"/>
      <c r="I101" s="339"/>
    </row>
    <row r="102" spans="1:16" s="321" customFormat="1" ht="45.75" customHeight="1">
      <c r="A102" s="318" t="s">
        <v>0</v>
      </c>
      <c r="B102" s="318" t="s">
        <v>1147</v>
      </c>
      <c r="C102" s="318" t="s">
        <v>648</v>
      </c>
      <c r="D102" s="319" t="s">
        <v>649</v>
      </c>
      <c r="E102" s="320" t="s">
        <v>1149</v>
      </c>
      <c r="F102" s="320" t="s">
        <v>651</v>
      </c>
      <c r="G102" s="320" t="s">
        <v>1148</v>
      </c>
      <c r="H102" s="320" t="s">
        <v>651</v>
      </c>
      <c r="I102" s="320" t="s">
        <v>653</v>
      </c>
    </row>
    <row r="103" spans="1:16" s="321" customFormat="1" ht="24" customHeight="1">
      <c r="A103" s="322">
        <v>1</v>
      </c>
      <c r="B103" s="560">
        <v>42298</v>
      </c>
      <c r="C103" s="340" t="s">
        <v>1146</v>
      </c>
      <c r="D103" s="324">
        <v>2880</v>
      </c>
      <c r="E103" s="325">
        <v>8.4</v>
      </c>
      <c r="F103" s="326">
        <f>D103*E103</f>
        <v>24192</v>
      </c>
      <c r="G103" s="326">
        <v>8.1999999999999993</v>
      </c>
      <c r="H103" s="326">
        <f>D103*G103</f>
        <v>23615.999999999996</v>
      </c>
      <c r="I103" s="327">
        <f>F103-H103</f>
        <v>576.00000000000364</v>
      </c>
    </row>
    <row r="104" spans="1:16" s="321" customFormat="1" ht="24" customHeight="1">
      <c r="A104" s="322">
        <v>2</v>
      </c>
      <c r="B104" s="560">
        <v>42335</v>
      </c>
      <c r="C104" s="340" t="s">
        <v>659</v>
      </c>
      <c r="D104" s="324">
        <v>5770</v>
      </c>
      <c r="E104" s="325">
        <v>11.2</v>
      </c>
      <c r="F104" s="326">
        <f t="shared" ref="F104:F105" si="3">D104*E104</f>
        <v>64623.999999999993</v>
      </c>
      <c r="G104" s="326">
        <v>11.2</v>
      </c>
      <c r="H104" s="326">
        <f t="shared" ref="H104:H105" si="4">D104*G104</f>
        <v>64623.999999999993</v>
      </c>
      <c r="I104" s="327">
        <f>F104-H104</f>
        <v>0</v>
      </c>
    </row>
    <row r="105" spans="1:16" s="321" customFormat="1" ht="24" customHeight="1">
      <c r="A105" s="322"/>
      <c r="B105" s="560"/>
      <c r="C105" s="340" t="s">
        <v>1146</v>
      </c>
      <c r="D105" s="324">
        <v>1360</v>
      </c>
      <c r="E105" s="325">
        <v>8.4</v>
      </c>
      <c r="F105" s="326">
        <f t="shared" si="3"/>
        <v>11424</v>
      </c>
      <c r="G105" s="326">
        <v>8.1999999999999993</v>
      </c>
      <c r="H105" s="326">
        <f t="shared" si="4"/>
        <v>11151.999999999998</v>
      </c>
      <c r="I105" s="327">
        <f t="shared" ref="I105:I106" si="5">F105-H105</f>
        <v>272.00000000000182</v>
      </c>
    </row>
    <row r="106" spans="1:16" s="321" customFormat="1" ht="24" customHeight="1">
      <c r="A106" s="322">
        <v>3</v>
      </c>
      <c r="B106" s="560">
        <v>42395</v>
      </c>
      <c r="C106" s="340" t="s">
        <v>659</v>
      </c>
      <c r="D106" s="324">
        <v>7100</v>
      </c>
      <c r="E106" s="325">
        <v>11.2</v>
      </c>
      <c r="F106" s="326">
        <f t="shared" ref="F106" si="6">D106*E106</f>
        <v>79520</v>
      </c>
      <c r="G106" s="326">
        <v>11.2</v>
      </c>
      <c r="H106" s="326">
        <f t="shared" ref="H106" si="7">D106*G106</f>
        <v>79520</v>
      </c>
      <c r="I106" s="327">
        <f t="shared" si="5"/>
        <v>0</v>
      </c>
    </row>
    <row r="107" spans="1:16" ht="24" customHeight="1">
      <c r="A107" s="322"/>
      <c r="B107" s="560"/>
      <c r="C107" s="340"/>
      <c r="D107" s="324"/>
      <c r="E107" s="325"/>
      <c r="F107" s="326"/>
      <c r="G107" s="326"/>
      <c r="H107" s="326"/>
      <c r="I107" s="327"/>
      <c r="J107" s="341"/>
      <c r="K107" s="341"/>
      <c r="L107" s="341"/>
      <c r="M107" s="341"/>
      <c r="N107" s="341"/>
      <c r="O107" s="341"/>
      <c r="P107" s="341"/>
    </row>
    <row r="108" spans="1:16" ht="24" customHeight="1">
      <c r="A108" s="689" t="s">
        <v>4</v>
      </c>
      <c r="B108" s="689"/>
      <c r="C108" s="689"/>
      <c r="D108" s="689"/>
      <c r="E108" s="689"/>
      <c r="F108" s="329">
        <f>SUM(F103:F107)</f>
        <v>179760</v>
      </c>
      <c r="G108" s="342"/>
      <c r="H108" s="329">
        <f>SUM(H103:H107)</f>
        <v>178912</v>
      </c>
      <c r="I108" s="329">
        <f>SUM(I103:I107)</f>
        <v>848.00000000000546</v>
      </c>
    </row>
    <row r="109" spans="1:16">
      <c r="I109" s="607">
        <v>22300</v>
      </c>
    </row>
    <row r="110" spans="1:16">
      <c r="I110" s="607">
        <f>I108*I109</f>
        <v>18910400.000000123</v>
      </c>
    </row>
    <row r="111" spans="1:16">
      <c r="A111" s="334" t="s">
        <v>657</v>
      </c>
      <c r="B111" s="334"/>
      <c r="C111" s="335"/>
      <c r="D111" s="336">
        <v>42453</v>
      </c>
      <c r="G111" s="690"/>
      <c r="H111" s="690"/>
      <c r="I111" s="690"/>
    </row>
  </sheetData>
  <mergeCells count="42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26:I26"/>
    <mergeCell ref="A27:I27"/>
    <mergeCell ref="A28:I28"/>
    <mergeCell ref="A31:E31"/>
    <mergeCell ref="G32:I32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99:I99"/>
    <mergeCell ref="A100:I100"/>
    <mergeCell ref="A108:E108"/>
    <mergeCell ref="G111:I111"/>
    <mergeCell ref="G96:I9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abSelected="1" topLeftCell="A5" zoomScale="95" workbookViewId="0">
      <pane ySplit="7" topLeftCell="A64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74" t="s">
        <v>17</v>
      </c>
      <c r="B1" s="674"/>
      <c r="C1" s="674"/>
      <c r="D1" s="350"/>
      <c r="E1" s="103"/>
      <c r="F1" s="351"/>
      <c r="G1" s="351"/>
      <c r="H1" s="351"/>
      <c r="I1" s="351"/>
    </row>
    <row r="2" spans="1:11" s="23" customFormat="1" ht="18" customHeight="1">
      <c r="A2" s="674" t="s">
        <v>18</v>
      </c>
      <c r="B2" s="674"/>
      <c r="C2" s="674"/>
      <c r="D2" s="674"/>
      <c r="E2" s="674"/>
      <c r="F2" s="351"/>
      <c r="G2" s="351"/>
      <c r="H2" s="351"/>
      <c r="I2" s="351"/>
    </row>
    <row r="3" spans="1:11" s="23" customFormat="1" ht="18" customHeight="1">
      <c r="A3" s="674" t="s">
        <v>19</v>
      </c>
      <c r="B3" s="674"/>
      <c r="C3" s="700" t="s">
        <v>675</v>
      </c>
      <c r="D3" s="700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701" t="s">
        <v>20</v>
      </c>
      <c r="B5" s="701"/>
      <c r="C5" s="701"/>
      <c r="D5" s="701"/>
      <c r="E5" s="701"/>
      <c r="F5" s="701"/>
      <c r="G5" s="701"/>
      <c r="H5" s="701"/>
      <c r="I5" s="701"/>
    </row>
    <row r="6" spans="1:11" ht="9" customHeight="1">
      <c r="A6" s="702"/>
      <c r="B6" s="702"/>
      <c r="C6" s="702"/>
      <c r="D6" s="702"/>
      <c r="E6" s="702"/>
      <c r="F6" s="702"/>
      <c r="G6" s="702"/>
      <c r="H6" s="702"/>
      <c r="I6" s="702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95" t="s">
        <v>4</v>
      </c>
      <c r="B65" s="695"/>
      <c r="C65" s="695"/>
      <c r="D65" s="695"/>
      <c r="E65" s="695"/>
      <c r="F65" s="695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96">
        <f>I65</f>
        <v>80031</v>
      </c>
      <c r="F67" s="696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97" t="s">
        <v>4</v>
      </c>
      <c r="B92" s="698"/>
      <c r="C92" s="698"/>
      <c r="D92" s="698"/>
      <c r="E92" s="698"/>
      <c r="F92" s="698"/>
      <c r="G92" s="699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3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703" t="s">
        <v>625</v>
      </c>
      <c r="B6" s="703"/>
      <c r="C6" s="703"/>
      <c r="D6" s="703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704" t="s">
        <v>627</v>
      </c>
      <c r="C9" s="705"/>
      <c r="D9" s="275" t="s">
        <v>628</v>
      </c>
      <c r="E9" s="276"/>
      <c r="F9" s="277"/>
    </row>
    <row r="10" spans="1:7" s="278" customFormat="1">
      <c r="A10" s="706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707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708" t="s">
        <v>1377</v>
      </c>
      <c r="B1" s="708"/>
      <c r="C1" s="708"/>
      <c r="D1" s="708"/>
      <c r="E1" s="708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1370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1380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1381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1373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1374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1382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1371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1383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1375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1376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1372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1384</v>
      </c>
      <c r="E17" s="577">
        <f>E15/24700</f>
        <v>1796.5821052631579</v>
      </c>
    </row>
    <row r="18" spans="1:5" ht="18.75" customHeight="1"/>
    <row r="21" spans="1:5">
      <c r="A21" s="709" t="s">
        <v>1385</v>
      </c>
      <c r="B21" s="709"/>
      <c r="C21" s="709"/>
      <c r="D21" s="709"/>
      <c r="E21" s="709"/>
    </row>
    <row r="22" spans="1:5">
      <c r="A22" s="709"/>
      <c r="B22" s="709"/>
      <c r="C22" s="709"/>
      <c r="D22" s="709"/>
      <c r="E22" s="709"/>
    </row>
    <row r="23" spans="1:5">
      <c r="A23" s="709"/>
      <c r="B23" s="709"/>
      <c r="C23" s="709"/>
      <c r="D23" s="709"/>
      <c r="E23" s="709"/>
    </row>
    <row r="24" spans="1:5">
      <c r="A24" s="709"/>
      <c r="B24" s="709"/>
      <c r="C24" s="709"/>
      <c r="D24" s="709"/>
      <c r="E24" s="709"/>
    </row>
    <row r="25" spans="1:5">
      <c r="A25" s="709"/>
      <c r="B25" s="709"/>
      <c r="C25" s="709"/>
      <c r="D25" s="709"/>
      <c r="E25" s="709"/>
    </row>
    <row r="26" spans="1:5">
      <c r="A26" s="709"/>
      <c r="B26" s="709"/>
      <c r="C26" s="709"/>
      <c r="D26" s="709"/>
      <c r="E26" s="709"/>
    </row>
    <row r="27" spans="1:5">
      <c r="A27" s="709"/>
      <c r="B27" s="709"/>
      <c r="C27" s="709"/>
      <c r="D27" s="709"/>
      <c r="E27" s="709"/>
    </row>
    <row r="28" spans="1:5">
      <c r="A28" s="709"/>
      <c r="B28" s="709"/>
      <c r="C28" s="709"/>
      <c r="D28" s="709"/>
      <c r="E28" s="709"/>
    </row>
    <row r="29" spans="1:5">
      <c r="A29" s="709"/>
      <c r="B29" s="709"/>
      <c r="C29" s="709"/>
      <c r="D29" s="709"/>
      <c r="E29" s="709"/>
    </row>
    <row r="30" spans="1:5">
      <c r="A30" s="709"/>
      <c r="B30" s="709"/>
      <c r="C30" s="709"/>
      <c r="D30" s="709"/>
      <c r="E30" s="709"/>
    </row>
    <row r="31" spans="1:5">
      <c r="A31" s="709"/>
      <c r="B31" s="709"/>
      <c r="C31" s="709"/>
      <c r="D31" s="709"/>
      <c r="E31" s="709"/>
    </row>
    <row r="32" spans="1:5">
      <c r="A32" s="709"/>
      <c r="B32" s="709"/>
      <c r="C32" s="709"/>
      <c r="D32" s="709"/>
      <c r="E32" s="709"/>
    </row>
    <row r="33" spans="1:5">
      <c r="A33" s="709"/>
      <c r="B33" s="709"/>
      <c r="C33" s="709"/>
      <c r="D33" s="709"/>
      <c r="E33" s="709"/>
    </row>
    <row r="34" spans="1:5">
      <c r="A34" s="709"/>
      <c r="B34" s="709"/>
      <c r="C34" s="709"/>
      <c r="D34" s="709"/>
      <c r="E34" s="709"/>
    </row>
    <row r="35" spans="1:5">
      <c r="A35" s="709"/>
      <c r="B35" s="709"/>
      <c r="C35" s="709"/>
      <c r="D35" s="709"/>
      <c r="E35" s="709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42730.474688310183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715" t="s">
        <v>0</v>
      </c>
      <c r="B2" s="713" t="s">
        <v>2</v>
      </c>
      <c r="C2" s="713"/>
      <c r="D2" s="713" t="s">
        <v>14</v>
      </c>
      <c r="E2" s="711" t="s">
        <v>8</v>
      </c>
      <c r="F2" s="712"/>
      <c r="G2" s="711" t="s">
        <v>9</v>
      </c>
      <c r="H2" s="712"/>
      <c r="I2" s="719" t="s">
        <v>33</v>
      </c>
      <c r="J2" s="719" t="s">
        <v>34</v>
      </c>
      <c r="K2" s="719" t="s">
        <v>35</v>
      </c>
      <c r="L2" s="719" t="s">
        <v>36</v>
      </c>
      <c r="M2" s="719" t="s">
        <v>37</v>
      </c>
      <c r="N2" s="719" t="s">
        <v>38</v>
      </c>
      <c r="O2" s="719" t="s">
        <v>39</v>
      </c>
      <c r="P2" s="717" t="s">
        <v>111</v>
      </c>
      <c r="Q2" s="717" t="s">
        <v>112</v>
      </c>
      <c r="R2" s="717" t="s">
        <v>113</v>
      </c>
      <c r="S2" s="717" t="s">
        <v>114</v>
      </c>
      <c r="T2" s="717" t="s">
        <v>115</v>
      </c>
      <c r="U2" s="717" t="s">
        <v>116</v>
      </c>
      <c r="V2" s="717" t="s">
        <v>117</v>
      </c>
      <c r="W2" s="717" t="s">
        <v>118</v>
      </c>
      <c r="X2" s="717" t="s">
        <v>119</v>
      </c>
      <c r="Y2" s="717" t="s">
        <v>37</v>
      </c>
      <c r="Z2" s="717" t="s">
        <v>38</v>
      </c>
      <c r="AA2" s="717" t="s">
        <v>39</v>
      </c>
      <c r="AB2" s="154"/>
      <c r="AC2" s="154"/>
      <c r="AD2" s="721" t="s">
        <v>40</v>
      </c>
      <c r="AE2" s="713" t="s">
        <v>1</v>
      </c>
      <c r="AF2" s="22"/>
      <c r="AG2" s="21"/>
      <c r="AH2" s="21"/>
    </row>
    <row r="3" spans="1:34" s="17" customFormat="1" ht="19.5" customHeight="1">
      <c r="A3" s="716"/>
      <c r="B3" s="714"/>
      <c r="C3" s="714"/>
      <c r="D3" s="714"/>
      <c r="E3" s="28" t="s">
        <v>3</v>
      </c>
      <c r="F3" s="29" t="s">
        <v>10</v>
      </c>
      <c r="G3" s="28" t="s">
        <v>3</v>
      </c>
      <c r="H3" s="29" t="s">
        <v>10</v>
      </c>
      <c r="I3" s="720"/>
      <c r="J3" s="720"/>
      <c r="K3" s="720"/>
      <c r="L3" s="720"/>
      <c r="M3" s="720"/>
      <c r="N3" s="720"/>
      <c r="O3" s="720"/>
      <c r="P3" s="718"/>
      <c r="Q3" s="718"/>
      <c r="R3" s="718"/>
      <c r="S3" s="718"/>
      <c r="T3" s="718"/>
      <c r="U3" s="718"/>
      <c r="V3" s="718"/>
      <c r="W3" s="718"/>
      <c r="X3" s="718"/>
      <c r="Y3" s="718"/>
      <c r="Z3" s="718"/>
      <c r="AA3" s="718"/>
      <c r="AB3" s="155"/>
      <c r="AC3" s="155"/>
      <c r="AD3" s="722"/>
      <c r="AE3" s="714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>
        <f t="shared" ref="Q4:AC17" ca="1" si="0">IF(MONTH($C$1)&gt;=12,IF(MONTH($C$1)&gt;12,$E4*$F4%,IF(DAY($C4)&lt;=DAY($C$1),$E4*$F4%,"")),"")</f>
        <v>12.5</v>
      </c>
      <c r="R4" s="92">
        <f t="shared" ca="1" si="0"/>
        <v>12.5</v>
      </c>
      <c r="S4" s="92">
        <f t="shared" ca="1" si="0"/>
        <v>12.5</v>
      </c>
      <c r="T4" s="92">
        <f t="shared" ca="1" si="0"/>
        <v>12.5</v>
      </c>
      <c r="U4" s="92">
        <f t="shared" ca="1" si="0"/>
        <v>12.5</v>
      </c>
      <c r="V4" s="92">
        <f t="shared" ca="1" si="0"/>
        <v>12.5</v>
      </c>
      <c r="W4" s="92">
        <f t="shared" ca="1" si="0"/>
        <v>12.5</v>
      </c>
      <c r="X4" s="92">
        <f t="shared" ca="1" si="0"/>
        <v>12.5</v>
      </c>
      <c r="Y4" s="92">
        <f t="shared" ca="1" si="0"/>
        <v>12.5</v>
      </c>
      <c r="Z4" s="92">
        <f t="shared" ca="1" si="0"/>
        <v>12.5</v>
      </c>
      <c r="AA4" s="92">
        <f t="shared" ca="1" si="0"/>
        <v>12.5</v>
      </c>
      <c r="AB4" s="92">
        <f t="shared" ca="1" si="0"/>
        <v>12.5</v>
      </c>
      <c r="AC4" s="92">
        <f t="shared" ca="1" si="0"/>
        <v>12.5</v>
      </c>
      <c r="AD4" s="11">
        <f ca="1">SUM(I4:AC4)</f>
        <v>162.5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>
        <f t="shared" ca="1" si="0"/>
        <v>6</v>
      </c>
      <c r="R5" s="92">
        <f t="shared" ca="1" si="0"/>
        <v>6</v>
      </c>
      <c r="S5" s="92">
        <f t="shared" ca="1" si="0"/>
        <v>6</v>
      </c>
      <c r="T5" s="92">
        <f t="shared" ca="1" si="0"/>
        <v>6</v>
      </c>
      <c r="U5" s="92">
        <f t="shared" ca="1" si="0"/>
        <v>6</v>
      </c>
      <c r="V5" s="92">
        <f t="shared" ca="1" si="0"/>
        <v>6</v>
      </c>
      <c r="W5" s="92">
        <f t="shared" ca="1" si="0"/>
        <v>6</v>
      </c>
      <c r="X5" s="92">
        <f t="shared" ca="1" si="0"/>
        <v>6</v>
      </c>
      <c r="Y5" s="92">
        <f t="shared" ca="1" si="0"/>
        <v>6</v>
      </c>
      <c r="Z5" s="92">
        <f t="shared" ca="1" si="0"/>
        <v>6</v>
      </c>
      <c r="AA5" s="92">
        <f t="shared" ca="1" si="0"/>
        <v>6</v>
      </c>
      <c r="AB5" s="92">
        <f t="shared" ca="1" si="0"/>
        <v>6</v>
      </c>
      <c r="AC5" s="92">
        <f t="shared" ca="1" si="0"/>
        <v>6</v>
      </c>
      <c r="AD5" s="11">
        <f t="shared" ref="AD5:AD16" ca="1" si="1">SUM(I5:AC5)</f>
        <v>78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>
        <f t="shared" ca="1" si="0"/>
        <v>3</v>
      </c>
      <c r="R7" s="92">
        <f t="shared" ca="1" si="0"/>
        <v>3</v>
      </c>
      <c r="S7" s="92">
        <f t="shared" ca="1" si="0"/>
        <v>3</v>
      </c>
      <c r="T7" s="92">
        <f t="shared" ca="1" si="0"/>
        <v>3</v>
      </c>
      <c r="U7" s="92">
        <f t="shared" ca="1" si="0"/>
        <v>3</v>
      </c>
      <c r="V7" s="92">
        <f t="shared" ca="1" si="0"/>
        <v>3</v>
      </c>
      <c r="W7" s="92">
        <f t="shared" ca="1" si="0"/>
        <v>3</v>
      </c>
      <c r="X7" s="92">
        <f t="shared" ca="1" si="0"/>
        <v>3</v>
      </c>
      <c r="Y7" s="92">
        <f t="shared" ca="1" si="0"/>
        <v>3</v>
      </c>
      <c r="Z7" s="92">
        <f t="shared" ca="1" si="0"/>
        <v>3</v>
      </c>
      <c r="AA7" s="92">
        <f t="shared" ca="1" si="0"/>
        <v>3</v>
      </c>
      <c r="AB7" s="92">
        <f t="shared" ca="1" si="0"/>
        <v>3</v>
      </c>
      <c r="AC7" s="92">
        <f t="shared" ca="1" si="0"/>
        <v>3</v>
      </c>
      <c r="AD7" s="11">
        <f t="shared" ca="1" si="1"/>
        <v>39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>
        <f t="shared" ca="1" si="0"/>
        <v>50</v>
      </c>
      <c r="T8" s="92">
        <f t="shared" ca="1" si="0"/>
        <v>50</v>
      </c>
      <c r="U8" s="92">
        <f t="shared" ca="1" si="0"/>
        <v>50</v>
      </c>
      <c r="V8" s="92">
        <f t="shared" ca="1" si="0"/>
        <v>50</v>
      </c>
      <c r="W8" s="92">
        <f t="shared" ca="1" si="0"/>
        <v>50</v>
      </c>
      <c r="X8" s="92">
        <f t="shared" ca="1" si="0"/>
        <v>50</v>
      </c>
      <c r="Y8" s="92">
        <f t="shared" ca="1" si="0"/>
        <v>50</v>
      </c>
      <c r="Z8" s="92">
        <f t="shared" ca="1" si="0"/>
        <v>50</v>
      </c>
      <c r="AA8" s="92">
        <f t="shared" ca="1" si="0"/>
        <v>50</v>
      </c>
      <c r="AB8" s="92">
        <f t="shared" ca="1" si="0"/>
        <v>50</v>
      </c>
      <c r="AC8" s="92">
        <f t="shared" ca="1" si="0"/>
        <v>50</v>
      </c>
      <c r="AD8" s="11">
        <f t="shared" ca="1" si="1"/>
        <v>650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>
        <f t="shared" ca="1" si="0"/>
        <v>20</v>
      </c>
      <c r="T9" s="92">
        <f t="shared" ca="1" si="0"/>
        <v>20</v>
      </c>
      <c r="U9" s="92">
        <f t="shared" ca="1" si="0"/>
        <v>20</v>
      </c>
      <c r="V9" s="92">
        <f t="shared" ca="1" si="0"/>
        <v>20</v>
      </c>
      <c r="W9" s="92">
        <f t="shared" ca="1" si="0"/>
        <v>20</v>
      </c>
      <c r="X9" s="92">
        <f t="shared" ca="1" si="0"/>
        <v>20</v>
      </c>
      <c r="Y9" s="92">
        <f t="shared" ca="1" si="0"/>
        <v>20</v>
      </c>
      <c r="Z9" s="92">
        <f t="shared" ca="1" si="0"/>
        <v>20</v>
      </c>
      <c r="AA9" s="92">
        <f t="shared" ca="1" si="0"/>
        <v>20</v>
      </c>
      <c r="AB9" s="92">
        <f t="shared" ca="1" si="0"/>
        <v>20</v>
      </c>
      <c r="AC9" s="92">
        <f t="shared" ca="1" si="0"/>
        <v>20</v>
      </c>
      <c r="AD9" s="11">
        <f t="shared" ca="1" si="1"/>
        <v>220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>
        <f t="shared" ca="1" si="0"/>
        <v>12.5</v>
      </c>
      <c r="U10" s="92">
        <f t="shared" ca="1" si="0"/>
        <v>12.5</v>
      </c>
      <c r="V10" s="92">
        <f t="shared" ca="1" si="0"/>
        <v>12.5</v>
      </c>
      <c r="W10" s="92">
        <f t="shared" ca="1" si="0"/>
        <v>12.5</v>
      </c>
      <c r="X10" s="92">
        <f t="shared" ca="1" si="0"/>
        <v>12.5</v>
      </c>
      <c r="Y10" s="92">
        <f t="shared" ca="1" si="0"/>
        <v>12.5</v>
      </c>
      <c r="Z10" s="92">
        <f t="shared" ca="1" si="0"/>
        <v>12.5</v>
      </c>
      <c r="AA10" s="92">
        <f t="shared" ca="1" si="0"/>
        <v>12.5</v>
      </c>
      <c r="AB10" s="92">
        <f t="shared" ca="1" si="0"/>
        <v>12.5</v>
      </c>
      <c r="AC10" s="92">
        <f t="shared" ca="1" si="0"/>
        <v>12.5</v>
      </c>
      <c r="AD10" s="11">
        <f t="shared" ca="1" si="1"/>
        <v>187.5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>
        <f t="shared" ca="1" si="0"/>
        <v>7.5</v>
      </c>
      <c r="U11" s="92">
        <f t="shared" ca="1" si="0"/>
        <v>7.5</v>
      </c>
      <c r="V11" s="92">
        <f t="shared" ca="1" si="0"/>
        <v>7.5</v>
      </c>
      <c r="W11" s="92">
        <f t="shared" ca="1" si="0"/>
        <v>7.5</v>
      </c>
      <c r="X11" s="92">
        <f t="shared" ca="1" si="0"/>
        <v>7.5</v>
      </c>
      <c r="Y11" s="92">
        <f t="shared" ca="1" si="0"/>
        <v>7.5</v>
      </c>
      <c r="Z11" s="92">
        <f t="shared" ca="1" si="0"/>
        <v>7.5</v>
      </c>
      <c r="AA11" s="92">
        <f t="shared" ca="1" si="0"/>
        <v>7.5</v>
      </c>
      <c r="AB11" s="92">
        <f t="shared" ca="1" si="0"/>
        <v>7.5</v>
      </c>
      <c r="AC11" s="92">
        <f t="shared" ca="1" si="0"/>
        <v>7.5</v>
      </c>
      <c r="AD11" s="11">
        <f t="shared" ca="1" si="1"/>
        <v>112.5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>
        <f t="shared" ca="1" si="0"/>
        <v>5</v>
      </c>
      <c r="U12" s="92">
        <f t="shared" ca="1" si="0"/>
        <v>5</v>
      </c>
      <c r="V12" s="92">
        <f t="shared" ca="1" si="0"/>
        <v>5</v>
      </c>
      <c r="W12" s="92">
        <f t="shared" ca="1" si="0"/>
        <v>5</v>
      </c>
      <c r="X12" s="92">
        <f t="shared" ca="1" si="0"/>
        <v>5</v>
      </c>
      <c r="Y12" s="92">
        <f t="shared" ca="1" si="0"/>
        <v>5</v>
      </c>
      <c r="Z12" s="92">
        <f t="shared" ca="1" si="0"/>
        <v>5</v>
      </c>
      <c r="AA12" s="92">
        <f t="shared" ca="1" si="0"/>
        <v>5</v>
      </c>
      <c r="AB12" s="92">
        <f t="shared" ca="1" si="0"/>
        <v>5</v>
      </c>
      <c r="AC12" s="92">
        <f t="shared" ca="1" si="0"/>
        <v>5</v>
      </c>
      <c r="AD12" s="11">
        <f t="shared" ca="1" si="1"/>
        <v>75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>
        <f t="shared" ca="1" si="0"/>
        <v>12.5</v>
      </c>
      <c r="U13" s="92">
        <f t="shared" ca="1" si="0"/>
        <v>12.5</v>
      </c>
      <c r="V13" s="92">
        <f t="shared" ca="1" si="0"/>
        <v>12.5</v>
      </c>
      <c r="W13" s="92">
        <f t="shared" ca="1" si="0"/>
        <v>12.5</v>
      </c>
      <c r="X13" s="92">
        <f t="shared" ca="1" si="0"/>
        <v>12.5</v>
      </c>
      <c r="Y13" s="92">
        <f t="shared" ca="1" si="0"/>
        <v>12.5</v>
      </c>
      <c r="Z13" s="92">
        <f t="shared" ca="1" si="0"/>
        <v>12.5</v>
      </c>
      <c r="AA13" s="92">
        <f t="shared" ca="1" si="0"/>
        <v>12.5</v>
      </c>
      <c r="AB13" s="92">
        <f t="shared" ca="1" si="0"/>
        <v>12.5</v>
      </c>
      <c r="AC13" s="92">
        <f t="shared" ca="1" si="0"/>
        <v>12.5</v>
      </c>
      <c r="AD13" s="11">
        <f t="shared" ca="1" si="1"/>
        <v>187.5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>
        <f ca="1">IF(MONTH($C$1)&gt;=8,IF(MONTH($C$1)&gt;8,$E14*$F14%,IF(DAY($C14)&lt;DAY($C$1),$E14*$F14%,"")),"")</f>
        <v>15</v>
      </c>
      <c r="L14" s="92">
        <f ca="1">IF(MONTH($C$1)&gt;=9,IF(MONTH($C$1)&gt;9,$E14*$F14%,IF(DAY($C14)&lt;DAY($C$1),$E14*$F14%,"")),"")</f>
        <v>15</v>
      </c>
      <c r="M14" s="92">
        <f ca="1">IF(MONTH($C$1)&gt;=10,IF(MONTH($C$1)&gt;10,$E14*$F14%,IF(DAY($C14)&lt;DAY($C$1),$E14*$F14%,"")),"")</f>
        <v>15</v>
      </c>
      <c r="N14" s="92">
        <f ca="1">IF(MONTH($C$1)&gt;=11,IF(MONTH($C$1)&gt;11,$E14*$F14%,IF(DAY($C14)&lt;DAY($C$1),$E14*$F14%,"")),"")</f>
        <v>15</v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>
        <f t="shared" ca="1" si="0"/>
        <v>15</v>
      </c>
      <c r="U14" s="92">
        <f t="shared" ca="1" si="0"/>
        <v>15</v>
      </c>
      <c r="V14" s="92">
        <f t="shared" ca="1" si="0"/>
        <v>15</v>
      </c>
      <c r="W14" s="92">
        <f t="shared" ca="1" si="0"/>
        <v>15</v>
      </c>
      <c r="X14" s="92">
        <f t="shared" ca="1" si="0"/>
        <v>15</v>
      </c>
      <c r="Y14" s="92">
        <f t="shared" ca="1" si="0"/>
        <v>15</v>
      </c>
      <c r="Z14" s="92">
        <f t="shared" ca="1" si="0"/>
        <v>15</v>
      </c>
      <c r="AA14" s="92">
        <f t="shared" ca="1" si="0"/>
        <v>15</v>
      </c>
      <c r="AB14" s="92">
        <f t="shared" ca="1" si="0"/>
        <v>15</v>
      </c>
      <c r="AC14" s="92">
        <f t="shared" ca="1" si="0"/>
        <v>15</v>
      </c>
      <c r="AD14" s="11">
        <f t="shared" ca="1" si="1"/>
        <v>285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>
        <f ca="1">IF(MONTH($C$1)&gt;=8,IF(MONTH($C$1)&gt;8,$E15*$F15%,IF(DAY($C15)&lt;DAY($C$1),$E15*$F15%,"")),"")</f>
        <v>0</v>
      </c>
      <c r="L15" s="92">
        <f ca="1">IF(MONTH($C$1)&gt;=9,IF(MONTH($C$1)&gt;9,$E15*$F15%,IF(DAY($C15)&lt;DAY($C$1),$E15*$F15%,"")),"")</f>
        <v>0</v>
      </c>
      <c r="M15" s="92">
        <f ca="1">IF(MONTH($C$1)&gt;=10,IF(MONTH($C$1)&gt;10,$E15*$F15%,IF(DAY($C15)&lt;DAY($C$1),$E15*$F15%,"")),"")</f>
        <v>0</v>
      </c>
      <c r="N15" s="92">
        <f ca="1">IF(MONTH($C$1)&gt;=11,IF(MONTH($C$1)&gt;11,$E15*$F15%,IF(DAY($C15)&lt;DAY($C$1),$E15*$F15%,"")),"")</f>
        <v>0</v>
      </c>
      <c r="O15" s="92">
        <f ca="1">IF(MONTH($C$1)&gt;=12,IF(MONTH($C$1)&gt;12,$E15*$F15%,IF(DAY($C15)&lt;=DAY($C$1),$E15*$F15%,"")),"")</f>
        <v>0</v>
      </c>
      <c r="P15" s="92">
        <f ca="1">IF(MONTH($C$1)&gt;=1,IF(MONTH($C$1)&gt;12,$E15*$F15%,IF(DAY($C15)&lt;=DAY($C$1),$E15*$F15%,"")),"")</f>
        <v>0</v>
      </c>
      <c r="Q15" s="92">
        <f t="shared" ca="1" si="0"/>
        <v>0</v>
      </c>
      <c r="R15" s="92">
        <f t="shared" ca="1" si="0"/>
        <v>0</v>
      </c>
      <c r="S15" s="92">
        <f t="shared" ca="1" si="0"/>
        <v>0</v>
      </c>
      <c r="T15" s="92">
        <f t="shared" ca="1" si="0"/>
        <v>0</v>
      </c>
      <c r="U15" s="92">
        <f t="shared" ca="1" si="0"/>
        <v>0</v>
      </c>
      <c r="V15" s="92">
        <f t="shared" ca="1" si="0"/>
        <v>0</v>
      </c>
      <c r="W15" s="92">
        <f t="shared" ca="1" si="0"/>
        <v>0</v>
      </c>
      <c r="X15" s="92">
        <f t="shared" ca="1" si="0"/>
        <v>0</v>
      </c>
      <c r="Y15" s="92">
        <f t="shared" ca="1" si="0"/>
        <v>0</v>
      </c>
      <c r="Z15" s="92">
        <f t="shared" ca="1" si="0"/>
        <v>0</v>
      </c>
      <c r="AA15" s="92">
        <f t="shared" ca="1" si="0"/>
        <v>0</v>
      </c>
      <c r="AB15" s="92">
        <f t="shared" ca="1" si="0"/>
        <v>0</v>
      </c>
      <c r="AC15" s="92">
        <f t="shared" ca="1" si="0"/>
        <v>0</v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>
        <f ca="1">IF(MONTH($C$1)&gt;=8,IF(MONTH($C$1)&gt;8,$E16*$F16%,IF(DAY($C16)&lt;DAY($C$1),$E16*$F16%,"")),"")</f>
        <v>0</v>
      </c>
      <c r="L16" s="92">
        <f ca="1">IF(MONTH($C$1)&gt;=9,IF(MONTH($C$1)&gt;9,$E16*$F16%,IF(DAY($C16)&lt;DAY($C$1),$E16*$F16%,"")),"")</f>
        <v>0</v>
      </c>
      <c r="M16" s="92">
        <f ca="1">IF(MONTH($C$1)&gt;=10,IF(MONTH($C$1)&gt;10,$E16*$F16%,IF(DAY($C16)&lt;DAY($C$1),$E16*$F16%,"")),"")</f>
        <v>0</v>
      </c>
      <c r="N16" s="92">
        <f ca="1">IF(MONTH($C$1)&gt;=11,IF(MONTH($C$1)&gt;11,$E16*$F16%,IF(DAY($C16)&lt;DAY($C$1),$E16*$F16%,"")),"")</f>
        <v>0</v>
      </c>
      <c r="O16" s="92">
        <f ca="1">IF(MONTH($C$1)&gt;=12,IF(MONTH($C$1)&gt;12,$E16*$F16%,IF(DAY($C16)&lt;=DAY($C$1),$E16*$F16%,"")),"")</f>
        <v>0</v>
      </c>
      <c r="P16" s="92">
        <f ca="1">IF(MONTH($C$1)&gt;=1,IF(MONTH($C$1)&gt;12,$E16*$F16%,IF(DAY($C16)&lt;=DAY($C$1),$E16*$F16%,"")),"")</f>
        <v>0</v>
      </c>
      <c r="Q16" s="92">
        <f t="shared" ca="1" si="0"/>
        <v>0</v>
      </c>
      <c r="R16" s="92">
        <f t="shared" ca="1" si="0"/>
        <v>0</v>
      </c>
      <c r="S16" s="92">
        <f t="shared" ca="1" si="0"/>
        <v>0</v>
      </c>
      <c r="T16" s="92">
        <f t="shared" ca="1" si="0"/>
        <v>0</v>
      </c>
      <c r="U16" s="92">
        <f t="shared" ca="1" si="0"/>
        <v>0</v>
      </c>
      <c r="V16" s="92">
        <f t="shared" ca="1" si="0"/>
        <v>0</v>
      </c>
      <c r="W16" s="92">
        <f t="shared" ca="1" si="0"/>
        <v>0</v>
      </c>
      <c r="X16" s="92">
        <f t="shared" ca="1" si="0"/>
        <v>0</v>
      </c>
      <c r="Y16" s="92">
        <f t="shared" ca="1" si="0"/>
        <v>0</v>
      </c>
      <c r="Z16" s="92">
        <f t="shared" ca="1" si="0"/>
        <v>0</v>
      </c>
      <c r="AA16" s="92">
        <f t="shared" ca="1" si="0"/>
        <v>0</v>
      </c>
      <c r="AB16" s="92">
        <f t="shared" ca="1" si="0"/>
        <v>0</v>
      </c>
      <c r="AC16" s="92">
        <f t="shared" ca="1" si="0"/>
        <v>0</v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55" t="s">
        <v>4</v>
      </c>
      <c r="B17" s="656"/>
      <c r="C17" s="656"/>
      <c r="D17" s="710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>
        <f ca="1">IF(MONTH($C$1)&gt;=10,IF(DAY($C17)&lt;DAY($C$1),$E17*$F17%,""),"")</f>
        <v>0</v>
      </c>
      <c r="N17" s="92">
        <f ca="1">IF(MONTH($C$1)&gt;=11,IF(DAY($C17)&lt;DAY($C$1),$E17*$F17%,""),"")</f>
        <v>0</v>
      </c>
      <c r="O17" s="92">
        <f ca="1">IF(MONTH($C$1)&gt;=12,IF(MONTH($C$1)&gt;12,$E17*$F17%,IF(DAY($C17)&lt;=DAY($C$1),$E17*$F17%,"")),"")</f>
        <v>0</v>
      </c>
      <c r="P17" s="92">
        <f ca="1">IF(MONTH($C$1)&gt;=1,IF(MONTH($C$1)&gt;12,$E17*$F17%,IF(DAY($C17)&lt;=DAY($C$1),$E17*$F17%,"")),"")</f>
        <v>0</v>
      </c>
      <c r="Q17" s="92">
        <f t="shared" ca="1" si="0"/>
        <v>0</v>
      </c>
      <c r="R17" s="92">
        <f t="shared" ca="1" si="0"/>
        <v>0</v>
      </c>
      <c r="S17" s="92">
        <f t="shared" ca="1" si="0"/>
        <v>0</v>
      </c>
      <c r="T17" s="92">
        <f t="shared" ca="1" si="0"/>
        <v>0</v>
      </c>
      <c r="U17" s="92">
        <f t="shared" ca="1" si="0"/>
        <v>0</v>
      </c>
      <c r="V17" s="92">
        <f t="shared" ca="1" si="0"/>
        <v>0</v>
      </c>
      <c r="W17" s="92">
        <f t="shared" ca="1" si="0"/>
        <v>0</v>
      </c>
      <c r="X17" s="92">
        <f t="shared" ca="1" si="0"/>
        <v>0</v>
      </c>
      <c r="Y17" s="92">
        <f t="shared" ca="1" si="0"/>
        <v>0</v>
      </c>
      <c r="Z17" s="92">
        <f t="shared" ca="1" si="0"/>
        <v>0</v>
      </c>
      <c r="AA17" s="92">
        <f t="shared" ca="1" si="0"/>
        <v>0</v>
      </c>
      <c r="AB17" s="92">
        <f t="shared" ca="1" si="0"/>
        <v>0</v>
      </c>
      <c r="AC17" s="92">
        <f t="shared" ca="1" si="0"/>
        <v>0</v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723" t="s">
        <v>101</v>
      </c>
      <c r="B1" s="723"/>
      <c r="C1" s="723"/>
      <c r="D1" s="723"/>
      <c r="E1" s="723"/>
    </row>
    <row r="2" spans="1:5" ht="12.75" customHeight="1">
      <c r="A2" s="723"/>
      <c r="B2" s="723"/>
      <c r="C2" s="723"/>
      <c r="D2" s="723"/>
      <c r="E2" s="723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SQTM 15</vt:lpstr>
      <vt:lpstr>SQTM 16</vt:lpstr>
      <vt:lpstr>TONG HOP</vt:lpstr>
      <vt:lpstr>VAY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2016-03-24T03:30:10Z</cp:lastPrinted>
  <dcterms:created xsi:type="dcterms:W3CDTF">1996-10-14T23:33:28Z</dcterms:created>
  <dcterms:modified xsi:type="dcterms:W3CDTF">2016-12-26T04:24:03Z</dcterms:modified>
</cp:coreProperties>
</file>