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90" windowWidth="14235" windowHeight="8700"/>
  </bookViews>
  <sheets>
    <sheet name="TH" sheetId="9" r:id="rId1"/>
  </sheets>
  <externalReferences>
    <externalReference r:id="rId2"/>
  </externalReferences>
  <definedNames>
    <definedName name="_Fill" hidden="1">#REF!</definedName>
    <definedName name="_xlnm._FilterDatabase" localSheetId="0" hidden="1">TH!$A$11:$H$2047</definedName>
  </definedNames>
  <calcPr calcId="145621"/>
</workbook>
</file>

<file path=xl/calcChain.xml><?xml version="1.0" encoding="utf-8"?>
<calcChain xmlns="http://schemas.openxmlformats.org/spreadsheetml/2006/main">
  <c r="H362" i="9" l="1"/>
  <c r="F13" i="9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6" i="9" s="1"/>
  <c r="F107" i="9" s="1"/>
  <c r="F108" i="9" s="1"/>
  <c r="F109" i="9" s="1"/>
  <c r="F110" i="9" s="1"/>
  <c r="F111" i="9" s="1"/>
  <c r="F112" i="9" s="1"/>
  <c r="F113" i="9" s="1"/>
  <c r="F114" i="9" s="1"/>
  <c r="F115" i="9" s="1"/>
  <c r="F116" i="9" s="1"/>
  <c r="F117" i="9" s="1"/>
  <c r="F118" i="9" s="1"/>
  <c r="F119" i="9" s="1"/>
  <c r="F120" i="9" s="1"/>
  <c r="F121" i="9" s="1"/>
  <c r="F122" i="9" s="1"/>
  <c r="F123" i="9" s="1"/>
  <c r="F124" i="9" s="1"/>
  <c r="F125" i="9" s="1"/>
  <c r="F126" i="9" s="1"/>
  <c r="F127" i="9" s="1"/>
  <c r="F128" i="9" s="1"/>
  <c r="F129" i="9" s="1"/>
  <c r="F130" i="9" s="1"/>
  <c r="F131" i="9" s="1"/>
  <c r="F132" i="9" s="1"/>
  <c r="F133" i="9" s="1"/>
  <c r="F134" i="9" s="1"/>
  <c r="F135" i="9" s="1"/>
  <c r="F136" i="9" s="1"/>
  <c r="F137" i="9" s="1"/>
  <c r="F138" i="9" s="1"/>
  <c r="F139" i="9" s="1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72" i="9" s="1"/>
  <c r="F173" i="9" s="1"/>
  <c r="F174" i="9" s="1"/>
  <c r="F175" i="9" s="1"/>
  <c r="F176" i="9" s="1"/>
  <c r="F177" i="9" s="1"/>
  <c r="F178" i="9" s="1"/>
  <c r="F179" i="9" s="1"/>
  <c r="F180" i="9" s="1"/>
  <c r="F181" i="9" s="1"/>
  <c r="F182" i="9" s="1"/>
  <c r="F183" i="9" s="1"/>
  <c r="F184" i="9" s="1"/>
  <c r="F185" i="9" s="1"/>
  <c r="F186" i="9" s="1"/>
  <c r="F187" i="9" s="1"/>
  <c r="F188" i="9" s="1"/>
  <c r="F189" i="9" s="1"/>
  <c r="F190" i="9" s="1"/>
  <c r="F191" i="9" s="1"/>
  <c r="F192" i="9" s="1"/>
  <c r="F193" i="9" s="1"/>
  <c r="F194" i="9" s="1"/>
  <c r="F195" i="9" s="1"/>
  <c r="F196" i="9" s="1"/>
  <c r="F197" i="9" s="1"/>
  <c r="F198" i="9" s="1"/>
  <c r="F199" i="9" s="1"/>
  <c r="F200" i="9" s="1"/>
  <c r="F201" i="9" s="1"/>
  <c r="F202" i="9" s="1"/>
  <c r="F203" i="9" s="1"/>
  <c r="F204" i="9" s="1"/>
  <c r="F205" i="9" s="1"/>
  <c r="F206" i="9" s="1"/>
  <c r="F207" i="9" s="1"/>
  <c r="F208" i="9" s="1"/>
  <c r="F209" i="9" s="1"/>
  <c r="F210" i="9" s="1"/>
  <c r="F211" i="9" s="1"/>
  <c r="F212" i="9" s="1"/>
  <c r="F213" i="9" s="1"/>
  <c r="F214" i="9" s="1"/>
  <c r="F215" i="9" s="1"/>
  <c r="F216" i="9" s="1"/>
  <c r="F217" i="9" s="1"/>
  <c r="F218" i="9" s="1"/>
  <c r="F219" i="9" s="1"/>
  <c r="F220" i="9" s="1"/>
  <c r="F221" i="9" s="1"/>
  <c r="F222" i="9" s="1"/>
  <c r="F223" i="9" s="1"/>
  <c r="F224" i="9" s="1"/>
  <c r="F225" i="9" s="1"/>
  <c r="F226" i="9" s="1"/>
  <c r="F227" i="9" s="1"/>
  <c r="F228" i="9" s="1"/>
  <c r="F229" i="9" s="1"/>
  <c r="F230" i="9" s="1"/>
  <c r="F231" i="9" s="1"/>
  <c r="F232" i="9" s="1"/>
  <c r="F233" i="9" s="1"/>
  <c r="F234" i="9" s="1"/>
  <c r="F235" i="9" s="1"/>
  <c r="F236" i="9" s="1"/>
  <c r="F237" i="9" s="1"/>
  <c r="F238" i="9" s="1"/>
  <c r="F239" i="9" s="1"/>
  <c r="F240" i="9" s="1"/>
  <c r="F241" i="9" s="1"/>
  <c r="F242" i="9" s="1"/>
  <c r="F243" i="9" s="1"/>
  <c r="F244" i="9" s="1"/>
  <c r="F245" i="9" s="1"/>
  <c r="F246" i="9" s="1"/>
  <c r="F247" i="9" s="1"/>
  <c r="F248" i="9" s="1"/>
  <c r="F249" i="9" s="1"/>
  <c r="F250" i="9" s="1"/>
  <c r="F251" i="9" s="1"/>
  <c r="F252" i="9" s="1"/>
  <c r="F253" i="9" s="1"/>
  <c r="F254" i="9" s="1"/>
  <c r="F255" i="9" s="1"/>
  <c r="F256" i="9" s="1"/>
  <c r="F257" i="9" s="1"/>
  <c r="F258" i="9" s="1"/>
  <c r="F259" i="9" s="1"/>
  <c r="F260" i="9" s="1"/>
  <c r="F261" i="9" s="1"/>
  <c r="F262" i="9" s="1"/>
  <c r="F263" i="9" s="1"/>
  <c r="F264" i="9" s="1"/>
  <c r="F265" i="9" s="1"/>
  <c r="F266" i="9" s="1"/>
  <c r="F267" i="9" s="1"/>
  <c r="F268" i="9" s="1"/>
  <c r="F269" i="9" s="1"/>
  <c r="F270" i="9" s="1"/>
  <c r="F271" i="9" s="1"/>
  <c r="F272" i="9" s="1"/>
  <c r="F273" i="9" s="1"/>
  <c r="F274" i="9" s="1"/>
  <c r="F275" i="9" s="1"/>
  <c r="F276" i="9" s="1"/>
  <c r="F277" i="9" s="1"/>
  <c r="F278" i="9" s="1"/>
  <c r="F279" i="9" s="1"/>
  <c r="F280" i="9" s="1"/>
  <c r="F281" i="9" s="1"/>
  <c r="F282" i="9" s="1"/>
  <c r="F283" i="9" s="1"/>
  <c r="F284" i="9" s="1"/>
  <c r="F285" i="9" s="1"/>
  <c r="F286" i="9" s="1"/>
  <c r="F287" i="9" s="1"/>
  <c r="F288" i="9" s="1"/>
  <c r="F289" i="9" s="1"/>
  <c r="F290" i="9" s="1"/>
  <c r="F291" i="9" s="1"/>
  <c r="F292" i="9" s="1"/>
  <c r="F293" i="9" s="1"/>
  <c r="F294" i="9" s="1"/>
  <c r="F295" i="9" s="1"/>
  <c r="F296" i="9" s="1"/>
  <c r="F297" i="9" s="1"/>
  <c r="F298" i="9" s="1"/>
  <c r="F299" i="9" s="1"/>
  <c r="F300" i="9" s="1"/>
  <c r="F301" i="9" s="1"/>
  <c r="F302" i="9" s="1"/>
  <c r="F303" i="9" s="1"/>
  <c r="F304" i="9" s="1"/>
  <c r="F305" i="9" s="1"/>
  <c r="F306" i="9" s="1"/>
  <c r="F307" i="9" s="1"/>
  <c r="F308" i="9" s="1"/>
  <c r="F309" i="9" s="1"/>
  <c r="F310" i="9" s="1"/>
  <c r="F311" i="9" s="1"/>
  <c r="F312" i="9" s="1"/>
  <c r="F313" i="9" s="1"/>
  <c r="F314" i="9" s="1"/>
  <c r="F315" i="9" s="1"/>
  <c r="F316" i="9" s="1"/>
  <c r="F317" i="9" s="1"/>
  <c r="F318" i="9" s="1"/>
  <c r="F319" i="9" s="1"/>
  <c r="F320" i="9" s="1"/>
  <c r="F321" i="9" s="1"/>
  <c r="F322" i="9" s="1"/>
  <c r="F323" i="9" s="1"/>
  <c r="F324" i="9" s="1"/>
  <c r="F325" i="9" s="1"/>
  <c r="F326" i="9" s="1"/>
  <c r="F327" i="9" s="1"/>
  <c r="F328" i="9" s="1"/>
  <c r="F329" i="9" s="1"/>
  <c r="F330" i="9" s="1"/>
  <c r="F331" i="9" s="1"/>
  <c r="F332" i="9" s="1"/>
  <c r="F333" i="9" s="1"/>
  <c r="F334" i="9" s="1"/>
  <c r="F335" i="9" s="1"/>
  <c r="F336" i="9" s="1"/>
  <c r="F337" i="9" s="1"/>
  <c r="F338" i="9" s="1"/>
  <c r="F339" i="9" s="1"/>
  <c r="F340" i="9" s="1"/>
  <c r="F341" i="9" s="1"/>
  <c r="F342" i="9" s="1"/>
  <c r="F343" i="9" s="1"/>
  <c r="F344" i="9" s="1"/>
  <c r="F345" i="9" s="1"/>
  <c r="F346" i="9" s="1"/>
  <c r="F347" i="9" s="1"/>
  <c r="F348" i="9" s="1"/>
  <c r="F349" i="9" s="1"/>
  <c r="F350" i="9" s="1"/>
  <c r="F351" i="9" s="1"/>
  <c r="F352" i="9" s="1"/>
  <c r="F353" i="9" s="1"/>
  <c r="F354" i="9" s="1"/>
  <c r="F355" i="9" s="1"/>
  <c r="F356" i="9" s="1"/>
  <c r="F357" i="9" s="1"/>
  <c r="F358" i="9" s="1"/>
  <c r="F359" i="9" s="1"/>
  <c r="F360" i="9" s="1"/>
  <c r="F361" i="9" s="1"/>
  <c r="F362" i="9" s="1"/>
  <c r="F363" i="9" s="1"/>
  <c r="F364" i="9" s="1"/>
  <c r="F365" i="9" s="1"/>
  <c r="F366" i="9" s="1"/>
  <c r="F367" i="9" s="1"/>
  <c r="F368" i="9" s="1"/>
  <c r="F369" i="9" s="1"/>
  <c r="F370" i="9" s="1"/>
  <c r="F1967" i="9"/>
  <c r="F1968" i="9"/>
  <c r="F1969" i="9"/>
  <c r="F1970" i="9"/>
  <c r="F1971" i="9"/>
  <c r="F1972" i="9"/>
  <c r="F1973" i="9"/>
  <c r="F1974" i="9"/>
  <c r="F1975" i="9"/>
  <c r="F1976" i="9"/>
  <c r="F1977" i="9"/>
  <c r="F1978" i="9"/>
  <c r="F1979" i="9"/>
  <c r="F1980" i="9"/>
  <c r="F1981" i="9"/>
  <c r="F1982" i="9"/>
  <c r="F1983" i="9"/>
  <c r="F1984" i="9"/>
  <c r="F1985" i="9"/>
  <c r="F1986" i="9"/>
  <c r="F1987" i="9"/>
  <c r="F1988" i="9"/>
  <c r="F1989" i="9"/>
  <c r="F1990" i="9"/>
  <c r="F1991" i="9"/>
  <c r="F1992" i="9"/>
  <c r="F1993" i="9"/>
  <c r="F1994" i="9"/>
  <c r="F1995" i="9"/>
  <c r="F1996" i="9"/>
  <c r="F1997" i="9"/>
  <c r="F1998" i="9"/>
  <c r="F1999" i="9"/>
  <c r="F2000" i="9"/>
  <c r="F2001" i="9"/>
  <c r="F2002" i="9"/>
  <c r="F2003" i="9"/>
  <c r="F2004" i="9"/>
  <c r="F2005" i="9"/>
  <c r="F2006" i="9"/>
  <c r="F2007" i="9"/>
  <c r="F2008" i="9"/>
  <c r="F2009" i="9"/>
  <c r="F2010" i="9"/>
  <c r="F2011" i="9"/>
  <c r="F2012" i="9"/>
  <c r="F2013" i="9"/>
  <c r="F2014" i="9"/>
  <c r="F2015" i="9"/>
  <c r="F2016" i="9"/>
  <c r="F2017" i="9"/>
  <c r="F2018" i="9"/>
  <c r="F2019" i="9"/>
  <c r="F2020" i="9"/>
  <c r="F2021" i="9"/>
  <c r="F2022" i="9"/>
  <c r="F2023" i="9"/>
  <c r="F2024" i="9"/>
  <c r="F2025" i="9"/>
  <c r="F2026" i="9"/>
  <c r="F2027" i="9"/>
  <c r="F2028" i="9"/>
  <c r="F2029" i="9"/>
  <c r="F2030" i="9"/>
  <c r="F2031" i="9"/>
  <c r="F2032" i="9"/>
  <c r="F2033" i="9"/>
  <c r="F2034" i="9"/>
  <c r="F2035" i="9"/>
  <c r="F2036" i="9"/>
  <c r="F2037" i="9"/>
  <c r="F2038" i="9"/>
  <c r="F2039" i="9"/>
  <c r="F2040" i="9"/>
  <c r="F2041" i="9"/>
  <c r="F2042" i="9"/>
  <c r="F2043" i="9"/>
  <c r="F2044" i="9"/>
  <c r="E1390" i="9"/>
  <c r="E1391" i="9"/>
  <c r="H1391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H513" i="9"/>
  <c r="H514" i="9"/>
  <c r="H515" i="9"/>
  <c r="H516" i="9"/>
  <c r="H517" i="9"/>
  <c r="H518" i="9"/>
  <c r="H519" i="9"/>
  <c r="H520" i="9"/>
  <c r="H521" i="9"/>
  <c r="H522" i="9"/>
  <c r="H523" i="9"/>
  <c r="H524" i="9"/>
  <c r="H525" i="9"/>
  <c r="H526" i="9"/>
  <c r="H527" i="9"/>
  <c r="H528" i="9"/>
  <c r="H529" i="9"/>
  <c r="H530" i="9"/>
  <c r="H531" i="9"/>
  <c r="H532" i="9"/>
  <c r="H533" i="9"/>
  <c r="H534" i="9"/>
  <c r="H535" i="9"/>
  <c r="H536" i="9"/>
  <c r="H537" i="9"/>
  <c r="H538" i="9"/>
  <c r="H539" i="9"/>
  <c r="H540" i="9"/>
  <c r="H541" i="9"/>
  <c r="H542" i="9"/>
  <c r="H543" i="9"/>
  <c r="H544" i="9"/>
  <c r="H545" i="9"/>
  <c r="H546" i="9"/>
  <c r="H547" i="9"/>
  <c r="H548" i="9"/>
  <c r="H549" i="9"/>
  <c r="H550" i="9"/>
  <c r="H551" i="9"/>
  <c r="H552" i="9"/>
  <c r="H553" i="9"/>
  <c r="H554" i="9"/>
  <c r="H555" i="9"/>
  <c r="H556" i="9"/>
  <c r="H557" i="9"/>
  <c r="H558" i="9"/>
  <c r="H559" i="9"/>
  <c r="H560" i="9"/>
  <c r="H561" i="9"/>
  <c r="H562" i="9"/>
  <c r="H563" i="9"/>
  <c r="H564" i="9"/>
  <c r="H565" i="9"/>
  <c r="H566" i="9"/>
  <c r="H567" i="9"/>
  <c r="H568" i="9"/>
  <c r="H569" i="9"/>
  <c r="H570" i="9"/>
  <c r="H571" i="9"/>
  <c r="H572" i="9"/>
  <c r="H573" i="9"/>
  <c r="H574" i="9"/>
  <c r="H575" i="9"/>
  <c r="H576" i="9"/>
  <c r="H577" i="9"/>
  <c r="H578" i="9"/>
  <c r="H579" i="9"/>
  <c r="H580" i="9"/>
  <c r="H581" i="9"/>
  <c r="H582" i="9"/>
  <c r="H583" i="9"/>
  <c r="H584" i="9"/>
  <c r="H585" i="9"/>
  <c r="H586" i="9"/>
  <c r="H587" i="9"/>
  <c r="H588" i="9"/>
  <c r="H589" i="9"/>
  <c r="H590" i="9"/>
  <c r="H591" i="9"/>
  <c r="H592" i="9"/>
  <c r="H593" i="9"/>
  <c r="H594" i="9"/>
  <c r="H595" i="9"/>
  <c r="H596" i="9"/>
  <c r="H597" i="9"/>
  <c r="H598" i="9"/>
  <c r="H599" i="9"/>
  <c r="H600" i="9"/>
  <c r="H601" i="9"/>
  <c r="H602" i="9"/>
  <c r="H603" i="9"/>
  <c r="H604" i="9"/>
  <c r="H605" i="9"/>
  <c r="H606" i="9"/>
  <c r="H607" i="9"/>
  <c r="H608" i="9"/>
  <c r="H609" i="9"/>
  <c r="H610" i="9"/>
  <c r="H611" i="9"/>
  <c r="H612" i="9"/>
  <c r="H613" i="9"/>
  <c r="H614" i="9"/>
  <c r="H615" i="9"/>
  <c r="H616" i="9"/>
  <c r="H617" i="9"/>
  <c r="H618" i="9"/>
  <c r="H619" i="9"/>
  <c r="H620" i="9"/>
  <c r="H621" i="9"/>
  <c r="H622" i="9"/>
  <c r="H623" i="9"/>
  <c r="H624" i="9"/>
  <c r="H625" i="9"/>
  <c r="H626" i="9"/>
  <c r="H627" i="9"/>
  <c r="H628" i="9"/>
  <c r="H629" i="9"/>
  <c r="H630" i="9"/>
  <c r="H631" i="9"/>
  <c r="H632" i="9"/>
  <c r="H633" i="9"/>
  <c r="H634" i="9"/>
  <c r="H635" i="9"/>
  <c r="H636" i="9"/>
  <c r="H637" i="9"/>
  <c r="H638" i="9"/>
  <c r="H639" i="9"/>
  <c r="H640" i="9"/>
  <c r="H641" i="9"/>
  <c r="H642" i="9"/>
  <c r="H643" i="9"/>
  <c r="H644" i="9"/>
  <c r="H645" i="9"/>
  <c r="H646" i="9"/>
  <c r="H647" i="9"/>
  <c r="H648" i="9"/>
  <c r="H649" i="9"/>
  <c r="H650" i="9"/>
  <c r="H651" i="9"/>
  <c r="H652" i="9"/>
  <c r="H653" i="9"/>
  <c r="H654" i="9"/>
  <c r="H655" i="9"/>
  <c r="H656" i="9"/>
  <c r="H657" i="9"/>
  <c r="H658" i="9"/>
  <c r="H659" i="9"/>
  <c r="H660" i="9"/>
  <c r="H661" i="9"/>
  <c r="H662" i="9"/>
  <c r="H663" i="9"/>
  <c r="H664" i="9"/>
  <c r="H665" i="9"/>
  <c r="H666" i="9"/>
  <c r="H667" i="9"/>
  <c r="H668" i="9"/>
  <c r="H669" i="9"/>
  <c r="H670" i="9"/>
  <c r="H671" i="9"/>
  <c r="H672" i="9"/>
  <c r="H673" i="9"/>
  <c r="H674" i="9"/>
  <c r="H675" i="9"/>
  <c r="H676" i="9"/>
  <c r="H677" i="9"/>
  <c r="H678" i="9"/>
  <c r="H679" i="9"/>
  <c r="H680" i="9"/>
  <c r="H681" i="9"/>
  <c r="H682" i="9"/>
  <c r="H683" i="9"/>
  <c r="H684" i="9"/>
  <c r="H685" i="9"/>
  <c r="H686" i="9"/>
  <c r="H687" i="9"/>
  <c r="H688" i="9"/>
  <c r="H689" i="9"/>
  <c r="H690" i="9"/>
  <c r="H691" i="9"/>
  <c r="H692" i="9"/>
  <c r="H693" i="9"/>
  <c r="H694" i="9"/>
  <c r="H695" i="9"/>
  <c r="H696" i="9"/>
  <c r="H697" i="9"/>
  <c r="H698" i="9"/>
  <c r="H699" i="9"/>
  <c r="H700" i="9"/>
  <c r="H701" i="9"/>
  <c r="H702" i="9"/>
  <c r="H703" i="9"/>
  <c r="H704" i="9"/>
  <c r="H705" i="9"/>
  <c r="H706" i="9"/>
  <c r="H707" i="9"/>
  <c r="H708" i="9"/>
  <c r="H709" i="9"/>
  <c r="H710" i="9"/>
  <c r="H711" i="9"/>
  <c r="H712" i="9"/>
  <c r="H713" i="9"/>
  <c r="H714" i="9"/>
  <c r="H715" i="9"/>
  <c r="H716" i="9"/>
  <c r="H717" i="9"/>
  <c r="H718" i="9"/>
  <c r="H719" i="9"/>
  <c r="H720" i="9"/>
  <c r="H721" i="9"/>
  <c r="H722" i="9"/>
  <c r="H723" i="9"/>
  <c r="H724" i="9"/>
  <c r="H725" i="9"/>
  <c r="H726" i="9"/>
  <c r="H727" i="9"/>
  <c r="H728" i="9"/>
  <c r="H729" i="9"/>
  <c r="H730" i="9"/>
  <c r="H731" i="9"/>
  <c r="H732" i="9"/>
  <c r="H733" i="9"/>
  <c r="H734" i="9"/>
  <c r="H735" i="9"/>
  <c r="H736" i="9"/>
  <c r="H737" i="9"/>
  <c r="H738" i="9"/>
  <c r="H739" i="9"/>
  <c r="H740" i="9"/>
  <c r="H741" i="9"/>
  <c r="H742" i="9"/>
  <c r="H743" i="9"/>
  <c r="H744" i="9"/>
  <c r="H745" i="9"/>
  <c r="H746" i="9"/>
  <c r="H747" i="9"/>
  <c r="H748" i="9"/>
  <c r="H749" i="9"/>
  <c r="H750" i="9"/>
  <c r="H751" i="9"/>
  <c r="H752" i="9"/>
  <c r="H753" i="9"/>
  <c r="H754" i="9"/>
  <c r="H755" i="9"/>
  <c r="H756" i="9"/>
  <c r="H757" i="9"/>
  <c r="H758" i="9"/>
  <c r="H759" i="9"/>
  <c r="H760" i="9"/>
  <c r="H761" i="9"/>
  <c r="H762" i="9"/>
  <c r="H763" i="9"/>
  <c r="H764" i="9"/>
  <c r="H765" i="9"/>
  <c r="H766" i="9"/>
  <c r="H767" i="9"/>
  <c r="H768" i="9"/>
  <c r="H769" i="9"/>
  <c r="H770" i="9"/>
  <c r="H771" i="9"/>
  <c r="H772" i="9"/>
  <c r="H773" i="9"/>
  <c r="H774" i="9"/>
  <c r="H775" i="9"/>
  <c r="H776" i="9"/>
  <c r="H777" i="9"/>
  <c r="H778" i="9"/>
  <c r="H779" i="9"/>
  <c r="H780" i="9"/>
  <c r="H781" i="9"/>
  <c r="H782" i="9"/>
  <c r="H783" i="9"/>
  <c r="H784" i="9"/>
  <c r="H785" i="9"/>
  <c r="H786" i="9"/>
  <c r="H787" i="9"/>
  <c r="H788" i="9"/>
  <c r="H789" i="9"/>
  <c r="H790" i="9"/>
  <c r="H791" i="9"/>
  <c r="H792" i="9"/>
  <c r="H793" i="9"/>
  <c r="H794" i="9"/>
  <c r="H795" i="9"/>
  <c r="H796" i="9"/>
  <c r="H797" i="9"/>
  <c r="H798" i="9"/>
  <c r="H799" i="9"/>
  <c r="H800" i="9"/>
  <c r="H801" i="9"/>
  <c r="H802" i="9"/>
  <c r="H803" i="9"/>
  <c r="H804" i="9"/>
  <c r="H805" i="9"/>
  <c r="H806" i="9"/>
  <c r="H807" i="9"/>
  <c r="H808" i="9"/>
  <c r="H809" i="9"/>
  <c r="H810" i="9"/>
  <c r="H811" i="9"/>
  <c r="H812" i="9"/>
  <c r="H813" i="9"/>
  <c r="H814" i="9"/>
  <c r="H815" i="9"/>
  <c r="H816" i="9"/>
  <c r="H817" i="9"/>
  <c r="H818" i="9"/>
  <c r="H819" i="9"/>
  <c r="H820" i="9"/>
  <c r="H821" i="9"/>
  <c r="H822" i="9"/>
  <c r="H823" i="9"/>
  <c r="H824" i="9"/>
  <c r="H825" i="9"/>
  <c r="H826" i="9"/>
  <c r="H827" i="9"/>
  <c r="H828" i="9"/>
  <c r="H829" i="9"/>
  <c r="H830" i="9"/>
  <c r="H831" i="9"/>
  <c r="H832" i="9"/>
  <c r="H833" i="9"/>
  <c r="H834" i="9"/>
  <c r="H835" i="9"/>
  <c r="H836" i="9"/>
  <c r="H837" i="9"/>
  <c r="H838" i="9"/>
  <c r="H839" i="9"/>
  <c r="H840" i="9"/>
  <c r="H841" i="9"/>
  <c r="H842" i="9"/>
  <c r="H843" i="9"/>
  <c r="H844" i="9"/>
  <c r="H845" i="9"/>
  <c r="H846" i="9"/>
  <c r="H847" i="9"/>
  <c r="H848" i="9"/>
  <c r="H849" i="9"/>
  <c r="H850" i="9"/>
  <c r="H851" i="9"/>
  <c r="H852" i="9"/>
  <c r="H853" i="9"/>
  <c r="H854" i="9"/>
  <c r="H855" i="9"/>
  <c r="H856" i="9"/>
  <c r="H857" i="9"/>
  <c r="H858" i="9"/>
  <c r="H859" i="9"/>
  <c r="H860" i="9"/>
  <c r="H861" i="9"/>
  <c r="H862" i="9"/>
  <c r="H863" i="9"/>
  <c r="H864" i="9"/>
  <c r="H865" i="9"/>
  <c r="H866" i="9"/>
  <c r="H867" i="9"/>
  <c r="H868" i="9"/>
  <c r="H869" i="9"/>
  <c r="H870" i="9"/>
  <c r="H871" i="9"/>
  <c r="H872" i="9"/>
  <c r="H873" i="9"/>
  <c r="H874" i="9"/>
  <c r="H875" i="9"/>
  <c r="H876" i="9"/>
  <c r="H877" i="9"/>
  <c r="H878" i="9"/>
  <c r="H879" i="9"/>
  <c r="H880" i="9"/>
  <c r="H881" i="9"/>
  <c r="H882" i="9"/>
  <c r="H883" i="9"/>
  <c r="H884" i="9"/>
  <c r="H885" i="9"/>
  <c r="H886" i="9"/>
  <c r="H887" i="9"/>
  <c r="H888" i="9"/>
  <c r="H889" i="9"/>
  <c r="H890" i="9"/>
  <c r="H891" i="9"/>
  <c r="H892" i="9"/>
  <c r="H893" i="9"/>
  <c r="H894" i="9"/>
  <c r="H895" i="9"/>
  <c r="H896" i="9"/>
  <c r="H897" i="9"/>
  <c r="H898" i="9"/>
  <c r="H899" i="9"/>
  <c r="H900" i="9"/>
  <c r="H901" i="9"/>
  <c r="H902" i="9"/>
  <c r="H903" i="9"/>
  <c r="H904" i="9"/>
  <c r="H905" i="9"/>
  <c r="H906" i="9"/>
  <c r="H907" i="9"/>
  <c r="H908" i="9"/>
  <c r="H909" i="9"/>
  <c r="H910" i="9"/>
  <c r="H911" i="9"/>
  <c r="H912" i="9"/>
  <c r="H913" i="9"/>
  <c r="H914" i="9"/>
  <c r="H915" i="9"/>
  <c r="H916" i="9"/>
  <c r="H917" i="9"/>
  <c r="H918" i="9"/>
  <c r="H919" i="9"/>
  <c r="H920" i="9"/>
  <c r="H921" i="9"/>
  <c r="H922" i="9"/>
  <c r="H923" i="9"/>
  <c r="H924" i="9"/>
  <c r="H925" i="9"/>
  <c r="H926" i="9"/>
  <c r="H927" i="9"/>
  <c r="H928" i="9"/>
  <c r="H929" i="9"/>
  <c r="H930" i="9"/>
  <c r="H931" i="9"/>
  <c r="H932" i="9"/>
  <c r="H933" i="9"/>
  <c r="H934" i="9"/>
  <c r="H935" i="9"/>
  <c r="H936" i="9"/>
  <c r="H937" i="9"/>
  <c r="H938" i="9"/>
  <c r="H939" i="9"/>
  <c r="H940" i="9"/>
  <c r="H941" i="9"/>
  <c r="H942" i="9"/>
  <c r="H943" i="9"/>
  <c r="H944" i="9"/>
  <c r="H945" i="9"/>
  <c r="H946" i="9"/>
  <c r="H947" i="9"/>
  <c r="H948" i="9"/>
  <c r="H949" i="9"/>
  <c r="H950" i="9"/>
  <c r="H951" i="9"/>
  <c r="H952" i="9"/>
  <c r="H953" i="9"/>
  <c r="H954" i="9"/>
  <c r="H955" i="9"/>
  <c r="H956" i="9"/>
  <c r="H957" i="9"/>
  <c r="H958" i="9"/>
  <c r="H959" i="9"/>
  <c r="H960" i="9"/>
  <c r="H961" i="9"/>
  <c r="H962" i="9"/>
  <c r="H963" i="9"/>
  <c r="H964" i="9"/>
  <c r="H965" i="9"/>
  <c r="H966" i="9"/>
  <c r="H967" i="9"/>
  <c r="H968" i="9"/>
  <c r="H969" i="9"/>
  <c r="H970" i="9"/>
  <c r="H971" i="9"/>
  <c r="H972" i="9"/>
  <c r="H973" i="9"/>
  <c r="H974" i="9"/>
  <c r="H975" i="9"/>
  <c r="H976" i="9"/>
  <c r="H977" i="9"/>
  <c r="H978" i="9"/>
  <c r="H979" i="9"/>
  <c r="H980" i="9"/>
  <c r="H981" i="9"/>
  <c r="H982" i="9"/>
  <c r="H983" i="9"/>
  <c r="H984" i="9"/>
  <c r="H985" i="9"/>
  <c r="H986" i="9"/>
  <c r="H987" i="9"/>
  <c r="H988" i="9"/>
  <c r="H989" i="9"/>
  <c r="H990" i="9"/>
  <c r="H991" i="9"/>
  <c r="H992" i="9"/>
  <c r="H993" i="9"/>
  <c r="H994" i="9"/>
  <c r="H995" i="9"/>
  <c r="H996" i="9"/>
  <c r="H997" i="9"/>
  <c r="H998" i="9"/>
  <c r="H999" i="9"/>
  <c r="H1000" i="9"/>
  <c r="H1001" i="9"/>
  <c r="H1002" i="9"/>
  <c r="H1003" i="9"/>
  <c r="H1004" i="9"/>
  <c r="H1005" i="9"/>
  <c r="H1006" i="9"/>
  <c r="H1007" i="9"/>
  <c r="H1008" i="9"/>
  <c r="H1009" i="9"/>
  <c r="H1010" i="9"/>
  <c r="H1011" i="9"/>
  <c r="H1012" i="9"/>
  <c r="H1013" i="9"/>
  <c r="H1014" i="9"/>
  <c r="H1015" i="9"/>
  <c r="H1016" i="9"/>
  <c r="H1017" i="9"/>
  <c r="H1018" i="9"/>
  <c r="H1019" i="9"/>
  <c r="H1020" i="9"/>
  <c r="H1021" i="9"/>
  <c r="H1022" i="9"/>
  <c r="H1023" i="9"/>
  <c r="H1024" i="9"/>
  <c r="H1025" i="9"/>
  <c r="H1026" i="9"/>
  <c r="H1027" i="9"/>
  <c r="H1028" i="9"/>
  <c r="H1029" i="9"/>
  <c r="H1030" i="9"/>
  <c r="H1031" i="9"/>
  <c r="H1032" i="9"/>
  <c r="H1033" i="9"/>
  <c r="H1034" i="9"/>
  <c r="H1035" i="9"/>
  <c r="H1036" i="9"/>
  <c r="H1037" i="9"/>
  <c r="H1038" i="9"/>
  <c r="H1039" i="9"/>
  <c r="H1040" i="9"/>
  <c r="H1041" i="9"/>
  <c r="H1042" i="9"/>
  <c r="H1043" i="9"/>
  <c r="H1044" i="9"/>
  <c r="H1045" i="9"/>
  <c r="H1046" i="9"/>
  <c r="H1047" i="9"/>
  <c r="H1048" i="9"/>
  <c r="H1049" i="9"/>
  <c r="H1050" i="9"/>
  <c r="H1051" i="9"/>
  <c r="H1052" i="9"/>
  <c r="H1053" i="9"/>
  <c r="H1054" i="9"/>
  <c r="H1055" i="9"/>
  <c r="H1056" i="9"/>
  <c r="H1057" i="9"/>
  <c r="H1058" i="9"/>
  <c r="H1059" i="9"/>
  <c r="H1060" i="9"/>
  <c r="H1061" i="9"/>
  <c r="H1062" i="9"/>
  <c r="H1063" i="9"/>
  <c r="H1064" i="9"/>
  <c r="H1065" i="9"/>
  <c r="H1066" i="9"/>
  <c r="H1067" i="9"/>
  <c r="H1068" i="9"/>
  <c r="H1069" i="9"/>
  <c r="H1070" i="9"/>
  <c r="H1071" i="9"/>
  <c r="H1072" i="9"/>
  <c r="H1073" i="9"/>
  <c r="H1074" i="9"/>
  <c r="H1075" i="9"/>
  <c r="H1076" i="9"/>
  <c r="H1077" i="9"/>
  <c r="H1078" i="9"/>
  <c r="H1079" i="9"/>
  <c r="H1080" i="9"/>
  <c r="H1081" i="9"/>
  <c r="H1082" i="9"/>
  <c r="H1083" i="9"/>
  <c r="H1084" i="9"/>
  <c r="H1085" i="9"/>
  <c r="H1086" i="9"/>
  <c r="H1087" i="9"/>
  <c r="H1088" i="9"/>
  <c r="H1089" i="9"/>
  <c r="H1090" i="9"/>
  <c r="H1091" i="9"/>
  <c r="H1092" i="9"/>
  <c r="H1093" i="9"/>
  <c r="H1094" i="9"/>
  <c r="H1095" i="9"/>
  <c r="H1096" i="9"/>
  <c r="H1097" i="9"/>
  <c r="H1098" i="9"/>
  <c r="H1099" i="9"/>
  <c r="H1100" i="9"/>
  <c r="H1101" i="9"/>
  <c r="H1102" i="9"/>
  <c r="H1103" i="9"/>
  <c r="H1104" i="9"/>
  <c r="H1105" i="9"/>
  <c r="H1106" i="9"/>
  <c r="H1107" i="9"/>
  <c r="H1108" i="9"/>
  <c r="H1109" i="9"/>
  <c r="H1110" i="9"/>
  <c r="H1111" i="9"/>
  <c r="H1112" i="9"/>
  <c r="H1113" i="9"/>
  <c r="H1114" i="9"/>
  <c r="H1115" i="9"/>
  <c r="H1116" i="9"/>
  <c r="H1117" i="9"/>
  <c r="H1118" i="9"/>
  <c r="H1119" i="9"/>
  <c r="H1120" i="9"/>
  <c r="H1121" i="9"/>
  <c r="H1122" i="9"/>
  <c r="H1123" i="9"/>
  <c r="H1124" i="9"/>
  <c r="H1125" i="9"/>
  <c r="H1126" i="9"/>
  <c r="H1127" i="9"/>
  <c r="H1128" i="9"/>
  <c r="H1129" i="9"/>
  <c r="H1130" i="9"/>
  <c r="H1131" i="9"/>
  <c r="H1132" i="9"/>
  <c r="H1133" i="9"/>
  <c r="H1134" i="9"/>
  <c r="H1135" i="9"/>
  <c r="H1136" i="9"/>
  <c r="H1137" i="9"/>
  <c r="H1138" i="9"/>
  <c r="H1139" i="9"/>
  <c r="H1140" i="9"/>
  <c r="H1141" i="9"/>
  <c r="H1142" i="9"/>
  <c r="H1143" i="9"/>
  <c r="H1144" i="9"/>
  <c r="H1145" i="9"/>
  <c r="H1146" i="9"/>
  <c r="H1147" i="9"/>
  <c r="H1148" i="9"/>
  <c r="H1149" i="9"/>
  <c r="H1150" i="9"/>
  <c r="H1151" i="9"/>
  <c r="H1152" i="9"/>
  <c r="H1153" i="9"/>
  <c r="H1154" i="9"/>
  <c r="H1155" i="9"/>
  <c r="H1156" i="9"/>
  <c r="H1157" i="9"/>
  <c r="H1158" i="9"/>
  <c r="H1159" i="9"/>
  <c r="H1160" i="9"/>
  <c r="H1161" i="9"/>
  <c r="H1162" i="9"/>
  <c r="H1163" i="9"/>
  <c r="H1164" i="9"/>
  <c r="H1165" i="9"/>
  <c r="H1166" i="9"/>
  <c r="H1167" i="9"/>
  <c r="H1168" i="9"/>
  <c r="H1169" i="9"/>
  <c r="H1170" i="9"/>
  <c r="H1171" i="9"/>
  <c r="H1172" i="9"/>
  <c r="H1173" i="9"/>
  <c r="H1174" i="9"/>
  <c r="H1175" i="9"/>
  <c r="H1176" i="9"/>
  <c r="H1177" i="9"/>
  <c r="H1178" i="9"/>
  <c r="H1179" i="9"/>
  <c r="H1180" i="9"/>
  <c r="H1181" i="9"/>
  <c r="H1182" i="9"/>
  <c r="H1183" i="9"/>
  <c r="H1184" i="9"/>
  <c r="H1185" i="9"/>
  <c r="H1186" i="9"/>
  <c r="H1187" i="9"/>
  <c r="H1188" i="9"/>
  <c r="H1189" i="9"/>
  <c r="H1190" i="9"/>
  <c r="H1191" i="9"/>
  <c r="H1192" i="9"/>
  <c r="H1193" i="9"/>
  <c r="H1194" i="9"/>
  <c r="H1195" i="9"/>
  <c r="H1196" i="9"/>
  <c r="H1197" i="9"/>
  <c r="H1198" i="9"/>
  <c r="H1199" i="9"/>
  <c r="H1200" i="9"/>
  <c r="H1201" i="9"/>
  <c r="H1202" i="9"/>
  <c r="H1203" i="9"/>
  <c r="H1204" i="9"/>
  <c r="H1205" i="9"/>
  <c r="H1206" i="9"/>
  <c r="H1207" i="9"/>
  <c r="H1208" i="9"/>
  <c r="H1209" i="9"/>
  <c r="H1210" i="9"/>
  <c r="H1211" i="9"/>
  <c r="H1212" i="9"/>
  <c r="H1213" i="9"/>
  <c r="H1214" i="9"/>
  <c r="H1215" i="9"/>
  <c r="H1216" i="9"/>
  <c r="H1217" i="9"/>
  <c r="H1218" i="9"/>
  <c r="H1219" i="9"/>
  <c r="H1220" i="9"/>
  <c r="H1221" i="9"/>
  <c r="H1222" i="9"/>
  <c r="H1223" i="9"/>
  <c r="H1224" i="9"/>
  <c r="H1225" i="9"/>
  <c r="H1226" i="9"/>
  <c r="H1227" i="9"/>
  <c r="H1228" i="9"/>
  <c r="H1229" i="9"/>
  <c r="H1230" i="9"/>
  <c r="H1231" i="9"/>
  <c r="H1232" i="9"/>
  <c r="H1233" i="9"/>
  <c r="H1234" i="9"/>
  <c r="H1235" i="9"/>
  <c r="H1236" i="9"/>
  <c r="H1237" i="9"/>
  <c r="H1238" i="9"/>
  <c r="H1239" i="9"/>
  <c r="H1240" i="9"/>
  <c r="H1241" i="9"/>
  <c r="H1242" i="9"/>
  <c r="H1243" i="9"/>
  <c r="H1244" i="9"/>
  <c r="H1245" i="9"/>
  <c r="H1246" i="9"/>
  <c r="H1247" i="9"/>
  <c r="H1248" i="9"/>
  <c r="H1249" i="9"/>
  <c r="H1250" i="9"/>
  <c r="H1251" i="9"/>
  <c r="H1252" i="9"/>
  <c r="H1253" i="9"/>
  <c r="H1254" i="9"/>
  <c r="H1255" i="9"/>
  <c r="H1256" i="9"/>
  <c r="H1257" i="9"/>
  <c r="H1258" i="9"/>
  <c r="H1259" i="9"/>
  <c r="H1260" i="9"/>
  <c r="H1261" i="9"/>
  <c r="H1262" i="9"/>
  <c r="H1263" i="9"/>
  <c r="H1264" i="9"/>
  <c r="H1265" i="9"/>
  <c r="H1266" i="9"/>
  <c r="H1267" i="9"/>
  <c r="H1268" i="9"/>
  <c r="H1269" i="9"/>
  <c r="H1270" i="9"/>
  <c r="H1271" i="9"/>
  <c r="H1272" i="9"/>
  <c r="H1273" i="9"/>
  <c r="H1274" i="9"/>
  <c r="H1275" i="9"/>
  <c r="H1276" i="9"/>
  <c r="H1277" i="9"/>
  <c r="H1278" i="9"/>
  <c r="H1279" i="9"/>
  <c r="H1280" i="9"/>
  <c r="H1281" i="9"/>
  <c r="H1282" i="9"/>
  <c r="H1283" i="9"/>
  <c r="H1284" i="9"/>
  <c r="H1285" i="9"/>
  <c r="H1286" i="9"/>
  <c r="H1287" i="9"/>
  <c r="H1288" i="9"/>
  <c r="H1289" i="9"/>
  <c r="H1290" i="9"/>
  <c r="H1291" i="9"/>
  <c r="H1292" i="9"/>
  <c r="H1293" i="9"/>
  <c r="H1294" i="9"/>
  <c r="H1295" i="9"/>
  <c r="H1296" i="9"/>
  <c r="H1297" i="9"/>
  <c r="H1298" i="9"/>
  <c r="H1299" i="9"/>
  <c r="H1300" i="9"/>
  <c r="H1301" i="9"/>
  <c r="H1302" i="9"/>
  <c r="H1303" i="9"/>
  <c r="H1304" i="9"/>
  <c r="H1305" i="9"/>
  <c r="H1306" i="9"/>
  <c r="H1307" i="9"/>
  <c r="H1308" i="9"/>
  <c r="H1309" i="9"/>
  <c r="H1310" i="9"/>
  <c r="H1311" i="9"/>
  <c r="H1312" i="9"/>
  <c r="H1313" i="9"/>
  <c r="H1314" i="9"/>
  <c r="H1315" i="9"/>
  <c r="H1316" i="9"/>
  <c r="H1317" i="9"/>
  <c r="H1318" i="9"/>
  <c r="H1319" i="9"/>
  <c r="H1320" i="9"/>
  <c r="H1321" i="9"/>
  <c r="H1322" i="9"/>
  <c r="H1323" i="9"/>
  <c r="H1324" i="9"/>
  <c r="H1325" i="9"/>
  <c r="H1326" i="9"/>
  <c r="H1327" i="9"/>
  <c r="H1328" i="9"/>
  <c r="H1329" i="9"/>
  <c r="H1330" i="9"/>
  <c r="H1331" i="9"/>
  <c r="H1332" i="9"/>
  <c r="H1333" i="9"/>
  <c r="H1334" i="9"/>
  <c r="H1335" i="9"/>
  <c r="H1336" i="9"/>
  <c r="H1337" i="9"/>
  <c r="H1338" i="9"/>
  <c r="H1339" i="9"/>
  <c r="H1340" i="9"/>
  <c r="H1341" i="9"/>
  <c r="H1342" i="9"/>
  <c r="H1343" i="9"/>
  <c r="H1344" i="9"/>
  <c r="H1345" i="9"/>
  <c r="H1346" i="9"/>
  <c r="H1347" i="9"/>
  <c r="H1348" i="9"/>
  <c r="H1349" i="9"/>
  <c r="H1350" i="9"/>
  <c r="H1351" i="9"/>
  <c r="H1352" i="9"/>
  <c r="H1353" i="9"/>
  <c r="H1354" i="9"/>
  <c r="H1355" i="9"/>
  <c r="H1356" i="9"/>
  <c r="H1357" i="9"/>
  <c r="H1358" i="9"/>
  <c r="H1359" i="9"/>
  <c r="H1360" i="9"/>
  <c r="H1361" i="9"/>
  <c r="H1362" i="9"/>
  <c r="H1363" i="9"/>
  <c r="H1364" i="9"/>
  <c r="H1365" i="9"/>
  <c r="H1366" i="9"/>
  <c r="H1367" i="9"/>
  <c r="H1368" i="9"/>
  <c r="H1369" i="9"/>
  <c r="H1370" i="9"/>
  <c r="H1371" i="9"/>
  <c r="H1372" i="9"/>
  <c r="H1373" i="9"/>
  <c r="H1374" i="9"/>
  <c r="H1375" i="9"/>
  <c r="H1376" i="9"/>
  <c r="H1377" i="9"/>
  <c r="H1378" i="9"/>
  <c r="H1379" i="9"/>
  <c r="H1380" i="9"/>
  <c r="H1381" i="9"/>
  <c r="H1382" i="9"/>
  <c r="H1383" i="9"/>
  <c r="H1384" i="9"/>
  <c r="H1385" i="9"/>
  <c r="H1386" i="9"/>
  <c r="H1387" i="9"/>
  <c r="H1388" i="9"/>
  <c r="H1389" i="9"/>
  <c r="H1390" i="9"/>
  <c r="H1392" i="9"/>
  <c r="H1393" i="9"/>
  <c r="H1394" i="9"/>
  <c r="H1395" i="9"/>
  <c r="H1396" i="9"/>
  <c r="H1397" i="9"/>
  <c r="H1398" i="9"/>
  <c r="H1399" i="9"/>
  <c r="H1400" i="9"/>
  <c r="H1401" i="9"/>
  <c r="H1402" i="9"/>
  <c r="H1403" i="9"/>
  <c r="H1404" i="9"/>
  <c r="H1405" i="9"/>
  <c r="H1406" i="9"/>
  <c r="H1407" i="9"/>
  <c r="H1408" i="9"/>
  <c r="H1409" i="9"/>
  <c r="H1410" i="9"/>
  <c r="H1411" i="9"/>
  <c r="H1412" i="9"/>
  <c r="H1413" i="9"/>
  <c r="H1414" i="9"/>
  <c r="H1415" i="9"/>
  <c r="H1416" i="9"/>
  <c r="H1417" i="9"/>
  <c r="H1418" i="9"/>
  <c r="H1419" i="9"/>
  <c r="H1420" i="9"/>
  <c r="H1421" i="9"/>
  <c r="H1422" i="9"/>
  <c r="H1423" i="9"/>
  <c r="H1424" i="9"/>
  <c r="H1425" i="9"/>
  <c r="H1426" i="9"/>
  <c r="H1427" i="9"/>
  <c r="H1428" i="9"/>
  <c r="H1429" i="9"/>
  <c r="H1430" i="9"/>
  <c r="H1431" i="9"/>
  <c r="H1432" i="9"/>
  <c r="H1433" i="9"/>
  <c r="H1434" i="9"/>
  <c r="H1435" i="9"/>
  <c r="H1436" i="9"/>
  <c r="H1437" i="9"/>
  <c r="H1438" i="9"/>
  <c r="H1439" i="9"/>
  <c r="H1440" i="9"/>
  <c r="H1441" i="9"/>
  <c r="H1442" i="9"/>
  <c r="H1443" i="9"/>
  <c r="H1444" i="9"/>
  <c r="H1445" i="9"/>
  <c r="H1446" i="9"/>
  <c r="H1447" i="9"/>
  <c r="H1448" i="9"/>
  <c r="H1449" i="9"/>
  <c r="H1450" i="9"/>
  <c r="H1451" i="9"/>
  <c r="H1452" i="9"/>
  <c r="H1453" i="9"/>
  <c r="H1454" i="9"/>
  <c r="H1455" i="9"/>
  <c r="H1456" i="9"/>
  <c r="H1457" i="9"/>
  <c r="H1458" i="9"/>
  <c r="H1459" i="9"/>
  <c r="H1460" i="9"/>
  <c r="H1461" i="9"/>
  <c r="H1462" i="9"/>
  <c r="H1463" i="9"/>
  <c r="H1464" i="9"/>
  <c r="H1465" i="9"/>
  <c r="H1466" i="9"/>
  <c r="H1467" i="9"/>
  <c r="H1468" i="9"/>
  <c r="H1469" i="9"/>
  <c r="H1470" i="9"/>
  <c r="H1471" i="9"/>
  <c r="H1472" i="9"/>
  <c r="H1473" i="9"/>
  <c r="H1474" i="9"/>
  <c r="H1475" i="9"/>
  <c r="H1476" i="9"/>
  <c r="H1477" i="9"/>
  <c r="H1478" i="9"/>
  <c r="H1479" i="9"/>
  <c r="H1480" i="9"/>
  <c r="H1481" i="9"/>
  <c r="H1482" i="9"/>
  <c r="H1483" i="9"/>
  <c r="H1484" i="9"/>
  <c r="H1485" i="9"/>
  <c r="H1486" i="9"/>
  <c r="H1487" i="9"/>
  <c r="H1488" i="9"/>
  <c r="H1489" i="9"/>
  <c r="H1490" i="9"/>
  <c r="H1491" i="9"/>
  <c r="H1492" i="9"/>
  <c r="H1493" i="9"/>
  <c r="H1494" i="9"/>
  <c r="H1495" i="9"/>
  <c r="H1496" i="9"/>
  <c r="H1497" i="9"/>
  <c r="H1498" i="9"/>
  <c r="H1499" i="9"/>
  <c r="H1500" i="9"/>
  <c r="H1501" i="9"/>
  <c r="H1502" i="9"/>
  <c r="H1503" i="9"/>
  <c r="H1504" i="9"/>
  <c r="H1505" i="9"/>
  <c r="H1506" i="9"/>
  <c r="H1507" i="9"/>
  <c r="H1508" i="9"/>
  <c r="H1509" i="9"/>
  <c r="H1510" i="9"/>
  <c r="H1511" i="9"/>
  <c r="H1512" i="9"/>
  <c r="H1513" i="9"/>
  <c r="H1514" i="9"/>
  <c r="H1515" i="9"/>
  <c r="H1516" i="9"/>
  <c r="H1517" i="9"/>
  <c r="H1518" i="9"/>
  <c r="H1519" i="9"/>
  <c r="H1520" i="9"/>
  <c r="H1521" i="9"/>
  <c r="H1522" i="9"/>
  <c r="H1523" i="9"/>
  <c r="H1524" i="9"/>
  <c r="H1525" i="9"/>
  <c r="H1526" i="9"/>
  <c r="H1527" i="9"/>
  <c r="H1528" i="9"/>
  <c r="H1529" i="9"/>
  <c r="H1530" i="9"/>
  <c r="H1531" i="9"/>
  <c r="H1532" i="9"/>
  <c r="H1533" i="9"/>
  <c r="H1534" i="9"/>
  <c r="H1535" i="9"/>
  <c r="H1536" i="9"/>
  <c r="H1537" i="9"/>
  <c r="H1538" i="9"/>
  <c r="H1539" i="9"/>
  <c r="H1540" i="9"/>
  <c r="H1541" i="9"/>
  <c r="H1542" i="9"/>
  <c r="H1543" i="9"/>
  <c r="H1544" i="9"/>
  <c r="H1545" i="9"/>
  <c r="H1546" i="9"/>
  <c r="H1547" i="9"/>
  <c r="H1548" i="9"/>
  <c r="H1549" i="9"/>
  <c r="H1550" i="9"/>
  <c r="H1551" i="9"/>
  <c r="H1552" i="9"/>
  <c r="H1553" i="9"/>
  <c r="H1554" i="9"/>
  <c r="H1555" i="9"/>
  <c r="H1556" i="9"/>
  <c r="H1557" i="9"/>
  <c r="H1558" i="9"/>
  <c r="H1559" i="9"/>
  <c r="H1560" i="9"/>
  <c r="H1561" i="9"/>
  <c r="H1562" i="9"/>
  <c r="H1563" i="9"/>
  <c r="H1564" i="9"/>
  <c r="H1565" i="9"/>
  <c r="H1566" i="9"/>
  <c r="H1567" i="9"/>
  <c r="H1568" i="9"/>
  <c r="H1569" i="9"/>
  <c r="H1570" i="9"/>
  <c r="H1571" i="9"/>
  <c r="H1572" i="9"/>
  <c r="H1573" i="9"/>
  <c r="H1574" i="9"/>
  <c r="H1575" i="9"/>
  <c r="H1576" i="9"/>
  <c r="H1577" i="9"/>
  <c r="H1578" i="9"/>
  <c r="H1579" i="9"/>
  <c r="H1580" i="9"/>
  <c r="H1581" i="9"/>
  <c r="H1582" i="9"/>
  <c r="H1583" i="9"/>
  <c r="H1584" i="9"/>
  <c r="H1585" i="9"/>
  <c r="H1586" i="9"/>
  <c r="H1587" i="9"/>
  <c r="H1588" i="9"/>
  <c r="H1589" i="9"/>
  <c r="H1590" i="9"/>
  <c r="H1591" i="9"/>
  <c r="H1592" i="9"/>
  <c r="H13" i="9"/>
  <c r="F2045" i="9"/>
  <c r="E2046" i="9"/>
  <c r="D2046" i="9"/>
  <c r="A2" i="9"/>
  <c r="F371" i="9" l="1"/>
  <c r="F372" i="9" s="1"/>
  <c r="F373" i="9" s="1"/>
  <c r="F374" i="9" s="1"/>
  <c r="F375" i="9" s="1"/>
  <c r="F376" i="9" s="1"/>
  <c r="F377" i="9" s="1"/>
  <c r="F378" i="9" s="1"/>
  <c r="F379" i="9" s="1"/>
  <c r="F380" i="9" s="1"/>
  <c r="F381" i="9" s="1"/>
  <c r="F382" i="9" s="1"/>
  <c r="F383" i="9" s="1"/>
  <c r="F384" i="9" s="1"/>
  <c r="F385" i="9" s="1"/>
  <c r="F386" i="9" s="1"/>
  <c r="F387" i="9" s="1"/>
  <c r="F388" i="9" s="1"/>
  <c r="F389" i="9" s="1"/>
  <c r="F390" i="9" s="1"/>
  <c r="F391" i="9" s="1"/>
  <c r="F392" i="9" s="1"/>
  <c r="F393" i="9" s="1"/>
  <c r="F394" i="9" s="1"/>
  <c r="F395" i="9" s="1"/>
  <c r="F396" i="9" s="1"/>
  <c r="F397" i="9" s="1"/>
  <c r="F398" i="9" s="1"/>
  <c r="F399" i="9" s="1"/>
  <c r="F400" i="9" s="1"/>
  <c r="F401" i="9" s="1"/>
  <c r="F402" i="9" s="1"/>
  <c r="F403" i="9" s="1"/>
  <c r="F404" i="9" s="1"/>
  <c r="F405" i="9" s="1"/>
  <c r="F406" i="9" s="1"/>
  <c r="F407" i="9" s="1"/>
  <c r="F408" i="9" s="1"/>
  <c r="F409" i="9" s="1"/>
  <c r="F410" i="9" s="1"/>
  <c r="F411" i="9" s="1"/>
  <c r="F412" i="9" s="1"/>
  <c r="F413" i="9" s="1"/>
  <c r="F414" i="9" s="1"/>
  <c r="F415" i="9" s="1"/>
  <c r="F416" i="9" s="1"/>
  <c r="F417" i="9" s="1"/>
  <c r="F418" i="9" s="1"/>
  <c r="F419" i="9" s="1"/>
  <c r="F420" i="9" s="1"/>
  <c r="F421" i="9" s="1"/>
  <c r="F422" i="9" s="1"/>
  <c r="F423" i="9" s="1"/>
  <c r="F424" i="9" s="1"/>
  <c r="F425" i="9" s="1"/>
  <c r="F426" i="9" s="1"/>
  <c r="F427" i="9" s="1"/>
  <c r="F428" i="9" s="1"/>
  <c r="F429" i="9" s="1"/>
  <c r="F430" i="9" s="1"/>
  <c r="F431" i="9" s="1"/>
  <c r="F432" i="9" s="1"/>
  <c r="F433" i="9" s="1"/>
  <c r="F434" i="9" s="1"/>
  <c r="F435" i="9" s="1"/>
  <c r="F436" i="9" s="1"/>
  <c r="F437" i="9" s="1"/>
  <c r="F438" i="9" s="1"/>
  <c r="F439" i="9" s="1"/>
  <c r="F440" i="9" s="1"/>
  <c r="F441" i="9" s="1"/>
  <c r="F442" i="9" s="1"/>
  <c r="F443" i="9" s="1"/>
  <c r="F444" i="9" s="1"/>
  <c r="F445" i="9" s="1"/>
  <c r="F446" i="9" s="1"/>
  <c r="F447" i="9" s="1"/>
  <c r="F448" i="9" s="1"/>
  <c r="F449" i="9" s="1"/>
  <c r="F450" i="9" s="1"/>
  <c r="F451" i="9" s="1"/>
  <c r="F452" i="9" s="1"/>
  <c r="F453" i="9" s="1"/>
  <c r="F454" i="9" s="1"/>
  <c r="F455" i="9" s="1"/>
  <c r="F456" i="9" s="1"/>
  <c r="F457" i="9" s="1"/>
  <c r="F458" i="9" s="1"/>
  <c r="F459" i="9" s="1"/>
  <c r="F460" i="9" s="1"/>
  <c r="F461" i="9" s="1"/>
  <c r="F462" i="9" s="1"/>
  <c r="F463" i="9" s="1"/>
  <c r="F464" i="9" s="1"/>
  <c r="F465" i="9" s="1"/>
  <c r="F466" i="9" s="1"/>
  <c r="F467" i="9" s="1"/>
  <c r="F468" i="9" s="1"/>
  <c r="F469" i="9" s="1"/>
  <c r="F470" i="9" s="1"/>
  <c r="F471" i="9" s="1"/>
  <c r="F472" i="9" s="1"/>
  <c r="F473" i="9" s="1"/>
  <c r="F474" i="9" s="1"/>
  <c r="F475" i="9" s="1"/>
  <c r="F476" i="9" s="1"/>
  <c r="F477" i="9" s="1"/>
  <c r="F478" i="9" s="1"/>
  <c r="F479" i="9" s="1"/>
  <c r="F480" i="9" s="1"/>
  <c r="F481" i="9" s="1"/>
  <c r="F482" i="9" s="1"/>
  <c r="F483" i="9" s="1"/>
  <c r="F484" i="9" s="1"/>
  <c r="F485" i="9" s="1"/>
  <c r="F486" i="9" s="1"/>
  <c r="F487" i="9" s="1"/>
  <c r="F488" i="9" s="1"/>
  <c r="F489" i="9" s="1"/>
  <c r="F490" i="9" s="1"/>
  <c r="F491" i="9" s="1"/>
  <c r="F492" i="9" s="1"/>
  <c r="F493" i="9" s="1"/>
  <c r="F494" i="9" s="1"/>
  <c r="F495" i="9" s="1"/>
  <c r="F496" i="9" s="1"/>
  <c r="F497" i="9" s="1"/>
  <c r="F498" i="9" s="1"/>
  <c r="F499" i="9" s="1"/>
  <c r="F500" i="9" s="1"/>
  <c r="F501" i="9" s="1"/>
  <c r="F502" i="9" s="1"/>
  <c r="F503" i="9" s="1"/>
  <c r="F504" i="9" s="1"/>
  <c r="F505" i="9" s="1"/>
  <c r="F506" i="9" s="1"/>
  <c r="F507" i="9" s="1"/>
  <c r="F508" i="9" s="1"/>
  <c r="F509" i="9" s="1"/>
  <c r="F510" i="9" s="1"/>
  <c r="F511" i="9" s="1"/>
  <c r="F512" i="9" s="1"/>
  <c r="F513" i="9" s="1"/>
  <c r="F514" i="9" s="1"/>
  <c r="F515" i="9" s="1"/>
  <c r="F516" i="9" s="1"/>
  <c r="F517" i="9" s="1"/>
  <c r="F518" i="9" s="1"/>
  <c r="F519" i="9" s="1"/>
  <c r="F520" i="9" s="1"/>
  <c r="F521" i="9" s="1"/>
  <c r="F522" i="9" s="1"/>
  <c r="F523" i="9" s="1"/>
  <c r="F524" i="9" s="1"/>
  <c r="F525" i="9" s="1"/>
  <c r="F526" i="9" s="1"/>
  <c r="F527" i="9" s="1"/>
  <c r="F528" i="9" s="1"/>
  <c r="F529" i="9" s="1"/>
  <c r="F530" i="9" s="1"/>
  <c r="F531" i="9" s="1"/>
  <c r="F532" i="9" s="1"/>
  <c r="F533" i="9" s="1"/>
  <c r="F534" i="9" s="1"/>
  <c r="F535" i="9" s="1"/>
  <c r="F536" i="9" s="1"/>
  <c r="F537" i="9" s="1"/>
  <c r="F538" i="9" s="1"/>
  <c r="F539" i="9" s="1"/>
  <c r="F540" i="9" s="1"/>
  <c r="F541" i="9" s="1"/>
  <c r="F542" i="9" s="1"/>
  <c r="F543" i="9" s="1"/>
  <c r="F544" i="9" s="1"/>
  <c r="F545" i="9" s="1"/>
  <c r="F546" i="9" s="1"/>
  <c r="F547" i="9" s="1"/>
  <c r="F548" i="9" s="1"/>
  <c r="F549" i="9" s="1"/>
  <c r="F550" i="9" s="1"/>
  <c r="F551" i="9" s="1"/>
  <c r="F552" i="9" s="1"/>
  <c r="F553" i="9" s="1"/>
  <c r="F554" i="9" s="1"/>
  <c r="F555" i="9" s="1"/>
  <c r="F556" i="9" s="1"/>
  <c r="F557" i="9" s="1"/>
  <c r="F558" i="9" s="1"/>
  <c r="F559" i="9" s="1"/>
  <c r="F560" i="9" s="1"/>
  <c r="F561" i="9" s="1"/>
  <c r="F562" i="9" s="1"/>
  <c r="F563" i="9" s="1"/>
  <c r="F564" i="9" s="1"/>
  <c r="F565" i="9" s="1"/>
  <c r="F566" i="9" s="1"/>
  <c r="F567" i="9" s="1"/>
  <c r="F568" i="9" s="1"/>
  <c r="F569" i="9" s="1"/>
  <c r="F570" i="9" s="1"/>
  <c r="F571" i="9" s="1"/>
  <c r="F572" i="9" s="1"/>
  <c r="F573" i="9" s="1"/>
  <c r="F574" i="9" s="1"/>
  <c r="F575" i="9" s="1"/>
  <c r="F576" i="9" s="1"/>
  <c r="F577" i="9" s="1"/>
  <c r="F578" i="9" s="1"/>
  <c r="F579" i="9" s="1"/>
  <c r="F580" i="9" s="1"/>
  <c r="F581" i="9" s="1"/>
  <c r="F582" i="9" s="1"/>
  <c r="F583" i="9" s="1"/>
  <c r="F584" i="9" s="1"/>
  <c r="F585" i="9" s="1"/>
  <c r="F586" i="9" s="1"/>
  <c r="F587" i="9" s="1"/>
  <c r="F588" i="9" s="1"/>
  <c r="F589" i="9" s="1"/>
  <c r="F590" i="9" s="1"/>
  <c r="F591" i="9" s="1"/>
  <c r="F592" i="9" s="1"/>
  <c r="F593" i="9" s="1"/>
  <c r="F594" i="9" s="1"/>
  <c r="F595" i="9" s="1"/>
  <c r="F596" i="9" s="1"/>
  <c r="F597" i="9" s="1"/>
  <c r="F598" i="9" s="1"/>
  <c r="F599" i="9" s="1"/>
  <c r="F600" i="9" s="1"/>
  <c r="F601" i="9" s="1"/>
  <c r="F602" i="9" s="1"/>
  <c r="F603" i="9" s="1"/>
  <c r="F604" i="9" s="1"/>
  <c r="F605" i="9" s="1"/>
  <c r="F606" i="9" s="1"/>
  <c r="F607" i="9" s="1"/>
  <c r="F608" i="9" s="1"/>
  <c r="F609" i="9" s="1"/>
  <c r="F610" i="9" s="1"/>
  <c r="F611" i="9" s="1"/>
  <c r="F612" i="9" s="1"/>
  <c r="F613" i="9" s="1"/>
  <c r="F614" i="9" s="1"/>
  <c r="F615" i="9" s="1"/>
  <c r="F616" i="9" s="1"/>
  <c r="F617" i="9" s="1"/>
  <c r="F618" i="9" s="1"/>
  <c r="F619" i="9" s="1"/>
  <c r="F620" i="9" s="1"/>
  <c r="F621" i="9" s="1"/>
  <c r="F622" i="9" s="1"/>
  <c r="F623" i="9" s="1"/>
  <c r="F624" i="9" s="1"/>
  <c r="F625" i="9" s="1"/>
  <c r="F626" i="9" s="1"/>
  <c r="F627" i="9" s="1"/>
  <c r="F628" i="9" s="1"/>
  <c r="F629" i="9" s="1"/>
  <c r="F630" i="9" s="1"/>
  <c r="F631" i="9" s="1"/>
  <c r="F632" i="9" s="1"/>
  <c r="F633" i="9" s="1"/>
  <c r="F634" i="9" s="1"/>
  <c r="F635" i="9" s="1"/>
  <c r="F636" i="9" s="1"/>
  <c r="F637" i="9" s="1"/>
  <c r="F638" i="9" s="1"/>
  <c r="F639" i="9" s="1"/>
  <c r="F640" i="9" s="1"/>
  <c r="F641" i="9" s="1"/>
  <c r="F642" i="9" s="1"/>
  <c r="F643" i="9" s="1"/>
  <c r="F644" i="9" s="1"/>
  <c r="F645" i="9" s="1"/>
  <c r="F646" i="9" s="1"/>
  <c r="F647" i="9" s="1"/>
  <c r="F648" i="9" s="1"/>
  <c r="F649" i="9" s="1"/>
  <c r="F650" i="9" s="1"/>
  <c r="F651" i="9" s="1"/>
  <c r="F652" i="9" s="1"/>
  <c r="F653" i="9" s="1"/>
  <c r="F654" i="9" s="1"/>
  <c r="F655" i="9" s="1"/>
  <c r="F656" i="9" s="1"/>
  <c r="F657" i="9" s="1"/>
  <c r="F658" i="9" s="1"/>
  <c r="F659" i="9" s="1"/>
  <c r="F660" i="9" s="1"/>
  <c r="F661" i="9" s="1"/>
  <c r="F662" i="9" s="1"/>
  <c r="F663" i="9" s="1"/>
  <c r="F664" i="9" s="1"/>
  <c r="F665" i="9" s="1"/>
  <c r="F666" i="9" s="1"/>
  <c r="F667" i="9" s="1"/>
  <c r="F668" i="9" s="1"/>
  <c r="F669" i="9" s="1"/>
  <c r="F670" i="9" s="1"/>
  <c r="F671" i="9" s="1"/>
  <c r="F672" i="9" s="1"/>
  <c r="F673" i="9" s="1"/>
  <c r="F674" i="9" s="1"/>
  <c r="F675" i="9" s="1"/>
  <c r="F676" i="9" s="1"/>
  <c r="F677" i="9" s="1"/>
  <c r="F678" i="9" s="1"/>
  <c r="F679" i="9" s="1"/>
  <c r="F680" i="9" s="1"/>
  <c r="F681" i="9" s="1"/>
  <c r="F682" i="9" s="1"/>
  <c r="F683" i="9" s="1"/>
  <c r="F684" i="9" s="1"/>
  <c r="F685" i="9" s="1"/>
  <c r="F686" i="9" s="1"/>
  <c r="F687" i="9" s="1"/>
  <c r="F688" i="9" s="1"/>
  <c r="F689" i="9" s="1"/>
  <c r="F690" i="9" s="1"/>
  <c r="F691" i="9" s="1"/>
  <c r="F692" i="9" s="1"/>
  <c r="F693" i="9" s="1"/>
  <c r="F694" i="9" s="1"/>
  <c r="F695" i="9" s="1"/>
  <c r="F696" i="9" s="1"/>
  <c r="F697" i="9" s="1"/>
  <c r="F698" i="9" s="1"/>
  <c r="F699" i="9" s="1"/>
  <c r="F700" i="9" s="1"/>
  <c r="F701" i="9" s="1"/>
  <c r="F702" i="9" s="1"/>
  <c r="F703" i="9" s="1"/>
  <c r="F704" i="9" s="1"/>
  <c r="F705" i="9" s="1"/>
  <c r="F706" i="9" s="1"/>
  <c r="F707" i="9" s="1"/>
  <c r="F708" i="9" s="1"/>
  <c r="F709" i="9" s="1"/>
  <c r="F710" i="9" s="1"/>
  <c r="F711" i="9" s="1"/>
  <c r="F712" i="9" s="1"/>
  <c r="F713" i="9" s="1"/>
  <c r="F714" i="9" s="1"/>
  <c r="F715" i="9" s="1"/>
  <c r="F716" i="9" s="1"/>
  <c r="F717" i="9" s="1"/>
  <c r="F718" i="9" s="1"/>
  <c r="F719" i="9" s="1"/>
  <c r="F720" i="9" s="1"/>
  <c r="F721" i="9" s="1"/>
  <c r="F722" i="9" s="1"/>
  <c r="F723" i="9" s="1"/>
  <c r="F724" i="9" s="1"/>
  <c r="F725" i="9" s="1"/>
  <c r="F726" i="9" s="1"/>
  <c r="F727" i="9" s="1"/>
  <c r="F728" i="9" s="1"/>
  <c r="F729" i="9" s="1"/>
  <c r="F730" i="9" s="1"/>
  <c r="F731" i="9" s="1"/>
  <c r="F732" i="9" s="1"/>
  <c r="F733" i="9" s="1"/>
  <c r="F734" i="9" s="1"/>
  <c r="F735" i="9" s="1"/>
  <c r="F736" i="9" s="1"/>
  <c r="F737" i="9" s="1"/>
  <c r="F738" i="9" s="1"/>
  <c r="F739" i="9" s="1"/>
  <c r="F740" i="9" s="1"/>
  <c r="F741" i="9" s="1"/>
  <c r="F742" i="9" s="1"/>
  <c r="F743" i="9" s="1"/>
  <c r="F744" i="9" s="1"/>
  <c r="F745" i="9" s="1"/>
  <c r="F746" i="9" s="1"/>
  <c r="F747" i="9" s="1"/>
  <c r="F748" i="9" s="1"/>
  <c r="F749" i="9" s="1"/>
  <c r="F750" i="9" s="1"/>
  <c r="F751" i="9" s="1"/>
  <c r="F752" i="9" s="1"/>
  <c r="F753" i="9" s="1"/>
  <c r="F754" i="9" s="1"/>
  <c r="F755" i="9" s="1"/>
  <c r="F756" i="9" s="1"/>
  <c r="F757" i="9" s="1"/>
  <c r="F758" i="9" s="1"/>
  <c r="F759" i="9" s="1"/>
  <c r="F760" i="9" s="1"/>
  <c r="F761" i="9" s="1"/>
  <c r="F762" i="9" s="1"/>
  <c r="F763" i="9" s="1"/>
  <c r="F764" i="9" s="1"/>
  <c r="F765" i="9" s="1"/>
  <c r="F766" i="9" s="1"/>
  <c r="F767" i="9" s="1"/>
  <c r="F768" i="9" s="1"/>
  <c r="F769" i="9" s="1"/>
  <c r="F770" i="9" s="1"/>
  <c r="F771" i="9" s="1"/>
  <c r="F772" i="9" s="1"/>
  <c r="F773" i="9" s="1"/>
  <c r="F774" i="9" s="1"/>
  <c r="F775" i="9" s="1"/>
  <c r="F776" i="9" s="1"/>
  <c r="F777" i="9" s="1"/>
  <c r="F778" i="9" s="1"/>
  <c r="F779" i="9" s="1"/>
  <c r="F780" i="9" s="1"/>
  <c r="F781" i="9" s="1"/>
  <c r="F782" i="9" s="1"/>
  <c r="F783" i="9" s="1"/>
  <c r="F784" i="9" s="1"/>
  <c r="F785" i="9" s="1"/>
  <c r="F786" i="9" s="1"/>
  <c r="F787" i="9" s="1"/>
  <c r="F788" i="9" s="1"/>
  <c r="F789" i="9" s="1"/>
  <c r="F790" i="9" s="1"/>
  <c r="F791" i="9" s="1"/>
  <c r="F792" i="9" s="1"/>
  <c r="F793" i="9" s="1"/>
  <c r="F794" i="9" s="1"/>
  <c r="F795" i="9" s="1"/>
  <c r="F796" i="9" s="1"/>
  <c r="F797" i="9" s="1"/>
  <c r="F798" i="9" s="1"/>
  <c r="F799" i="9" s="1"/>
  <c r="F800" i="9" s="1"/>
  <c r="F801" i="9" s="1"/>
  <c r="F802" i="9" s="1"/>
  <c r="F803" i="9" s="1"/>
  <c r="F804" i="9" s="1"/>
  <c r="F805" i="9" s="1"/>
  <c r="F806" i="9" s="1"/>
  <c r="F807" i="9" s="1"/>
  <c r="F808" i="9" s="1"/>
  <c r="F809" i="9" s="1"/>
  <c r="F810" i="9" s="1"/>
  <c r="F811" i="9" s="1"/>
  <c r="F812" i="9" s="1"/>
  <c r="F813" i="9" s="1"/>
  <c r="F814" i="9" s="1"/>
  <c r="F815" i="9" s="1"/>
  <c r="F816" i="9" s="1"/>
  <c r="F817" i="9" s="1"/>
  <c r="F818" i="9" s="1"/>
  <c r="F819" i="9" s="1"/>
  <c r="F820" i="9" s="1"/>
  <c r="F821" i="9" s="1"/>
  <c r="F822" i="9" s="1"/>
  <c r="F823" i="9" s="1"/>
  <c r="F824" i="9" s="1"/>
  <c r="F825" i="9" s="1"/>
  <c r="F826" i="9" s="1"/>
  <c r="F827" i="9" s="1"/>
  <c r="F828" i="9" s="1"/>
  <c r="F829" i="9" s="1"/>
  <c r="F830" i="9" s="1"/>
  <c r="F831" i="9" s="1"/>
  <c r="F832" i="9" s="1"/>
  <c r="F833" i="9" s="1"/>
  <c r="F834" i="9" s="1"/>
  <c r="F835" i="9" s="1"/>
  <c r="F836" i="9" s="1"/>
  <c r="F837" i="9" s="1"/>
  <c r="F838" i="9" s="1"/>
  <c r="F839" i="9" s="1"/>
  <c r="F840" i="9" s="1"/>
  <c r="F841" i="9" s="1"/>
  <c r="F842" i="9" s="1"/>
  <c r="F843" i="9" s="1"/>
  <c r="F844" i="9" s="1"/>
  <c r="F845" i="9" s="1"/>
  <c r="F846" i="9" s="1"/>
  <c r="F847" i="9" s="1"/>
  <c r="F848" i="9" s="1"/>
  <c r="F849" i="9" s="1"/>
  <c r="F850" i="9" s="1"/>
  <c r="F851" i="9" s="1"/>
  <c r="F852" i="9" s="1"/>
  <c r="F853" i="9" s="1"/>
  <c r="F854" i="9" s="1"/>
  <c r="F855" i="9" s="1"/>
  <c r="F856" i="9" s="1"/>
  <c r="F857" i="9" s="1"/>
  <c r="F858" i="9" s="1"/>
  <c r="F859" i="9" s="1"/>
  <c r="F860" i="9" s="1"/>
  <c r="F861" i="9" s="1"/>
  <c r="F862" i="9" s="1"/>
  <c r="F863" i="9" s="1"/>
  <c r="F864" i="9" s="1"/>
  <c r="F865" i="9" s="1"/>
  <c r="F866" i="9" s="1"/>
  <c r="F867" i="9" s="1"/>
  <c r="F868" i="9" s="1"/>
  <c r="F869" i="9" s="1"/>
  <c r="F870" i="9" s="1"/>
  <c r="F871" i="9" s="1"/>
  <c r="F872" i="9" s="1"/>
  <c r="F873" i="9" s="1"/>
  <c r="F874" i="9" s="1"/>
  <c r="F875" i="9" s="1"/>
  <c r="F876" i="9" s="1"/>
  <c r="F877" i="9" s="1"/>
  <c r="F878" i="9" s="1"/>
  <c r="F879" i="9" s="1"/>
  <c r="F880" i="9" s="1"/>
  <c r="F881" i="9" s="1"/>
  <c r="F882" i="9" s="1"/>
  <c r="F883" i="9" s="1"/>
  <c r="F884" i="9" s="1"/>
  <c r="F885" i="9" s="1"/>
  <c r="F886" i="9" s="1"/>
  <c r="F887" i="9" s="1"/>
  <c r="F888" i="9" s="1"/>
  <c r="F889" i="9" s="1"/>
  <c r="F890" i="9" s="1"/>
  <c r="F891" i="9" s="1"/>
  <c r="F892" i="9" s="1"/>
  <c r="F893" i="9" s="1"/>
  <c r="F894" i="9" s="1"/>
  <c r="F895" i="9" s="1"/>
  <c r="F896" i="9" s="1"/>
  <c r="F897" i="9" s="1"/>
  <c r="F898" i="9" s="1"/>
  <c r="F899" i="9" s="1"/>
  <c r="F900" i="9" s="1"/>
  <c r="F901" i="9" s="1"/>
  <c r="F902" i="9" s="1"/>
  <c r="F903" i="9" s="1"/>
  <c r="F904" i="9" s="1"/>
  <c r="F905" i="9" s="1"/>
  <c r="F906" i="9" s="1"/>
  <c r="F907" i="9" s="1"/>
  <c r="F908" i="9" s="1"/>
  <c r="F909" i="9" s="1"/>
  <c r="F910" i="9" s="1"/>
  <c r="F911" i="9" s="1"/>
  <c r="F912" i="9" s="1"/>
  <c r="F913" i="9" s="1"/>
  <c r="F914" i="9" s="1"/>
  <c r="F915" i="9" s="1"/>
  <c r="F916" i="9" s="1"/>
  <c r="F917" i="9" s="1"/>
  <c r="F918" i="9" s="1"/>
  <c r="F919" i="9" s="1"/>
  <c r="F920" i="9" s="1"/>
  <c r="F921" i="9" s="1"/>
  <c r="F922" i="9" s="1"/>
  <c r="F923" i="9" s="1"/>
  <c r="F924" i="9" s="1"/>
  <c r="F925" i="9" s="1"/>
  <c r="F926" i="9" s="1"/>
  <c r="F927" i="9" s="1"/>
  <c r="F928" i="9" s="1"/>
  <c r="F929" i="9" s="1"/>
  <c r="F930" i="9" s="1"/>
  <c r="F931" i="9" s="1"/>
  <c r="F932" i="9" s="1"/>
  <c r="F933" i="9" s="1"/>
  <c r="F934" i="9" s="1"/>
  <c r="F935" i="9" s="1"/>
  <c r="F936" i="9" s="1"/>
  <c r="F937" i="9" s="1"/>
  <c r="F938" i="9" s="1"/>
  <c r="F939" i="9" s="1"/>
  <c r="F940" i="9" s="1"/>
  <c r="F941" i="9" s="1"/>
  <c r="F942" i="9" s="1"/>
  <c r="F943" i="9" s="1"/>
  <c r="F944" i="9" s="1"/>
  <c r="F945" i="9" s="1"/>
  <c r="F946" i="9" s="1"/>
  <c r="F947" i="9" s="1"/>
  <c r="F948" i="9" s="1"/>
  <c r="F949" i="9" s="1"/>
  <c r="F950" i="9" s="1"/>
  <c r="F951" i="9" s="1"/>
  <c r="F952" i="9" s="1"/>
  <c r="F953" i="9" s="1"/>
  <c r="F954" i="9" s="1"/>
  <c r="F955" i="9" s="1"/>
  <c r="F956" i="9" s="1"/>
  <c r="F957" i="9" s="1"/>
  <c r="F958" i="9" s="1"/>
  <c r="F959" i="9" s="1"/>
  <c r="F960" i="9" s="1"/>
  <c r="F961" i="9" s="1"/>
  <c r="F962" i="9" s="1"/>
  <c r="F963" i="9" s="1"/>
  <c r="F964" i="9" s="1"/>
  <c r="F965" i="9" s="1"/>
  <c r="F966" i="9" s="1"/>
  <c r="F967" i="9" s="1"/>
  <c r="F968" i="9" s="1"/>
  <c r="F969" i="9" s="1"/>
  <c r="F970" i="9" s="1"/>
  <c r="F971" i="9" s="1"/>
  <c r="F972" i="9" s="1"/>
  <c r="F973" i="9" s="1"/>
  <c r="F974" i="9" s="1"/>
  <c r="F975" i="9" s="1"/>
  <c r="F976" i="9" s="1"/>
  <c r="F977" i="9" s="1"/>
  <c r="F978" i="9" s="1"/>
  <c r="F979" i="9" s="1"/>
  <c r="F980" i="9" s="1"/>
  <c r="F981" i="9" s="1"/>
  <c r="F982" i="9" s="1"/>
  <c r="F983" i="9" s="1"/>
  <c r="F984" i="9" s="1"/>
  <c r="F985" i="9" s="1"/>
  <c r="F986" i="9" s="1"/>
  <c r="F987" i="9" s="1"/>
  <c r="F988" i="9" s="1"/>
  <c r="F989" i="9" s="1"/>
  <c r="F990" i="9" s="1"/>
  <c r="F991" i="9" s="1"/>
  <c r="F992" i="9" s="1"/>
  <c r="F993" i="9" s="1"/>
  <c r="F994" i="9" s="1"/>
  <c r="F995" i="9" s="1"/>
  <c r="F996" i="9" s="1"/>
  <c r="F997" i="9" s="1"/>
  <c r="F998" i="9" s="1"/>
  <c r="F999" i="9" s="1"/>
  <c r="F1000" i="9" s="1"/>
  <c r="F1001" i="9" s="1"/>
  <c r="F1002" i="9" s="1"/>
  <c r="F1003" i="9" s="1"/>
  <c r="F1004" i="9" s="1"/>
  <c r="F1005" i="9" s="1"/>
  <c r="F1006" i="9" s="1"/>
  <c r="F1007" i="9" s="1"/>
  <c r="F1008" i="9" s="1"/>
  <c r="F1009" i="9" s="1"/>
  <c r="F1010" i="9" s="1"/>
  <c r="F1011" i="9" s="1"/>
  <c r="F1012" i="9" s="1"/>
  <c r="F1013" i="9" s="1"/>
  <c r="F1014" i="9" s="1"/>
  <c r="F1015" i="9" s="1"/>
  <c r="F1016" i="9" s="1"/>
  <c r="F1017" i="9" s="1"/>
  <c r="F1018" i="9" s="1"/>
  <c r="F1019" i="9" s="1"/>
  <c r="F1020" i="9" s="1"/>
  <c r="F1021" i="9" s="1"/>
  <c r="F1022" i="9" s="1"/>
  <c r="F1023" i="9" s="1"/>
  <c r="F1024" i="9" s="1"/>
  <c r="F1025" i="9" s="1"/>
  <c r="F1026" i="9" s="1"/>
  <c r="F1027" i="9" s="1"/>
  <c r="F1028" i="9" s="1"/>
  <c r="F1029" i="9" s="1"/>
  <c r="F1030" i="9" s="1"/>
  <c r="F1031" i="9" s="1"/>
  <c r="F1032" i="9" s="1"/>
  <c r="F1033" i="9" s="1"/>
  <c r="F1034" i="9" s="1"/>
  <c r="F1035" i="9" s="1"/>
  <c r="F1036" i="9" s="1"/>
  <c r="F1037" i="9" s="1"/>
  <c r="F1038" i="9" s="1"/>
  <c r="F1039" i="9" s="1"/>
  <c r="F1040" i="9" s="1"/>
  <c r="F1041" i="9" s="1"/>
  <c r="F1042" i="9" s="1"/>
  <c r="F1043" i="9" s="1"/>
  <c r="F1044" i="9" s="1"/>
  <c r="F1045" i="9" s="1"/>
  <c r="F1046" i="9" s="1"/>
  <c r="F1047" i="9" s="1"/>
  <c r="F1048" i="9" s="1"/>
  <c r="F1049" i="9" s="1"/>
  <c r="F1050" i="9" s="1"/>
  <c r="F1051" i="9" s="1"/>
  <c r="F1052" i="9" s="1"/>
  <c r="F1053" i="9" s="1"/>
  <c r="F1054" i="9" s="1"/>
  <c r="F1055" i="9" s="1"/>
  <c r="F1056" i="9" s="1"/>
  <c r="F1057" i="9" s="1"/>
  <c r="F1058" i="9" s="1"/>
  <c r="F1059" i="9" s="1"/>
  <c r="F1060" i="9" s="1"/>
  <c r="F1061" i="9" s="1"/>
  <c r="F1062" i="9" s="1"/>
  <c r="F1063" i="9" s="1"/>
  <c r="F1064" i="9" s="1"/>
  <c r="F1065" i="9" s="1"/>
  <c r="F1066" i="9" s="1"/>
  <c r="F1067" i="9" s="1"/>
  <c r="F1068" i="9" s="1"/>
  <c r="F1069" i="9" s="1"/>
  <c r="F1070" i="9" s="1"/>
  <c r="F1071" i="9" s="1"/>
  <c r="F1072" i="9" s="1"/>
  <c r="F1073" i="9" s="1"/>
  <c r="F1074" i="9" s="1"/>
  <c r="F1075" i="9" s="1"/>
  <c r="F1076" i="9" s="1"/>
  <c r="F1077" i="9" s="1"/>
  <c r="F1078" i="9" s="1"/>
  <c r="F1079" i="9" s="1"/>
  <c r="F1080" i="9" s="1"/>
  <c r="F1081" i="9" s="1"/>
  <c r="F1082" i="9" s="1"/>
  <c r="F1083" i="9" s="1"/>
  <c r="F1084" i="9" s="1"/>
  <c r="F1085" i="9" s="1"/>
  <c r="F1086" i="9" s="1"/>
  <c r="F1087" i="9" s="1"/>
  <c r="F1088" i="9" s="1"/>
  <c r="F1089" i="9" s="1"/>
  <c r="F1090" i="9" s="1"/>
  <c r="F1091" i="9" s="1"/>
  <c r="F1092" i="9" s="1"/>
  <c r="F1093" i="9" s="1"/>
  <c r="F1094" i="9" s="1"/>
  <c r="F1095" i="9" s="1"/>
  <c r="F1096" i="9" s="1"/>
  <c r="F1097" i="9" s="1"/>
  <c r="F1098" i="9" s="1"/>
  <c r="F1099" i="9" s="1"/>
  <c r="F1100" i="9" s="1"/>
  <c r="F1101" i="9" s="1"/>
  <c r="F1102" i="9" s="1"/>
  <c r="F1103" i="9" s="1"/>
  <c r="F1104" i="9" s="1"/>
  <c r="F1105" i="9" s="1"/>
  <c r="F1106" i="9" s="1"/>
  <c r="F1107" i="9" s="1"/>
  <c r="F1108" i="9" s="1"/>
  <c r="F1109" i="9" s="1"/>
  <c r="F1110" i="9" s="1"/>
  <c r="F1111" i="9" s="1"/>
  <c r="F1112" i="9" s="1"/>
  <c r="F1113" i="9" s="1"/>
  <c r="F1114" i="9" s="1"/>
  <c r="F1115" i="9" s="1"/>
  <c r="F1116" i="9" s="1"/>
  <c r="F1117" i="9" s="1"/>
  <c r="F1118" i="9" s="1"/>
  <c r="F1119" i="9" s="1"/>
  <c r="F1120" i="9" s="1"/>
  <c r="F1121" i="9" s="1"/>
  <c r="F1122" i="9" s="1"/>
  <c r="F1123" i="9" s="1"/>
  <c r="F1124" i="9" s="1"/>
  <c r="F1125" i="9" s="1"/>
  <c r="F1126" i="9" s="1"/>
  <c r="F1127" i="9" s="1"/>
  <c r="F1128" i="9" s="1"/>
  <c r="F1129" i="9" s="1"/>
  <c r="F1130" i="9" s="1"/>
  <c r="F1131" i="9" s="1"/>
  <c r="F1132" i="9" s="1"/>
  <c r="F1133" i="9" s="1"/>
  <c r="F1134" i="9" s="1"/>
  <c r="F1135" i="9" s="1"/>
  <c r="F1136" i="9" s="1"/>
  <c r="F1137" i="9" s="1"/>
  <c r="F1138" i="9" s="1"/>
  <c r="F1139" i="9" s="1"/>
  <c r="F1140" i="9" s="1"/>
  <c r="F1141" i="9" s="1"/>
  <c r="F1142" i="9" s="1"/>
  <c r="F1143" i="9" s="1"/>
  <c r="F1144" i="9" s="1"/>
  <c r="F1145" i="9" s="1"/>
  <c r="F1146" i="9" s="1"/>
  <c r="F1147" i="9" s="1"/>
  <c r="F1148" i="9" s="1"/>
  <c r="F1149" i="9" s="1"/>
  <c r="F1150" i="9" s="1"/>
  <c r="F1151" i="9" s="1"/>
  <c r="F1152" i="9" s="1"/>
  <c r="F1153" i="9" s="1"/>
  <c r="F1154" i="9" s="1"/>
  <c r="F1155" i="9" s="1"/>
  <c r="F1156" i="9" s="1"/>
  <c r="F1157" i="9" s="1"/>
  <c r="F1158" i="9" s="1"/>
  <c r="F1159" i="9" s="1"/>
  <c r="F1160" i="9" s="1"/>
  <c r="F1161" i="9" s="1"/>
  <c r="F1162" i="9" s="1"/>
  <c r="F1163" i="9" s="1"/>
  <c r="F1164" i="9" s="1"/>
  <c r="F1165" i="9" s="1"/>
  <c r="F1166" i="9" s="1"/>
  <c r="F1167" i="9" s="1"/>
  <c r="F1168" i="9" s="1"/>
  <c r="F1169" i="9" s="1"/>
  <c r="F1170" i="9" s="1"/>
  <c r="F1171" i="9" s="1"/>
  <c r="F1172" i="9" s="1"/>
  <c r="F1173" i="9" s="1"/>
  <c r="F1174" i="9" s="1"/>
  <c r="F1175" i="9" s="1"/>
  <c r="F1176" i="9" s="1"/>
  <c r="F1177" i="9" s="1"/>
  <c r="F1178" i="9" s="1"/>
  <c r="F1179" i="9" s="1"/>
  <c r="F1180" i="9" s="1"/>
  <c r="F1181" i="9" s="1"/>
  <c r="F1182" i="9" s="1"/>
  <c r="F1183" i="9" s="1"/>
  <c r="F1184" i="9" s="1"/>
  <c r="F1185" i="9" s="1"/>
  <c r="F1186" i="9" s="1"/>
  <c r="F1187" i="9" s="1"/>
  <c r="F1188" i="9" s="1"/>
  <c r="F1189" i="9" s="1"/>
  <c r="F1190" i="9" s="1"/>
  <c r="F1191" i="9" s="1"/>
  <c r="F1192" i="9" s="1"/>
  <c r="F1193" i="9" s="1"/>
  <c r="F1194" i="9" s="1"/>
  <c r="F1195" i="9" s="1"/>
  <c r="F1196" i="9" s="1"/>
  <c r="F1197" i="9" s="1"/>
  <c r="F1198" i="9" s="1"/>
  <c r="F1199" i="9" s="1"/>
  <c r="F1200" i="9" s="1"/>
  <c r="F1201" i="9" s="1"/>
  <c r="F1202" i="9" s="1"/>
  <c r="F1203" i="9" s="1"/>
  <c r="F1204" i="9" s="1"/>
  <c r="F1205" i="9" s="1"/>
  <c r="F1206" i="9" s="1"/>
  <c r="F1207" i="9" s="1"/>
  <c r="F1208" i="9" s="1"/>
  <c r="F1209" i="9" s="1"/>
  <c r="F1210" i="9" s="1"/>
  <c r="F1211" i="9" s="1"/>
  <c r="F1212" i="9" s="1"/>
  <c r="F1213" i="9" s="1"/>
  <c r="F1214" i="9" s="1"/>
  <c r="F1215" i="9" s="1"/>
  <c r="F1216" i="9" s="1"/>
  <c r="F1217" i="9" s="1"/>
  <c r="F1218" i="9" s="1"/>
  <c r="F1219" i="9" s="1"/>
  <c r="F1220" i="9" s="1"/>
  <c r="F1221" i="9" s="1"/>
  <c r="F1222" i="9" s="1"/>
  <c r="F1223" i="9" s="1"/>
  <c r="F1224" i="9" s="1"/>
  <c r="F1225" i="9" s="1"/>
  <c r="F1226" i="9" s="1"/>
  <c r="F1227" i="9" s="1"/>
  <c r="F1228" i="9" s="1"/>
  <c r="F1229" i="9" s="1"/>
  <c r="F1230" i="9" s="1"/>
  <c r="F1231" i="9" s="1"/>
  <c r="F1232" i="9" s="1"/>
  <c r="F1233" i="9" s="1"/>
  <c r="F1234" i="9" s="1"/>
  <c r="F1235" i="9" s="1"/>
  <c r="F1236" i="9" s="1"/>
  <c r="F1237" i="9" s="1"/>
  <c r="F1238" i="9" s="1"/>
  <c r="F1239" i="9" s="1"/>
  <c r="F1240" i="9" s="1"/>
  <c r="F1241" i="9" s="1"/>
  <c r="F1242" i="9" s="1"/>
  <c r="F1243" i="9" s="1"/>
  <c r="F1244" i="9" s="1"/>
  <c r="F1245" i="9" s="1"/>
  <c r="F1246" i="9" s="1"/>
  <c r="F1247" i="9" s="1"/>
  <c r="F1248" i="9" s="1"/>
  <c r="F1249" i="9" s="1"/>
  <c r="F1250" i="9" s="1"/>
  <c r="F1251" i="9" s="1"/>
  <c r="F1252" i="9" s="1"/>
  <c r="F1253" i="9" s="1"/>
  <c r="F1254" i="9" s="1"/>
  <c r="F1255" i="9" s="1"/>
  <c r="F1256" i="9" s="1"/>
  <c r="F1257" i="9" s="1"/>
  <c r="F1258" i="9" s="1"/>
  <c r="F1259" i="9" s="1"/>
  <c r="F1260" i="9" s="1"/>
  <c r="F1261" i="9" s="1"/>
  <c r="F1262" i="9" s="1"/>
  <c r="F1263" i="9" s="1"/>
  <c r="F1264" i="9" s="1"/>
  <c r="F1265" i="9" s="1"/>
  <c r="F1266" i="9" s="1"/>
  <c r="F1267" i="9" s="1"/>
  <c r="F1268" i="9" s="1"/>
  <c r="F1269" i="9" s="1"/>
  <c r="F1270" i="9" s="1"/>
  <c r="F1271" i="9" s="1"/>
  <c r="F1272" i="9" s="1"/>
  <c r="F1273" i="9" s="1"/>
  <c r="F1274" i="9" s="1"/>
  <c r="F1275" i="9" s="1"/>
  <c r="F1276" i="9" s="1"/>
  <c r="F1277" i="9" s="1"/>
  <c r="F1278" i="9" s="1"/>
  <c r="F1279" i="9" s="1"/>
  <c r="F1280" i="9" s="1"/>
  <c r="F1281" i="9" s="1"/>
  <c r="F1282" i="9" s="1"/>
  <c r="F1283" i="9" s="1"/>
  <c r="F1284" i="9" s="1"/>
  <c r="F1285" i="9" s="1"/>
  <c r="F1286" i="9" s="1"/>
  <c r="F1287" i="9" s="1"/>
  <c r="F1288" i="9" s="1"/>
  <c r="F1289" i="9" s="1"/>
  <c r="F1290" i="9" s="1"/>
  <c r="F1291" i="9" s="1"/>
  <c r="F1292" i="9" s="1"/>
  <c r="F1293" i="9" s="1"/>
  <c r="F1294" i="9" s="1"/>
  <c r="F1295" i="9" s="1"/>
  <c r="F1296" i="9" s="1"/>
  <c r="F1297" i="9" s="1"/>
  <c r="F1298" i="9" s="1"/>
  <c r="F1299" i="9" s="1"/>
  <c r="F1300" i="9" s="1"/>
  <c r="F1301" i="9" s="1"/>
  <c r="F1302" i="9" s="1"/>
  <c r="F1303" i="9" s="1"/>
  <c r="F1304" i="9" s="1"/>
  <c r="F1305" i="9" s="1"/>
  <c r="F1306" i="9" s="1"/>
  <c r="F1307" i="9" s="1"/>
  <c r="F1308" i="9" s="1"/>
  <c r="F1309" i="9" s="1"/>
  <c r="F1310" i="9" s="1"/>
  <c r="F1311" i="9" s="1"/>
  <c r="F1312" i="9" s="1"/>
  <c r="F1313" i="9" s="1"/>
  <c r="F1314" i="9" s="1"/>
  <c r="F1315" i="9" s="1"/>
  <c r="F1316" i="9" s="1"/>
  <c r="F1317" i="9" s="1"/>
  <c r="F1318" i="9" s="1"/>
  <c r="F1319" i="9" s="1"/>
  <c r="F1320" i="9" s="1"/>
  <c r="F1321" i="9" s="1"/>
  <c r="F1322" i="9" s="1"/>
  <c r="F1323" i="9" s="1"/>
  <c r="F1324" i="9" s="1"/>
  <c r="F1325" i="9" s="1"/>
  <c r="F1326" i="9" s="1"/>
  <c r="F1327" i="9" s="1"/>
  <c r="F1328" i="9" s="1"/>
  <c r="F1329" i="9" s="1"/>
  <c r="F1330" i="9" s="1"/>
  <c r="F1331" i="9" s="1"/>
  <c r="F1332" i="9" s="1"/>
  <c r="F1333" i="9" s="1"/>
  <c r="F1334" i="9" s="1"/>
  <c r="F1335" i="9" s="1"/>
  <c r="F1336" i="9" s="1"/>
  <c r="F1337" i="9" s="1"/>
  <c r="F1338" i="9" s="1"/>
  <c r="F1339" i="9" s="1"/>
  <c r="F1340" i="9" s="1"/>
  <c r="F1341" i="9" s="1"/>
  <c r="F1342" i="9" s="1"/>
  <c r="F1343" i="9" s="1"/>
  <c r="F1344" i="9" s="1"/>
  <c r="F1345" i="9" s="1"/>
  <c r="F1346" i="9" s="1"/>
  <c r="F1347" i="9" s="1"/>
  <c r="F1348" i="9" s="1"/>
  <c r="F1349" i="9" s="1"/>
  <c r="F1350" i="9" s="1"/>
  <c r="F1351" i="9" s="1"/>
  <c r="F1352" i="9" s="1"/>
  <c r="F1353" i="9" s="1"/>
  <c r="F1354" i="9" s="1"/>
  <c r="F1355" i="9" s="1"/>
  <c r="F1356" i="9" s="1"/>
  <c r="F1357" i="9" s="1"/>
  <c r="F1358" i="9" s="1"/>
  <c r="F1359" i="9" s="1"/>
  <c r="F1360" i="9" s="1"/>
  <c r="F1361" i="9" s="1"/>
  <c r="F1362" i="9" s="1"/>
  <c r="F1363" i="9" s="1"/>
  <c r="F1364" i="9" s="1"/>
  <c r="F1365" i="9" s="1"/>
  <c r="F1366" i="9" s="1"/>
  <c r="F1367" i="9" s="1"/>
  <c r="F1368" i="9" s="1"/>
  <c r="F1369" i="9" s="1"/>
  <c r="F1370" i="9" s="1"/>
  <c r="F1371" i="9" s="1"/>
  <c r="F1372" i="9" s="1"/>
  <c r="F1373" i="9" s="1"/>
  <c r="F1374" i="9" s="1"/>
  <c r="F1375" i="9" s="1"/>
  <c r="F1376" i="9" s="1"/>
  <c r="F1377" i="9" s="1"/>
  <c r="F1378" i="9" s="1"/>
  <c r="F1379" i="9" s="1"/>
  <c r="F1380" i="9" s="1"/>
  <c r="F1381" i="9" s="1"/>
  <c r="F1382" i="9" s="1"/>
  <c r="F1383" i="9" s="1"/>
  <c r="F1384" i="9" s="1"/>
  <c r="F1385" i="9" s="1"/>
  <c r="F1386" i="9" s="1"/>
  <c r="F1387" i="9" s="1"/>
  <c r="F1388" i="9" s="1"/>
  <c r="F1389" i="9" s="1"/>
  <c r="F1390" i="9" s="1"/>
  <c r="F1391" i="9" s="1"/>
  <c r="F1392" i="9" s="1"/>
  <c r="F1393" i="9" s="1"/>
  <c r="F1394" i="9" s="1"/>
  <c r="F1395" i="9" s="1"/>
  <c r="F1396" i="9" s="1"/>
  <c r="F1397" i="9" s="1"/>
  <c r="F1398" i="9" s="1"/>
  <c r="F1399" i="9" s="1"/>
  <c r="F1400" i="9" s="1"/>
  <c r="F1401" i="9" s="1"/>
  <c r="F1402" i="9" s="1"/>
  <c r="F1403" i="9" s="1"/>
  <c r="F1404" i="9" s="1"/>
  <c r="F1405" i="9" s="1"/>
  <c r="F1406" i="9" s="1"/>
  <c r="F1407" i="9" s="1"/>
  <c r="F1408" i="9" s="1"/>
  <c r="F1409" i="9" s="1"/>
  <c r="F1410" i="9" s="1"/>
  <c r="F1411" i="9" s="1"/>
  <c r="F1412" i="9" s="1"/>
  <c r="F1413" i="9" s="1"/>
  <c r="F1414" i="9" s="1"/>
  <c r="F1415" i="9" s="1"/>
  <c r="F1416" i="9" s="1"/>
  <c r="F1417" i="9" s="1"/>
  <c r="F1418" i="9" s="1"/>
  <c r="F1419" i="9" s="1"/>
  <c r="F1420" i="9" s="1"/>
  <c r="F1421" i="9" s="1"/>
  <c r="F1422" i="9" s="1"/>
  <c r="F1423" i="9" s="1"/>
  <c r="F1424" i="9" s="1"/>
  <c r="F1425" i="9" s="1"/>
  <c r="F1426" i="9" s="1"/>
  <c r="F1427" i="9" s="1"/>
  <c r="F1428" i="9" s="1"/>
  <c r="F1429" i="9" s="1"/>
  <c r="F1430" i="9" s="1"/>
  <c r="F1431" i="9" s="1"/>
  <c r="F1432" i="9" s="1"/>
  <c r="F1433" i="9" s="1"/>
  <c r="F1434" i="9" s="1"/>
  <c r="F1435" i="9" s="1"/>
  <c r="F1436" i="9" s="1"/>
  <c r="F1437" i="9" s="1"/>
  <c r="F1438" i="9" s="1"/>
  <c r="F1439" i="9" s="1"/>
  <c r="F1440" i="9" s="1"/>
  <c r="F1441" i="9" s="1"/>
  <c r="F1442" i="9" s="1"/>
  <c r="F1443" i="9" s="1"/>
  <c r="F1444" i="9" s="1"/>
  <c r="F1445" i="9" s="1"/>
  <c r="F1446" i="9" s="1"/>
  <c r="F1447" i="9" s="1"/>
  <c r="F1448" i="9" s="1"/>
  <c r="F1449" i="9" s="1"/>
  <c r="F1450" i="9" s="1"/>
  <c r="F1451" i="9" s="1"/>
  <c r="F1452" i="9" s="1"/>
  <c r="F1453" i="9" s="1"/>
  <c r="F1454" i="9" s="1"/>
  <c r="F1455" i="9" s="1"/>
  <c r="F1456" i="9" s="1"/>
  <c r="F1457" i="9" s="1"/>
  <c r="F1458" i="9" s="1"/>
  <c r="F1459" i="9" s="1"/>
  <c r="F1460" i="9" s="1"/>
  <c r="F1461" i="9" s="1"/>
  <c r="F1462" i="9" s="1"/>
  <c r="F1463" i="9" s="1"/>
  <c r="F1464" i="9" s="1"/>
  <c r="F1465" i="9" s="1"/>
  <c r="F1466" i="9" s="1"/>
  <c r="F1467" i="9" s="1"/>
  <c r="F1468" i="9" s="1"/>
  <c r="F1469" i="9" s="1"/>
  <c r="F1470" i="9" s="1"/>
  <c r="F1471" i="9" s="1"/>
  <c r="F1472" i="9" s="1"/>
  <c r="F1473" i="9" s="1"/>
  <c r="F1474" i="9" s="1"/>
  <c r="F1475" i="9" s="1"/>
  <c r="F1476" i="9" s="1"/>
  <c r="F1477" i="9" s="1"/>
  <c r="F1478" i="9" s="1"/>
  <c r="F1479" i="9" s="1"/>
  <c r="F1480" i="9" s="1"/>
  <c r="F1481" i="9" s="1"/>
  <c r="F1482" i="9" s="1"/>
  <c r="F1483" i="9" s="1"/>
  <c r="F1484" i="9" s="1"/>
  <c r="F1485" i="9" s="1"/>
  <c r="F1486" i="9" s="1"/>
  <c r="F1487" i="9" s="1"/>
  <c r="F1488" i="9" s="1"/>
  <c r="F1489" i="9" s="1"/>
  <c r="F1490" i="9" s="1"/>
  <c r="F1491" i="9" s="1"/>
  <c r="F1492" i="9" s="1"/>
  <c r="F1493" i="9" s="1"/>
  <c r="F1494" i="9" s="1"/>
  <c r="F1495" i="9" s="1"/>
  <c r="F1496" i="9" s="1"/>
  <c r="F1497" i="9" s="1"/>
  <c r="F1498" i="9" s="1"/>
  <c r="F1499" i="9" s="1"/>
  <c r="F1500" i="9" s="1"/>
  <c r="F1501" i="9" s="1"/>
  <c r="F1502" i="9" s="1"/>
  <c r="F1503" i="9" s="1"/>
  <c r="F1504" i="9" s="1"/>
  <c r="F1505" i="9" s="1"/>
  <c r="F1506" i="9" s="1"/>
  <c r="F1507" i="9" s="1"/>
  <c r="F1508" i="9" s="1"/>
  <c r="F1509" i="9" s="1"/>
  <c r="F1510" i="9" s="1"/>
  <c r="F1511" i="9" s="1"/>
  <c r="F1512" i="9" s="1"/>
  <c r="F1513" i="9" s="1"/>
  <c r="F1514" i="9" s="1"/>
  <c r="F1515" i="9" s="1"/>
  <c r="F1516" i="9" s="1"/>
  <c r="F1517" i="9" s="1"/>
  <c r="F1518" i="9" s="1"/>
  <c r="F1519" i="9" s="1"/>
  <c r="F1520" i="9" s="1"/>
  <c r="F1521" i="9" s="1"/>
  <c r="F1522" i="9" s="1"/>
  <c r="F1523" i="9" s="1"/>
  <c r="F1524" i="9" s="1"/>
  <c r="F1525" i="9" s="1"/>
  <c r="F1526" i="9" s="1"/>
  <c r="F1527" i="9" s="1"/>
  <c r="F1528" i="9" s="1"/>
  <c r="F1529" i="9" s="1"/>
  <c r="F1530" i="9" s="1"/>
  <c r="F1531" i="9" s="1"/>
  <c r="F1532" i="9" s="1"/>
  <c r="F1533" i="9" s="1"/>
  <c r="F1534" i="9" s="1"/>
  <c r="F1535" i="9" s="1"/>
  <c r="F1536" i="9" s="1"/>
  <c r="F1537" i="9" s="1"/>
  <c r="F1538" i="9" s="1"/>
  <c r="F1539" i="9" s="1"/>
  <c r="F1540" i="9" s="1"/>
  <c r="F1541" i="9" s="1"/>
  <c r="F1542" i="9" s="1"/>
  <c r="F1543" i="9" s="1"/>
  <c r="F1544" i="9" s="1"/>
  <c r="F1545" i="9" s="1"/>
  <c r="F1546" i="9" s="1"/>
  <c r="F1547" i="9" s="1"/>
  <c r="F1548" i="9" s="1"/>
  <c r="F1549" i="9" s="1"/>
  <c r="F1550" i="9" s="1"/>
  <c r="F1551" i="9" s="1"/>
  <c r="F1552" i="9" s="1"/>
  <c r="F1553" i="9" s="1"/>
  <c r="F1554" i="9" s="1"/>
  <c r="F1555" i="9" s="1"/>
  <c r="F1556" i="9" s="1"/>
  <c r="F1557" i="9" s="1"/>
  <c r="F1558" i="9" s="1"/>
  <c r="F1559" i="9" s="1"/>
  <c r="F1560" i="9" s="1"/>
  <c r="F1561" i="9" s="1"/>
  <c r="F1562" i="9" s="1"/>
  <c r="F1563" i="9" s="1"/>
  <c r="F1564" i="9" s="1"/>
  <c r="F1565" i="9" s="1"/>
  <c r="F1566" i="9" s="1"/>
  <c r="F1567" i="9" s="1"/>
  <c r="F1568" i="9" s="1"/>
  <c r="F1569" i="9" s="1"/>
  <c r="F1570" i="9" s="1"/>
  <c r="F1571" i="9" s="1"/>
  <c r="F1572" i="9" s="1"/>
  <c r="F1573" i="9" s="1"/>
  <c r="F1574" i="9" s="1"/>
  <c r="F1575" i="9" s="1"/>
  <c r="F1576" i="9" s="1"/>
  <c r="F1577" i="9" s="1"/>
  <c r="F1578" i="9" s="1"/>
  <c r="F1579" i="9" s="1"/>
  <c r="F1580" i="9" s="1"/>
  <c r="F1581" i="9" s="1"/>
  <c r="F1582" i="9" s="1"/>
  <c r="F1583" i="9" s="1"/>
  <c r="F1584" i="9" s="1"/>
  <c r="F1585" i="9" s="1"/>
  <c r="F1586" i="9" s="1"/>
  <c r="F1587" i="9" s="1"/>
  <c r="F1588" i="9" s="1"/>
  <c r="F1589" i="9" s="1"/>
  <c r="F1590" i="9" s="1"/>
  <c r="F1591" i="9" s="1"/>
  <c r="F1592" i="9" s="1"/>
  <c r="F1593" i="9" s="1"/>
  <c r="F1594" i="9" s="1"/>
  <c r="F1595" i="9" s="1"/>
  <c r="F1596" i="9" s="1"/>
  <c r="F1597" i="9" s="1"/>
  <c r="F1598" i="9" s="1"/>
  <c r="F1599" i="9" s="1"/>
  <c r="F1600" i="9" s="1"/>
  <c r="F1601" i="9" s="1"/>
  <c r="F1602" i="9" s="1"/>
  <c r="F1603" i="9" s="1"/>
  <c r="F1604" i="9" s="1"/>
  <c r="F1605" i="9" s="1"/>
  <c r="F1606" i="9" s="1"/>
  <c r="F1607" i="9" s="1"/>
  <c r="F1608" i="9" s="1"/>
  <c r="F1609" i="9" s="1"/>
  <c r="F1610" i="9" s="1"/>
  <c r="F1611" i="9" s="1"/>
  <c r="F1612" i="9" s="1"/>
  <c r="F1613" i="9" s="1"/>
  <c r="F1614" i="9" s="1"/>
  <c r="F1615" i="9" s="1"/>
  <c r="F1616" i="9" s="1"/>
  <c r="F1617" i="9" s="1"/>
  <c r="F1618" i="9" s="1"/>
  <c r="F1619" i="9" s="1"/>
  <c r="F1620" i="9" s="1"/>
  <c r="F1621" i="9" s="1"/>
  <c r="F1622" i="9" s="1"/>
  <c r="F1623" i="9" s="1"/>
  <c r="F1624" i="9" s="1"/>
  <c r="F1625" i="9" s="1"/>
  <c r="F1626" i="9" s="1"/>
  <c r="F1627" i="9" s="1"/>
  <c r="F1628" i="9" s="1"/>
  <c r="F1629" i="9" s="1"/>
  <c r="F1630" i="9" s="1"/>
  <c r="F1631" i="9" s="1"/>
  <c r="F1632" i="9" s="1"/>
  <c r="F1633" i="9" s="1"/>
  <c r="F1634" i="9" s="1"/>
  <c r="F1635" i="9" s="1"/>
  <c r="F1636" i="9" s="1"/>
  <c r="F1637" i="9" s="1"/>
  <c r="F1638" i="9" s="1"/>
  <c r="F1639" i="9" s="1"/>
  <c r="F1640" i="9" s="1"/>
  <c r="F1641" i="9" s="1"/>
  <c r="F1642" i="9" s="1"/>
  <c r="F1643" i="9" s="1"/>
  <c r="F1644" i="9" s="1"/>
  <c r="F1645" i="9" s="1"/>
  <c r="F1646" i="9" s="1"/>
  <c r="F1647" i="9" s="1"/>
  <c r="F1648" i="9" s="1"/>
  <c r="F1649" i="9" s="1"/>
  <c r="F1650" i="9" s="1"/>
  <c r="F1651" i="9" s="1"/>
  <c r="F1652" i="9" s="1"/>
  <c r="F1653" i="9" s="1"/>
  <c r="F1654" i="9" s="1"/>
  <c r="F1655" i="9" s="1"/>
  <c r="F1656" i="9" s="1"/>
  <c r="F1657" i="9" s="1"/>
  <c r="F1658" i="9" s="1"/>
  <c r="F1659" i="9" s="1"/>
  <c r="F1660" i="9" s="1"/>
  <c r="F1661" i="9" s="1"/>
  <c r="F1662" i="9" s="1"/>
  <c r="F1663" i="9" s="1"/>
  <c r="F1664" i="9" s="1"/>
  <c r="F1665" i="9" s="1"/>
  <c r="F1666" i="9" s="1"/>
  <c r="F1667" i="9" s="1"/>
  <c r="F1668" i="9" s="1"/>
  <c r="F1669" i="9" s="1"/>
  <c r="F1670" i="9" s="1"/>
  <c r="F1671" i="9" s="1"/>
  <c r="F1672" i="9" s="1"/>
  <c r="F1673" i="9" s="1"/>
  <c r="F1674" i="9" s="1"/>
  <c r="F1675" i="9" s="1"/>
  <c r="F1676" i="9" s="1"/>
  <c r="F1677" i="9" s="1"/>
  <c r="F1678" i="9" s="1"/>
  <c r="F1679" i="9" s="1"/>
  <c r="F1680" i="9" s="1"/>
  <c r="F1681" i="9" s="1"/>
  <c r="F1682" i="9" s="1"/>
  <c r="F1683" i="9" s="1"/>
  <c r="F1684" i="9" s="1"/>
  <c r="F1685" i="9" s="1"/>
  <c r="F1686" i="9" s="1"/>
  <c r="F1687" i="9" s="1"/>
  <c r="F1688" i="9" s="1"/>
  <c r="F1689" i="9" s="1"/>
  <c r="F1690" i="9" s="1"/>
  <c r="F1691" i="9" s="1"/>
  <c r="F1692" i="9" s="1"/>
  <c r="F1693" i="9" s="1"/>
  <c r="F1694" i="9" s="1"/>
  <c r="F1695" i="9" s="1"/>
  <c r="F1696" i="9" s="1"/>
  <c r="F1697" i="9" s="1"/>
  <c r="F1698" i="9" s="1"/>
  <c r="F1699" i="9" s="1"/>
  <c r="F1700" i="9" s="1"/>
  <c r="F1701" i="9" s="1"/>
  <c r="F1702" i="9" s="1"/>
  <c r="F1703" i="9" s="1"/>
  <c r="F1704" i="9" s="1"/>
  <c r="F1705" i="9" s="1"/>
  <c r="F1706" i="9" s="1"/>
  <c r="F1707" i="9" s="1"/>
  <c r="F1708" i="9" s="1"/>
  <c r="F1709" i="9" s="1"/>
  <c r="F1710" i="9" s="1"/>
  <c r="F1711" i="9" s="1"/>
  <c r="F1712" i="9" s="1"/>
  <c r="F1713" i="9" s="1"/>
  <c r="F1714" i="9" s="1"/>
  <c r="F1715" i="9" s="1"/>
  <c r="F1716" i="9" s="1"/>
  <c r="F1717" i="9" s="1"/>
  <c r="F1718" i="9" s="1"/>
  <c r="F1719" i="9" s="1"/>
  <c r="F1720" i="9" s="1"/>
  <c r="F1721" i="9" s="1"/>
  <c r="F1722" i="9" s="1"/>
  <c r="F1723" i="9" s="1"/>
  <c r="F1724" i="9" s="1"/>
  <c r="F1725" i="9" s="1"/>
  <c r="F1726" i="9" s="1"/>
  <c r="F1727" i="9" s="1"/>
  <c r="F1728" i="9" s="1"/>
  <c r="F1729" i="9" s="1"/>
  <c r="F1730" i="9" s="1"/>
  <c r="F1731" i="9" s="1"/>
  <c r="F1732" i="9" s="1"/>
  <c r="F1733" i="9" s="1"/>
  <c r="F1734" i="9" s="1"/>
  <c r="F1735" i="9" s="1"/>
  <c r="F1736" i="9" s="1"/>
  <c r="F1737" i="9" s="1"/>
  <c r="F1738" i="9" s="1"/>
  <c r="F1739" i="9" s="1"/>
  <c r="F1740" i="9" s="1"/>
  <c r="F1741" i="9" s="1"/>
  <c r="F1742" i="9" s="1"/>
  <c r="F1743" i="9" s="1"/>
  <c r="F1744" i="9" s="1"/>
  <c r="F1745" i="9" s="1"/>
  <c r="F1746" i="9" s="1"/>
  <c r="F1747" i="9" s="1"/>
  <c r="F1748" i="9" s="1"/>
  <c r="F1749" i="9" s="1"/>
  <c r="F1750" i="9" s="1"/>
  <c r="F1751" i="9" s="1"/>
  <c r="F1752" i="9" s="1"/>
  <c r="F1753" i="9" s="1"/>
  <c r="F1754" i="9" s="1"/>
  <c r="F1755" i="9" s="1"/>
  <c r="F1756" i="9" s="1"/>
  <c r="F1757" i="9" s="1"/>
  <c r="F1758" i="9" s="1"/>
  <c r="F1759" i="9" s="1"/>
  <c r="F1760" i="9" s="1"/>
  <c r="F1761" i="9" s="1"/>
  <c r="F1762" i="9" s="1"/>
  <c r="F1763" i="9" s="1"/>
  <c r="F1764" i="9" s="1"/>
  <c r="F1765" i="9" s="1"/>
  <c r="F1766" i="9" s="1"/>
  <c r="F1767" i="9" s="1"/>
  <c r="F1768" i="9" s="1"/>
  <c r="F1769" i="9" s="1"/>
  <c r="F1770" i="9" s="1"/>
  <c r="F1771" i="9" s="1"/>
  <c r="F1772" i="9" s="1"/>
  <c r="F1773" i="9" s="1"/>
  <c r="F1774" i="9" s="1"/>
  <c r="F1775" i="9" s="1"/>
  <c r="F1776" i="9" s="1"/>
  <c r="F1777" i="9" s="1"/>
  <c r="F1778" i="9" s="1"/>
  <c r="F1779" i="9" s="1"/>
  <c r="F1780" i="9" s="1"/>
  <c r="F1781" i="9" s="1"/>
  <c r="F1782" i="9" s="1"/>
  <c r="F1783" i="9" s="1"/>
  <c r="F1784" i="9" s="1"/>
  <c r="F1785" i="9" s="1"/>
  <c r="F1786" i="9" s="1"/>
  <c r="F1787" i="9" s="1"/>
  <c r="F1788" i="9" s="1"/>
  <c r="F1789" i="9" s="1"/>
  <c r="F1790" i="9" s="1"/>
  <c r="F1791" i="9" s="1"/>
  <c r="F1792" i="9" s="1"/>
  <c r="F1793" i="9" s="1"/>
  <c r="F1794" i="9" s="1"/>
  <c r="F1795" i="9" s="1"/>
  <c r="F1796" i="9" s="1"/>
  <c r="F1797" i="9" s="1"/>
  <c r="F1798" i="9" s="1"/>
  <c r="F1799" i="9" s="1"/>
  <c r="F1800" i="9" s="1"/>
  <c r="F1801" i="9" s="1"/>
  <c r="F1802" i="9" s="1"/>
  <c r="F1803" i="9" s="1"/>
  <c r="F1804" i="9" s="1"/>
  <c r="F1805" i="9" s="1"/>
  <c r="F1806" i="9" s="1"/>
  <c r="F1807" i="9" s="1"/>
  <c r="F1808" i="9" s="1"/>
  <c r="F1809" i="9" s="1"/>
  <c r="F1810" i="9" s="1"/>
  <c r="F1811" i="9" s="1"/>
  <c r="F1812" i="9" s="1"/>
  <c r="F1813" i="9" s="1"/>
  <c r="F1814" i="9" s="1"/>
  <c r="F1815" i="9" s="1"/>
  <c r="F1816" i="9" s="1"/>
  <c r="F1817" i="9" s="1"/>
  <c r="F1818" i="9" s="1"/>
  <c r="F1819" i="9" s="1"/>
  <c r="F1820" i="9" s="1"/>
  <c r="F1821" i="9" s="1"/>
  <c r="F1822" i="9" s="1"/>
  <c r="F1823" i="9" s="1"/>
  <c r="F1824" i="9" s="1"/>
  <c r="F1825" i="9" s="1"/>
  <c r="F1826" i="9" s="1"/>
  <c r="F1827" i="9" s="1"/>
  <c r="F1828" i="9" s="1"/>
  <c r="F1829" i="9" s="1"/>
  <c r="F1830" i="9" s="1"/>
  <c r="F1831" i="9" s="1"/>
  <c r="F1832" i="9" s="1"/>
  <c r="F1833" i="9" s="1"/>
  <c r="F1834" i="9" s="1"/>
  <c r="F1835" i="9" s="1"/>
  <c r="F1836" i="9" s="1"/>
  <c r="F1837" i="9" s="1"/>
  <c r="F1838" i="9" s="1"/>
  <c r="F1839" i="9" s="1"/>
  <c r="F1840" i="9" s="1"/>
  <c r="F1841" i="9" s="1"/>
  <c r="F1842" i="9" s="1"/>
  <c r="F1843" i="9" s="1"/>
  <c r="F1844" i="9" s="1"/>
  <c r="F1845" i="9" s="1"/>
  <c r="F1846" i="9" s="1"/>
  <c r="F1847" i="9" s="1"/>
  <c r="F1848" i="9" s="1"/>
  <c r="F1849" i="9" s="1"/>
  <c r="F1850" i="9" s="1"/>
  <c r="F1851" i="9" s="1"/>
  <c r="F1852" i="9" s="1"/>
  <c r="F1853" i="9" s="1"/>
  <c r="F1854" i="9" s="1"/>
  <c r="F1855" i="9" s="1"/>
  <c r="F1856" i="9" s="1"/>
  <c r="F1857" i="9" s="1"/>
  <c r="F1858" i="9" s="1"/>
  <c r="F1859" i="9" s="1"/>
  <c r="F1860" i="9" s="1"/>
  <c r="F1861" i="9" s="1"/>
  <c r="F1862" i="9" s="1"/>
  <c r="F1863" i="9" s="1"/>
  <c r="F1864" i="9" s="1"/>
  <c r="F1865" i="9" s="1"/>
  <c r="F1866" i="9" s="1"/>
  <c r="F1867" i="9" s="1"/>
  <c r="F1868" i="9" s="1"/>
  <c r="F1869" i="9" s="1"/>
  <c r="F1870" i="9" s="1"/>
  <c r="F1871" i="9" s="1"/>
  <c r="F1872" i="9" s="1"/>
  <c r="F1873" i="9" s="1"/>
  <c r="F1874" i="9" s="1"/>
  <c r="F1875" i="9" s="1"/>
  <c r="F1876" i="9" s="1"/>
  <c r="F1877" i="9" s="1"/>
  <c r="F1878" i="9" s="1"/>
  <c r="F1879" i="9" s="1"/>
  <c r="F1880" i="9" s="1"/>
  <c r="F1881" i="9" s="1"/>
  <c r="F1882" i="9" s="1"/>
  <c r="F1883" i="9" s="1"/>
  <c r="F1884" i="9" s="1"/>
  <c r="F1885" i="9" s="1"/>
  <c r="F1886" i="9" s="1"/>
  <c r="F1887" i="9" s="1"/>
  <c r="F1888" i="9" s="1"/>
  <c r="F1889" i="9" s="1"/>
  <c r="F1890" i="9" s="1"/>
  <c r="F1891" i="9" s="1"/>
  <c r="F1892" i="9" s="1"/>
  <c r="F1893" i="9" s="1"/>
  <c r="F1894" i="9" s="1"/>
  <c r="F1895" i="9" s="1"/>
  <c r="F1896" i="9" s="1"/>
  <c r="F1897" i="9" s="1"/>
  <c r="F1898" i="9" s="1"/>
  <c r="F1899" i="9" s="1"/>
  <c r="F1900" i="9" s="1"/>
  <c r="F1901" i="9" s="1"/>
  <c r="F1902" i="9" s="1"/>
  <c r="F1903" i="9" s="1"/>
  <c r="F1904" i="9" s="1"/>
  <c r="F1905" i="9" s="1"/>
  <c r="F1906" i="9" s="1"/>
  <c r="F1907" i="9" s="1"/>
  <c r="F1908" i="9" s="1"/>
  <c r="F1909" i="9" s="1"/>
  <c r="F1910" i="9" s="1"/>
  <c r="F1911" i="9" s="1"/>
  <c r="F1912" i="9" s="1"/>
  <c r="F1913" i="9" s="1"/>
  <c r="F1914" i="9" s="1"/>
  <c r="F1915" i="9" s="1"/>
  <c r="F1916" i="9" s="1"/>
  <c r="F1917" i="9" s="1"/>
  <c r="F1918" i="9" s="1"/>
  <c r="F1919" i="9" s="1"/>
  <c r="F1920" i="9" s="1"/>
  <c r="F1921" i="9" s="1"/>
  <c r="F1922" i="9" s="1"/>
  <c r="F1923" i="9" s="1"/>
  <c r="F1924" i="9" s="1"/>
  <c r="F1925" i="9" s="1"/>
  <c r="F1926" i="9" s="1"/>
  <c r="F1927" i="9" s="1"/>
  <c r="F1928" i="9" s="1"/>
  <c r="F1929" i="9" s="1"/>
  <c r="F1930" i="9" s="1"/>
  <c r="F1931" i="9" s="1"/>
  <c r="F1932" i="9" s="1"/>
  <c r="F1933" i="9" s="1"/>
  <c r="F1934" i="9" s="1"/>
  <c r="F1935" i="9" s="1"/>
  <c r="F1936" i="9" s="1"/>
  <c r="F1937" i="9" s="1"/>
  <c r="F1938" i="9" s="1"/>
  <c r="F1939" i="9" s="1"/>
  <c r="F1940" i="9" s="1"/>
  <c r="F1941" i="9" s="1"/>
  <c r="F1942" i="9" s="1"/>
  <c r="F1943" i="9" s="1"/>
  <c r="F1944" i="9" s="1"/>
  <c r="F1945" i="9" s="1"/>
  <c r="F1946" i="9" s="1"/>
  <c r="F1947" i="9" s="1"/>
  <c r="F1948" i="9" s="1"/>
  <c r="F1949" i="9" s="1"/>
  <c r="F1950" i="9" s="1"/>
  <c r="F1951" i="9" s="1"/>
  <c r="F1952" i="9" s="1"/>
  <c r="F1953" i="9" s="1"/>
  <c r="F1954" i="9" s="1"/>
  <c r="F1955" i="9" s="1"/>
  <c r="F1956" i="9" s="1"/>
  <c r="F1957" i="9" s="1"/>
  <c r="F1958" i="9" s="1"/>
  <c r="F1959" i="9" s="1"/>
  <c r="F1960" i="9" s="1"/>
  <c r="F1961" i="9" s="1"/>
  <c r="F1962" i="9" s="1"/>
  <c r="F1963" i="9" s="1"/>
  <c r="F1964" i="9" s="1"/>
  <c r="F1965" i="9" s="1"/>
  <c r="F1966" i="9" s="1"/>
  <c r="F2047" i="9"/>
</calcChain>
</file>

<file path=xl/sharedStrings.xml><?xml version="1.0" encoding="utf-8"?>
<sst xmlns="http://schemas.openxmlformats.org/spreadsheetml/2006/main" count="4175" uniqueCount="983">
  <si>
    <t>Đơn vị: CÔNG TY TNHH HẢI SẢN AN LẠC</t>
  </si>
  <si>
    <t>(Ban hành theo QĐ số 48/2006/QĐ-BTC Ngày 14/09/2006 của Bộ trưởng BTC)</t>
  </si>
  <si>
    <t>Loại quỹ: Tiền mặt</t>
  </si>
  <si>
    <t>Diễn giải</t>
  </si>
  <si>
    <t>Ghi chú</t>
  </si>
  <si>
    <t>Thu</t>
  </si>
  <si>
    <t>Chi</t>
  </si>
  <si>
    <t>A</t>
  </si>
  <si>
    <t>B</t>
  </si>
  <si>
    <t>G</t>
  </si>
  <si>
    <t>Kế toán trưởng</t>
  </si>
  <si>
    <t>Giám đốc</t>
  </si>
  <si>
    <t>(Ký, họ tên)</t>
  </si>
  <si>
    <t>(Ký, họ tên, đóng dấu)</t>
  </si>
  <si>
    <t>P. An Lạc, Q. Bình Tân, TP. HCM</t>
  </si>
  <si>
    <t>Mẫu số S05b-DNN</t>
  </si>
  <si>
    <t>SỔ KẾ TOÁN CHI TIẾT QUỸ TIỀN MẶT</t>
  </si>
  <si>
    <t>Tài khoản : 1111</t>
  </si>
  <si>
    <t>Đơn vị tính: đồng</t>
  </si>
  <si>
    <t>Ngày tháng ghi sổ</t>
  </si>
  <si>
    <t>Số phát sinh</t>
  </si>
  <si>
    <t>Số tồn</t>
  </si>
  <si>
    <t>- Số tồn đầu kỳ</t>
  </si>
  <si>
    <t>- Cộng số phát sinh trong kỳ</t>
  </si>
  <si>
    <t>x</t>
  </si>
  <si>
    <t>- Số tồn cuối kỳ</t>
  </si>
  <si>
    <t>Người ghi sổ</t>
  </si>
  <si>
    <t>- Ngày mở sổ 01/07/2006</t>
  </si>
  <si>
    <t>- Sổ này có 02 trang, đánh từ trang 01 đến trang 02</t>
  </si>
  <si>
    <t>Ngày 31 tháng  12  năm  2006</t>
  </si>
  <si>
    <t>Mã KH</t>
  </si>
  <si>
    <t>Xưởng</t>
  </si>
  <si>
    <t>Trực sấy</t>
  </si>
  <si>
    <t>T/Ứng</t>
  </si>
  <si>
    <t>H/Hồng</t>
  </si>
  <si>
    <t>Thu tạm ứng PC: 124 ngày 25/12</t>
  </si>
  <si>
    <t>Gửi mẫu nước T12/13</t>
  </si>
  <si>
    <t>Chi thêm tiền phí các cont T12/13</t>
  </si>
  <si>
    <t>Tiền phí cont T1/14</t>
  </si>
  <si>
    <t>X/Hàng</t>
  </si>
  <si>
    <t>Tiền cơm khách - C.Dương</t>
  </si>
  <si>
    <t>Trực sấy bò ghép 31/12/13</t>
  </si>
  <si>
    <t>Trực sấy bò ghép 1/1/14</t>
  </si>
  <si>
    <t>Mua đồ cúng</t>
  </si>
  <si>
    <t>Tiền lấy Bill (2cont - ATP)</t>
  </si>
  <si>
    <t>T/Hàng</t>
  </si>
  <si>
    <t>Thu tiền hàng - Alee (14000USD)</t>
  </si>
  <si>
    <t>NH</t>
  </si>
  <si>
    <t>Rút NH-Q11</t>
  </si>
  <si>
    <t>Hụi</t>
  </si>
  <si>
    <t>Lãi vay</t>
  </si>
  <si>
    <t>Chi phí nhà</t>
  </si>
  <si>
    <t>T/ Ứng mua chống ẩm, máy bơm</t>
  </si>
  <si>
    <t>Lương</t>
  </si>
  <si>
    <t>T/Ứng lương</t>
  </si>
  <si>
    <t>Thu tạm ứng PC: 15 ngày 3/1</t>
  </si>
  <si>
    <t>Mua chống ẩm, máy bơm</t>
  </si>
  <si>
    <t>Cá</t>
  </si>
  <si>
    <t>Cty Thành Tâm - Trả tiền cá</t>
  </si>
  <si>
    <t>Nên VT - Trả tiền cá</t>
  </si>
  <si>
    <t>Khác</t>
  </si>
  <si>
    <t>Chích ngừa chó</t>
  </si>
  <si>
    <t>Mừng SN - Thùy</t>
  </si>
  <si>
    <t>T/ Ứng mua bóng đèn, quấn Motour</t>
  </si>
  <si>
    <t>Cty Thành Tâm - Trả tiền xe</t>
  </si>
  <si>
    <t>Chi phí nhà - Tiền cáp T12&amp;T1/14</t>
  </si>
  <si>
    <t>Mượn cô</t>
  </si>
  <si>
    <t>Vé máy bay- A Thắng</t>
  </si>
  <si>
    <t>Giấy cuộn vệ sinh</t>
  </si>
  <si>
    <t>Bơm mực máy in (4 bình)</t>
  </si>
  <si>
    <t>VL</t>
  </si>
  <si>
    <t>Tiền băng keo - Vạn Phước</t>
  </si>
  <si>
    <t>Đông Phương - Trả tiền cá</t>
  </si>
  <si>
    <t>Xăng/Dầu</t>
  </si>
  <si>
    <t>Tiền xăng dầu - SG</t>
  </si>
  <si>
    <t>Trung Sơn - Trả tiền cá</t>
  </si>
  <si>
    <t>Nộp Sacombank - C.Thu</t>
  </si>
  <si>
    <t>Cô/Chú</t>
  </si>
  <si>
    <t>Chi phí - C.Duy</t>
  </si>
  <si>
    <t>Tỷ Liên - Trả tiền cá</t>
  </si>
  <si>
    <t>Tăng ca VP</t>
  </si>
  <si>
    <t>Mừng SN - A.Cường</t>
  </si>
  <si>
    <t>Tiền ớt tẩm</t>
  </si>
  <si>
    <t>Bồi dưỡng Nafi kiểm hàng</t>
  </si>
  <si>
    <t>Tiển khay nhựa Mỹ Toàn</t>
  </si>
  <si>
    <t>Nộp tiền NH - Q11</t>
  </si>
  <si>
    <t>8 Thùy - Trả tiền cá</t>
  </si>
  <si>
    <t>Danh BL - Trả tiền cá</t>
  </si>
  <si>
    <t>Thanh MN - Trả tiền cá</t>
  </si>
  <si>
    <t>Nga MS - Trả tiền cá</t>
  </si>
  <si>
    <t>Bảy LH - Trả tiền cá</t>
  </si>
  <si>
    <t>C.Vinh - Trả tiền GC</t>
  </si>
  <si>
    <t>Nguyệt HT - Trả tiền cá</t>
  </si>
  <si>
    <t>Tiển hủ nhựa - Duy Tân</t>
  </si>
  <si>
    <t>Nhân PT - Trả tiền cá</t>
  </si>
  <si>
    <t>Chi lương T12/13</t>
  </si>
  <si>
    <t>Khám SK công nhân</t>
  </si>
  <si>
    <t>Phí bảo vệ</t>
  </si>
  <si>
    <t>Tiền xăng dầu - LA</t>
  </si>
  <si>
    <t>Tiền nước Hải Sơn</t>
  </si>
  <si>
    <t>Quang Tiên - Trả tiền cá</t>
  </si>
  <si>
    <t>Hùng PT - Trả tiền cá</t>
  </si>
  <si>
    <t>Dũng KG - Trả tiền cá</t>
  </si>
  <si>
    <t>Bảy Cà Ná - Trả tiền cá</t>
  </si>
  <si>
    <t>Dũng Điểm - Trả tiền cá</t>
  </si>
  <si>
    <t>Cúng chùa ( trả Trang)</t>
  </si>
  <si>
    <t>T/Ứng mua vật tư xưởng</t>
  </si>
  <si>
    <t>Liên Cà Ná - Trả tiền xe</t>
  </si>
  <si>
    <t xml:space="preserve"> Duyên - Tiền hụi</t>
  </si>
  <si>
    <t>Chị Cẩm - Tiền hụi</t>
  </si>
  <si>
    <t xml:space="preserve"> Dì Út - Tiền hụi</t>
  </si>
  <si>
    <t>Chi phí nhà - Tiền đám dỗ</t>
  </si>
  <si>
    <t>Chi lương T12/13 bỗ sung</t>
  </si>
  <si>
    <t>Thu tạm ứng PC: 83 ngày 16/1</t>
  </si>
  <si>
    <t>Mua vật tư xưởng</t>
  </si>
  <si>
    <t>Chi phí nhà - Chị Ngọc mượn</t>
  </si>
  <si>
    <t>Nộp tiền NH - Q4</t>
  </si>
  <si>
    <t>6 Nhầm - Trả tiền cá</t>
  </si>
  <si>
    <t>Quốc ĐP - Trả tiền cá</t>
  </si>
  <si>
    <t>Hiệp PT - Trả tiền cá</t>
  </si>
  <si>
    <t>Gái Tài - Tiền hụi</t>
  </si>
  <si>
    <t>Sái Tý - Tiền hụi</t>
  </si>
  <si>
    <t>Tiền kiểm định xe 51A-14174</t>
  </si>
  <si>
    <t>T/ứng tiền kiểm định xe 51A-14174</t>
  </si>
  <si>
    <t>Tiền bơm mực máy in</t>
  </si>
  <si>
    <t>Rút NH-Q4</t>
  </si>
  <si>
    <t>Chưởng - Trả tiền mực</t>
  </si>
  <si>
    <t>Tiền công chứng, gửi mẫu, lên cont</t>
  </si>
  <si>
    <t>Tiền chợ TK - A. Thắng</t>
  </si>
  <si>
    <t>Tiền mua vịt quay</t>
  </si>
  <si>
    <t>Mua tranh cá</t>
  </si>
  <si>
    <t>Lấy bill, nộp phạt, tiền tàu</t>
  </si>
  <si>
    <t>Phí lưu kho bốc xếp hàng</t>
  </si>
  <si>
    <t>Chi phí nhà - Tiền nước nhà T12/13</t>
  </si>
  <si>
    <t>Chi lương nghỉ việc - A. Văn</t>
  </si>
  <si>
    <t>Tiền cơm xưởng T11/13</t>
  </si>
  <si>
    <t>Tiền cơm xưởng T12/13</t>
  </si>
  <si>
    <t>Thu tạm ứng PC: 99 ngày 17/1</t>
  </si>
  <si>
    <t>Thu tạm ứng PC: 26 ngày 6/1</t>
  </si>
  <si>
    <t>Mua ổ khóa, bóng đèn, quấn motour</t>
  </si>
  <si>
    <t>Chi tiền đám cưới, chi phí</t>
  </si>
  <si>
    <t>Tân Hải Việt - Tiền gas</t>
  </si>
  <si>
    <t>Phí sửa xe, giao thông T1/14</t>
  </si>
  <si>
    <t>Mua quà tất niên 2013</t>
  </si>
  <si>
    <t>Tiền chích ngừa chó</t>
  </si>
  <si>
    <t>Thuế môn bài B Tân</t>
  </si>
  <si>
    <t>Chi phí nhà - Mua quà A Thắng</t>
  </si>
  <si>
    <t>Mua 100C rổ nhựa</t>
  </si>
  <si>
    <t>Mua giấy gói quà tất niên 2013</t>
  </si>
  <si>
    <t>Tiền xe chở hàng ra cảng</t>
  </si>
  <si>
    <t>Thu tạm ứng PC: 10 ngày 2/1 &amp; 110 ngày 20/1</t>
  </si>
  <si>
    <t>Tiền nhận hàng Tokai</t>
  </si>
  <si>
    <t>B/dưỡng kiểm hàng ATB</t>
  </si>
  <si>
    <t>Mượn</t>
  </si>
  <si>
    <t>Hương HQ - Tiền mượn</t>
  </si>
  <si>
    <t>Chi lương &amp; thưởng T1/2014</t>
  </si>
  <si>
    <t>Chi lương &amp; thưởng T1/2014 ( Tường)</t>
  </si>
  <si>
    <t>Tiền mua vé máy bay (Hương HQ)</t>
  </si>
  <si>
    <t>Quà tết Nafi</t>
  </si>
  <si>
    <t>Tiền cát Út Thiên</t>
  </si>
  <si>
    <t xml:space="preserve">Lấy bill </t>
  </si>
  <si>
    <t>Tiền rác T12 &amp;T1 &amp; Thưởng tết</t>
  </si>
  <si>
    <t>Đặt cọc tất niên 2013</t>
  </si>
  <si>
    <t>Nộp thuế VAT NK</t>
  </si>
  <si>
    <t>Cơ HT - Trả tiền cá</t>
  </si>
  <si>
    <t>Chi phí đi Trà Vinh - C.Duy</t>
  </si>
  <si>
    <t>3 Xuyên - Lãi vay</t>
  </si>
  <si>
    <t>Thắm BT - Trả tiền cá</t>
  </si>
  <si>
    <t>Lương thời vụ 6/1-&gt;23/1</t>
  </si>
  <si>
    <t>Thu tiền hàng - A Thắng (20000USD)</t>
  </si>
  <si>
    <t>Nộp TK, quà tết khen thưởng</t>
  </si>
  <si>
    <t>Chi tiền Tuấn Q11</t>
  </si>
  <si>
    <t>Chi tiền nước</t>
  </si>
  <si>
    <t>Chi lương &amp; thưởng T1/2014 ( C.Hùng)</t>
  </si>
  <si>
    <t>Chi thưởng tết A Hiếu</t>
  </si>
  <si>
    <t>Liên Cà Ná - Trả tiền cá</t>
  </si>
  <si>
    <t>Chi tiền Phong- Hải Sơn</t>
  </si>
  <si>
    <t>Duyên - Hốt hụi</t>
  </si>
  <si>
    <t>Duyên - Đóng hụi</t>
  </si>
  <si>
    <t>Thu tiền hàng - A Thắng (2000USD)</t>
  </si>
  <si>
    <t>Minh Siêu Thị - Thu tiền mượn</t>
  </si>
  <si>
    <t>Trả lãi vay A3 (T2-&gt;T12/13) 6.600USD</t>
  </si>
  <si>
    <t>Chi tiền A Khải</t>
  </si>
  <si>
    <t>Chi tiền chợ &amp; lì xì</t>
  </si>
  <si>
    <t xml:space="preserve">Chi phí nhà </t>
  </si>
  <si>
    <t>Trả lãi vay C3 3.000USD</t>
  </si>
  <si>
    <t>Phí GT 2 xe</t>
  </si>
  <si>
    <t>Mua đồ cúng khai trương</t>
  </si>
  <si>
    <t>Thức ăn chim</t>
  </si>
  <si>
    <t>Nộp TK EIB - cô</t>
  </si>
  <si>
    <t>Nộp TK EIB - Q4</t>
  </si>
  <si>
    <t>Chi tiền lì xì xưởng</t>
  </si>
  <si>
    <t>Chi tiền mua đồ cúng</t>
  </si>
  <si>
    <t>Đóng tiền nước T1/14</t>
  </si>
  <si>
    <t>Duyên - Tiền hụi</t>
  </si>
  <si>
    <t>Mua VPP</t>
  </si>
  <si>
    <t>Kiểm Nafi &amp; phí GC</t>
  </si>
  <si>
    <t>Nộp TK-Q11</t>
  </si>
  <si>
    <t>Rút TK - Q11</t>
  </si>
  <si>
    <t>Dì Út - Tiền hụi</t>
  </si>
  <si>
    <t>Lấy Bill (APT)</t>
  </si>
  <si>
    <t>Thảo VL - Trả tiền cá</t>
  </si>
  <si>
    <t>Mua đô trả Dì 3 - 20.000USD</t>
  </si>
  <si>
    <t>Bảo vệ</t>
  </si>
  <si>
    <t>Trả tiền - Long An</t>
  </si>
  <si>
    <t>Thu tạm ứng cont hàng nhập</t>
  </si>
  <si>
    <t>Chi lương &amp; nghỉ việc</t>
  </si>
  <si>
    <t>Chi phí cont hàng nhập</t>
  </si>
  <si>
    <t>Tạm ứng lấy bill</t>
  </si>
  <si>
    <t>Mua tủ PCCC</t>
  </si>
  <si>
    <t>Nộp tiền SacomBank - Chị Thu</t>
  </si>
  <si>
    <t>D8ong1 tiền nước Hải Sơn</t>
  </si>
  <si>
    <t>Nộp tiền - Q4</t>
  </si>
  <si>
    <t>Tiền xe - Nga MS</t>
  </si>
  <si>
    <t>Mr. Pakr - tiền hoa hồng</t>
  </si>
  <si>
    <t>B/dưỡng xuống hàng trực tết</t>
  </si>
  <si>
    <t>Thu tiền T/Ứng PCCC</t>
  </si>
  <si>
    <t>Mua 3 tủ PCCC</t>
  </si>
  <si>
    <t>Cô Hương HQ - Trả lãi vay</t>
  </si>
  <si>
    <t>Thay nhớt xe</t>
  </si>
  <si>
    <t>Cô cúng chùa</t>
  </si>
  <si>
    <t>Tiền xe - C Vinh</t>
  </si>
  <si>
    <t>Tiền xăng dầu Long An</t>
  </si>
  <si>
    <t>Tiền chuyển phát nhanh</t>
  </si>
  <si>
    <t>Tănng ca VP</t>
  </si>
  <si>
    <t>Đám cưới Út</t>
  </si>
  <si>
    <t>Rút tiền - Q4</t>
  </si>
  <si>
    <t>Rút tiền - Q11</t>
  </si>
  <si>
    <t>Gửi mẫu nước</t>
  </si>
  <si>
    <t>Trả tiền Sor ( C Thang)</t>
  </si>
  <si>
    <t>Tiền điện nhà</t>
  </si>
  <si>
    <t>Quaấn motour</t>
  </si>
  <si>
    <t>Chi lương thời vụ</t>
  </si>
  <si>
    <t>Chi phí C.Duy</t>
  </si>
  <si>
    <t>Xăng dầu SG</t>
  </si>
  <si>
    <t>Thu tiển hàng - C.Nguyên</t>
  </si>
  <si>
    <t>Xuyến HĐ - Trả tiền cá</t>
  </si>
  <si>
    <t>B/dưỡng CA - PCCC</t>
  </si>
  <si>
    <t>Nạp NL PCCC</t>
  </si>
  <si>
    <t>Kiểm định xe 51A-14174</t>
  </si>
  <si>
    <t>Mua màu tẩm cá mai</t>
  </si>
  <si>
    <t>Bổi dưỡng tăng ca</t>
  </si>
  <si>
    <t>Gửi thư</t>
  </si>
  <si>
    <t>Rút tiền Q11</t>
  </si>
  <si>
    <t>Hòa Z30D - Trả tiền cá</t>
  </si>
  <si>
    <t>Tiền camera</t>
  </si>
  <si>
    <t>Trả tiền TTTM</t>
  </si>
  <si>
    <t>Mua đôồ cúng</t>
  </si>
  <si>
    <t>Tiền máy vitinh1</t>
  </si>
  <si>
    <t>Nộp tiền Q4 (Trà Vinh)</t>
  </si>
  <si>
    <t>Mua Vt xưởng</t>
  </si>
  <si>
    <t>Chi phí Coô</t>
  </si>
  <si>
    <t>Sinh nhật Thiết</t>
  </si>
  <si>
    <t>Vật tư KT HACCP</t>
  </si>
  <si>
    <t>Chi phí giao thông</t>
  </si>
  <si>
    <t>Thu tạm ứng PC83 ngày 26/2</t>
  </si>
  <si>
    <t>Chi kiểm định xe</t>
  </si>
  <si>
    <t>Mua gạch lót nền</t>
  </si>
  <si>
    <t>Xăng dầu LA</t>
  </si>
  <si>
    <t>Tiền ximang &amp; silicon</t>
  </si>
  <si>
    <t>Mua trái cây tiếp khách</t>
  </si>
  <si>
    <t>Tiền nước nhà</t>
  </si>
  <si>
    <t>Mừng SN chú Thang</t>
  </si>
  <si>
    <t>Lương nghĩ việc</t>
  </si>
  <si>
    <t>Tiền mua quà A Thắng</t>
  </si>
  <si>
    <t>Hà Nafi - Lãi vay</t>
  </si>
  <si>
    <t xml:space="preserve">C.Thái - Tiền lãi vay </t>
  </si>
  <si>
    <t>Bồi dưỡng tăng ca</t>
  </si>
  <si>
    <t xml:space="preserve">Phí GT </t>
  </si>
  <si>
    <t>Tiền cáp nhả</t>
  </si>
  <si>
    <t>Tài liệu thuế</t>
  </si>
  <si>
    <t>Mua block máy</t>
  </si>
  <si>
    <t>Chi tiền chợ xưởng</t>
  </si>
  <si>
    <t>Tiền phạt xe</t>
  </si>
  <si>
    <t>Tiền bao bì - Park</t>
  </si>
  <si>
    <t>Nafi kiểm hàng</t>
  </si>
  <si>
    <t>Sinh nhật Thảo</t>
  </si>
  <si>
    <t>Cô Phấn - Trả tiền vay</t>
  </si>
  <si>
    <t>T/ca VP</t>
  </si>
  <si>
    <t>Sửa kho lạnh</t>
  </si>
  <si>
    <t>Thu tạm ứng PC:66 ngày 24/2</t>
  </si>
  <si>
    <t>Thu tiền hàng A. Thắng</t>
  </si>
  <si>
    <t>Nộp Q11</t>
  </si>
  <si>
    <t>Mua vé máy bay A.Thắng</t>
  </si>
  <si>
    <t xml:space="preserve"> </t>
  </si>
  <si>
    <t>Thu T/Ưng PC:31 ngày 10/3</t>
  </si>
  <si>
    <t xml:space="preserve"> Mua block máy &amp; sửa kho lạnh</t>
  </si>
  <si>
    <t>Trả tiền xăng dầu Sg</t>
  </si>
  <si>
    <t>Phí gừi thư</t>
  </si>
  <si>
    <t>Trả tiền xăng dầu LA</t>
  </si>
  <si>
    <t>Lấy bill A Thắng</t>
  </si>
  <si>
    <t>Chi lương T2/2014</t>
  </si>
  <si>
    <t>Mừng SN A Hiền</t>
  </si>
  <si>
    <t>Tiền tăng ca</t>
  </si>
  <si>
    <t>Chăm sóc chim</t>
  </si>
  <si>
    <t>Tiền làm vườn</t>
  </si>
  <si>
    <t>Chi lương C.Loan</t>
  </si>
  <si>
    <t>Linh - Trả tiền GC</t>
  </si>
  <si>
    <t>Mua vật tư sửa nhà</t>
  </si>
  <si>
    <t>Nộp tiền Q4</t>
  </si>
  <si>
    <t>Mr.Vượng - Lãi vay</t>
  </si>
  <si>
    <t>Sách - Trả tiền cá</t>
  </si>
  <si>
    <t>Giàu VT - Trả tiền cá</t>
  </si>
  <si>
    <t>Tiền cơm</t>
  </si>
  <si>
    <t>Mua vật tư làm vườn</t>
  </si>
  <si>
    <t>Tiền bơm mực &amp; VPP</t>
  </si>
  <si>
    <t>Thanh toán tiền nước xưởng</t>
  </si>
  <si>
    <t>Mua bóng đèn xưởng</t>
  </si>
  <si>
    <t>Nộp tiền làm Visa</t>
  </si>
  <si>
    <t>Sửa block máy</t>
  </si>
  <si>
    <t>Bảo dưỡng xe 51A-14174</t>
  </si>
  <si>
    <t>Đóng tiền an ninh quốc phòng</t>
  </si>
  <si>
    <t>Lô hàng mực Xk</t>
  </si>
  <si>
    <t>Thu t/ưng PC:54 ngày 13/3</t>
  </si>
  <si>
    <t>Chi tiền phạt xe</t>
  </si>
  <si>
    <t>Thu t/ưng PC:103 ngày 21/3</t>
  </si>
  <si>
    <t>Chi bảo dưỡng xe</t>
  </si>
  <si>
    <t>Sửa xe vá vỏ, phí GT</t>
  </si>
  <si>
    <t>Mua cân điện tử</t>
  </si>
  <si>
    <t>Thu t/ưng PC:105 ngày 21/3</t>
  </si>
  <si>
    <t>Mua đồ dùng SX, bao PP</t>
  </si>
  <si>
    <t>Tiền xe khám SK</t>
  </si>
  <si>
    <t>Tiền chợ &amp; gửi mẫu</t>
  </si>
  <si>
    <t>SN C.Tư</t>
  </si>
  <si>
    <t>Nộp tiển Sac - Cthu</t>
  </si>
  <si>
    <t>Chi phí Cô</t>
  </si>
  <si>
    <t>Bảo trì Camera nhà</t>
  </si>
  <si>
    <t>Tiền xăng dầu SG</t>
  </si>
  <si>
    <t>Tiền học điện</t>
  </si>
  <si>
    <t>T/Ứng thay bình xe 51A-14174</t>
  </si>
  <si>
    <t>Chi cẩu cọc Bêtong</t>
  </si>
  <si>
    <t>Chi phí đi Trà Vinh &amp; Nafi</t>
  </si>
  <si>
    <t>Thu t/ưng PC:139 ngày 27/3</t>
  </si>
  <si>
    <t>Chi thy nhốt xe 51A-14174</t>
  </si>
  <si>
    <t>Bồi dưỡng lên cont</t>
  </si>
  <si>
    <t>Bồi dưỡng tài xế cont</t>
  </si>
  <si>
    <t>T/Ứng mua điện trở</t>
  </si>
  <si>
    <t>Tiền nước uống</t>
  </si>
  <si>
    <t>Lương thời vụ</t>
  </si>
  <si>
    <t>Thu t/ưng PC:149 ngày 29/3</t>
  </si>
  <si>
    <t>Mua điện trở &amp; sửa máy xịt vĩ</t>
  </si>
  <si>
    <t>Chi phí đi Trà Vinh</t>
  </si>
  <si>
    <t>Tiền chợ xưởng</t>
  </si>
  <si>
    <t>Tiền khám sức khỏe CN</t>
  </si>
  <si>
    <t>Mua mem vi sinh</t>
  </si>
  <si>
    <t>Nộp tiền Q11</t>
  </si>
  <si>
    <t>Tiền hàng A. Thắng 20.000USD</t>
  </si>
  <si>
    <t>Sửa xe 51A-14174</t>
  </si>
  <si>
    <t>Thuế</t>
  </si>
  <si>
    <t>Nộp thuế TNDN 2013</t>
  </si>
  <si>
    <t>Phát - Trả tiền mè đường</t>
  </si>
  <si>
    <t>Tạm ứng lương</t>
  </si>
  <si>
    <t>Thu tạm ứng PC: 52 ngày 12/3</t>
  </si>
  <si>
    <t>Thu tạm ứng PC: 41 ngày 17/2</t>
  </si>
  <si>
    <t>Chi phi1 cont</t>
  </si>
  <si>
    <t>Thu tạm ứng PC: 106 ngày 21/3</t>
  </si>
  <si>
    <t>Chi phií hải quan</t>
  </si>
  <si>
    <t>Chi phí xuất hàng - C.Hùng</t>
  </si>
  <si>
    <t>Chi phí cont</t>
  </si>
  <si>
    <t>Thu tạm ứng PC: 06 ngày 4/4</t>
  </si>
  <si>
    <t>Hạnh KG - Trả tiền cá</t>
  </si>
  <si>
    <t>Thời vụ</t>
  </si>
  <si>
    <t>Tăng ca</t>
  </si>
  <si>
    <t>Thu tạm ứng PC: 40 ngày 7/4</t>
  </si>
  <si>
    <t>Phí GT</t>
  </si>
  <si>
    <t>Trí Hảo VT - Trả tiền cá</t>
  </si>
  <si>
    <t>Chi lương</t>
  </si>
  <si>
    <t>Chi thuế LA</t>
  </si>
  <si>
    <t>Sửa cân điện tử</t>
  </si>
  <si>
    <t>sửa máy đá vảy</t>
  </si>
  <si>
    <t>Chị Ngọc mượn</t>
  </si>
  <si>
    <t>Cho Chị Ngọc</t>
  </si>
  <si>
    <t>Lấy bill ATB</t>
  </si>
  <si>
    <t>Vệ sinh máy tính</t>
  </si>
  <si>
    <t>Thu tạm ứng PC: 60 ngày 14/4</t>
  </si>
  <si>
    <t>Thanh toán xăng dầu SG</t>
  </si>
  <si>
    <t>Thu tiền hàng A. Thắng 10.000USD</t>
  </si>
  <si>
    <t>Thu tiền hàng A. Thắng 30.000USD</t>
  </si>
  <si>
    <t>Lương T3</t>
  </si>
  <si>
    <t>A. Kim - Trả tiền bao bì</t>
  </si>
  <si>
    <t>Lương ( c.Loan, C.Chin)</t>
  </si>
  <si>
    <t>Nộp Q4</t>
  </si>
  <si>
    <t>Thịnh Phước - Băng keo</t>
  </si>
  <si>
    <t>Lùn TV - Trả tiền cá</t>
  </si>
  <si>
    <t>Trang VT - Trả tiền cá</t>
  </si>
  <si>
    <t>Tiền gửi thư</t>
  </si>
  <si>
    <t>Minh Thành Nam - Tiền hóa chất</t>
  </si>
  <si>
    <t>VPP</t>
  </si>
  <si>
    <t>Duy Tân - Hủ ly nhựa</t>
  </si>
  <si>
    <t>Trung Tokai - Tiền hoa hồng</t>
  </si>
  <si>
    <t>Sinh nhật Út</t>
  </si>
  <si>
    <t>Bơm mực thay Rum</t>
  </si>
  <si>
    <t>Tiền chợ</t>
  </si>
  <si>
    <t>Tiền ăn sáng nhà</t>
  </si>
  <si>
    <t>Tiền xăng dầu LA</t>
  </si>
  <si>
    <t>Tiền bao PP</t>
  </si>
  <si>
    <t>Mua ớt tẩm cá</t>
  </si>
  <si>
    <t>Tiền rác thải</t>
  </si>
  <si>
    <t>Thủ tục hải quan</t>
  </si>
  <si>
    <t>Bồi dưỡng QL Thị trường</t>
  </si>
  <si>
    <t>Thu tạm ứng PC: 115 ngày 24/4</t>
  </si>
  <si>
    <t>Phí thủ tục hải quan</t>
  </si>
  <si>
    <t>Thu tạm ứng PC: 70 ngày 24/2</t>
  </si>
  <si>
    <t>Mua vật tư vệ sinh xưởng</t>
  </si>
  <si>
    <t>A Lee - Chi hoa hồng</t>
  </si>
  <si>
    <t>A Sơn - Chi hoa hồng</t>
  </si>
  <si>
    <t>Tạm ứng sửa xe 51A-14174</t>
  </si>
  <si>
    <t>Chi Phí cô</t>
  </si>
  <si>
    <t>Thu tạm ứng PC: 125 ngày 26/2</t>
  </si>
  <si>
    <t>Thaăm bệnh - Thành Đô</t>
  </si>
  <si>
    <t>Tiền máy thổi khí</t>
  </si>
  <si>
    <t>Bổi dưỡng xe cont</t>
  </si>
  <si>
    <t>Nộp tk chị Thu</t>
  </si>
  <si>
    <t>Sửa máy photo</t>
  </si>
  <si>
    <t>Thức ăn chó</t>
  </si>
  <si>
    <t>Tiền nước đá &amp; nước suối</t>
  </si>
  <si>
    <t>Tiền điện xưởng</t>
  </si>
  <si>
    <t>Thu tạm ứng PC: 127 ngày 26/2</t>
  </si>
  <si>
    <t>Chi sửa xe 51A-14174</t>
  </si>
  <si>
    <t>Chi tiền chợ nhà</t>
  </si>
  <si>
    <t>Cúc Loan - Tiền hụi</t>
  </si>
  <si>
    <t>Tiền cúng chùa &amp; đám dỗ</t>
  </si>
  <si>
    <t>Tiền viện phí - C Chín</t>
  </si>
  <si>
    <t>Sửa xe 56S - 1514</t>
  </si>
  <si>
    <t>Tiền cơm T3</t>
  </si>
  <si>
    <t>Chi phí - Trà Vinh</t>
  </si>
  <si>
    <t>Trung Hải - Trả tiền cá</t>
  </si>
  <si>
    <t>Chi phí xe</t>
  </si>
  <si>
    <t>Thu tạm ứng PC: 10 ngày 6/5</t>
  </si>
  <si>
    <t>Mua quà biếu bác sỉ</t>
  </si>
  <si>
    <t>Gửi mẫu cá mai</t>
  </si>
  <si>
    <t>Mua bao tay xôp</t>
  </si>
  <si>
    <t>Quấn motour</t>
  </si>
  <si>
    <t>Thu tạm ứng PC: 17 ngày 7/5</t>
  </si>
  <si>
    <t>Chi tiền bơm mực thay rum</t>
  </si>
  <si>
    <t>Thuốc xịt cỏ</t>
  </si>
  <si>
    <t>Thu tiền mượn cô</t>
  </si>
  <si>
    <t>Chi tiền thai sản - Bích Chi</t>
  </si>
  <si>
    <t>Danh BL - Tiền xe</t>
  </si>
  <si>
    <t>Bồi dưỡng kiểm hàng Nhật</t>
  </si>
  <si>
    <t>Tiền in Tieter</t>
  </si>
  <si>
    <t>Tiền chích ngửa chó</t>
  </si>
  <si>
    <t>Tiền đám ma</t>
  </si>
  <si>
    <t xml:space="preserve"> Tiền sửa bàn ăn</t>
  </si>
  <si>
    <t>Chi lương T4</t>
  </si>
  <si>
    <t>Kinh phí công đoàn</t>
  </si>
  <si>
    <t>Tiền thai sản Si Minh</t>
  </si>
  <si>
    <t>Lương C.Loan &amp; C.Chín</t>
  </si>
  <si>
    <t>Thu tạm ứng PC: 26 ngày 8/5</t>
  </si>
  <si>
    <t>Chi phí cô</t>
  </si>
  <si>
    <t>Thanh toán tiền ticker</t>
  </si>
  <si>
    <t>Tiền gửi mẫu cá mai</t>
  </si>
  <si>
    <t>Lệ phí công chứng</t>
  </si>
  <si>
    <t>Rút tiền Q4</t>
  </si>
  <si>
    <t>Nộp tiền Q4 SG</t>
  </si>
  <si>
    <t>Mua sắt xe đẩy vĩ</t>
  </si>
  <si>
    <t>Mua bao tay xốp</t>
  </si>
  <si>
    <t>Chi phí LA</t>
  </si>
  <si>
    <t>Chi phí TK</t>
  </si>
  <si>
    <t>Mua bánh xe đẩy, máng đèn</t>
  </si>
  <si>
    <t>Bồ dưỡng lên cont</t>
  </si>
  <si>
    <t>Mua hoa tươi (Khai trương EIB)</t>
  </si>
  <si>
    <t>Chi phí Trà Vinh</t>
  </si>
  <si>
    <t>Trà Vinh</t>
  </si>
  <si>
    <t>Phí cấp health</t>
  </si>
  <si>
    <t>Phí gửi mẫu nước</t>
  </si>
  <si>
    <t>Tiền phí gửi thư</t>
  </si>
  <si>
    <t xml:space="preserve"> Rút tiền Q11</t>
  </si>
  <si>
    <t xml:space="preserve">Tiền chợ </t>
  </si>
  <si>
    <t>Thu tạm ứng PC: 116 ngày 27/5</t>
  </si>
  <si>
    <t>Chi phí kiểm hàng cấp health</t>
  </si>
  <si>
    <t>Thu tạm ứng PC: 110 ngày 23/5</t>
  </si>
  <si>
    <t>Mua test thử ure</t>
  </si>
  <si>
    <t>Namkyung - Thu tiền hàng</t>
  </si>
  <si>
    <t>Tiền đổi gas</t>
  </si>
  <si>
    <t>Đặt khuôn ghép cá</t>
  </si>
  <si>
    <t>Mua 3 con gà</t>
  </si>
  <si>
    <t>Lương nghỉ việc ( M.Đông)</t>
  </si>
  <si>
    <t>Chi phí gt 2 xe</t>
  </si>
  <si>
    <t>Mua bánh cúng mùng 5 tháng 5</t>
  </si>
  <si>
    <t>Mari - Tiền hụi</t>
  </si>
  <si>
    <t>Mua thuốc - Cô</t>
  </si>
  <si>
    <t>Chi kiểm tra môi trường</t>
  </si>
  <si>
    <t>Thu tạm ứng PC: 26 ngày 7/4</t>
  </si>
  <si>
    <t>Chi phí cont T6</t>
  </si>
  <si>
    <t>Nộp TK Cô</t>
  </si>
  <si>
    <t>Dung Khải - Trả tiền cá</t>
  </si>
  <si>
    <t>Mua ống xịt vĩ</t>
  </si>
  <si>
    <t>Thu tạm ứng Sửa xe 56S - 1514</t>
  </si>
  <si>
    <t>Chi Sửa xe 56S - 1514</t>
  </si>
  <si>
    <t>Thanh toán tiền cơm</t>
  </si>
  <si>
    <t>Thay vỏ xe 56S - 1514</t>
  </si>
  <si>
    <t>Thu tạm ứng PC: 138 ngày 31/5</t>
  </si>
  <si>
    <t>Thu tạm ứng PC: 21 ngày 5/6</t>
  </si>
  <si>
    <t>Tiền làm vòng ghép cá</t>
  </si>
  <si>
    <t>Chi phií nhà</t>
  </si>
  <si>
    <t>Bồi dưỡng EIB Q4</t>
  </si>
  <si>
    <t>Lương T5</t>
  </si>
  <si>
    <t>Chi phí bảo vệ</t>
  </si>
  <si>
    <t>Mua bánh khách</t>
  </si>
  <si>
    <t>Chi phí coông chứng</t>
  </si>
  <si>
    <t>Mua nhớt kho lạnh</t>
  </si>
  <si>
    <t>Thu tạm ứng PC: 64 ngày 17/6</t>
  </si>
  <si>
    <t>Thay nhớt xe 56S - 1514</t>
  </si>
  <si>
    <t>Thanh toán tiền rác</t>
  </si>
  <si>
    <t>Chi tiền chợ</t>
  </si>
  <si>
    <t>Chi tiền chị Ngọc mượn</t>
  </si>
  <si>
    <t>Mua thức ăn cá</t>
  </si>
  <si>
    <t>Nước &amp; nước thải Hải Sơn</t>
  </si>
  <si>
    <t>Thu tạm ứng PC: 39 ngày 9/6</t>
  </si>
  <si>
    <t>Bồi dưỡng phòng thuế</t>
  </si>
  <si>
    <t>Sửa điện phòng xấy</t>
  </si>
  <si>
    <t xml:space="preserve"> Tiền chợ xưởng</t>
  </si>
  <si>
    <t>Bão dưỡng thay nhớt xe 51A - 14174</t>
  </si>
  <si>
    <t>MaiSĐ - Trả tiền cá</t>
  </si>
  <si>
    <t>Thủy Thành - Trả tiền cá</t>
  </si>
  <si>
    <t>Chi phí công tác Trà Vinh</t>
  </si>
  <si>
    <t>Chi phí sửa cửa cổng</t>
  </si>
  <si>
    <t>Tiến điện nhà</t>
  </si>
  <si>
    <t>Mua gas nhớt kho lạnh</t>
  </si>
  <si>
    <t>Phí chuyển tiền &amp; mua chổi</t>
  </si>
  <si>
    <t>Thu tạm ứng PC: 100 ngày 24/6</t>
  </si>
  <si>
    <t>Tiền xe chở hàng - Thảo</t>
  </si>
  <si>
    <t>Mua khô cá đuối &amp; đám ma cậu Út</t>
  </si>
  <si>
    <t>Chi mua 6000USD</t>
  </si>
  <si>
    <t>Mua sắt hàn xe đẩy</t>
  </si>
  <si>
    <t>Mua 2 con gà</t>
  </si>
  <si>
    <t>Tạm ứng thanh khoàn thuế</t>
  </si>
  <si>
    <t>Mua bình nước nóng lạnh</t>
  </si>
  <si>
    <t>Mua bánh xe đẩy vĩ</t>
  </si>
  <si>
    <t>Tiền cơm T5</t>
  </si>
  <si>
    <t>Chi hpi1 nhà</t>
  </si>
  <si>
    <t>Thu tạm ứng PC: 117 ngày 27/5</t>
  </si>
  <si>
    <t>Thu tạm ứng PC: 62 ngày 16/6</t>
  </si>
  <si>
    <t>Bảo trì Camera xưởng</t>
  </si>
  <si>
    <t>Thu tạm ứng PC: 117 ngày 30/6</t>
  </si>
  <si>
    <t>Nộp phạt cont mực NK</t>
  </si>
  <si>
    <t>Chi tiền nộp phạt xe 51A-17174</t>
  </si>
  <si>
    <t>Chi lương C Dung</t>
  </si>
  <si>
    <t>Bồi dưỡng 2 xe cont</t>
  </si>
  <si>
    <t>Thu tạm ứng PC: 27 ngày 4/7</t>
  </si>
  <si>
    <t>Chi lấy bill</t>
  </si>
  <si>
    <t>Tiền nước uống xưởng</t>
  </si>
  <si>
    <t>Bùi Thị Huệ - Chuyển tiền</t>
  </si>
  <si>
    <t>Mua sơn xịt vĩ</t>
  </si>
  <si>
    <t>Mua sắt sân phơi</t>
  </si>
  <si>
    <t>Mua phí gt</t>
  </si>
  <si>
    <t>Thu tạm ứng PC: 34 ngày 5/7</t>
  </si>
  <si>
    <t>Mua vật tư bao PP</t>
  </si>
  <si>
    <t>Bồi dưỡng A.Phương Hải Sơn</t>
  </si>
  <si>
    <t>C. Thang - Trả tiền mượn</t>
  </si>
  <si>
    <t>Thu tạm ứng PC: 48 ngày 8/7</t>
  </si>
  <si>
    <t>Tiền lấy bill</t>
  </si>
  <si>
    <t>Mua dây điện, quấn motour</t>
  </si>
  <si>
    <t>Lương T6</t>
  </si>
  <si>
    <t>Đóng tiền tàu</t>
  </si>
  <si>
    <t>Lấy giấy chứng nhận đầu tư</t>
  </si>
  <si>
    <t>Mua sắt sơn sân phơi</t>
  </si>
  <si>
    <t>Thu tạm ứng PC: 74 ngày 14/7</t>
  </si>
  <si>
    <t>Lấy bill cont A.Thắng</t>
  </si>
  <si>
    <t>Thu tạm ứng PC: 79 ngày 15/7</t>
  </si>
  <si>
    <t>Chi mười xây dựng</t>
  </si>
  <si>
    <t>Chi phí tk C.Duy</t>
  </si>
  <si>
    <t>T/toán tiền nước Hải Sơn</t>
  </si>
  <si>
    <t xml:space="preserve"> Mua dây Cko &amp; Cách nhiệt</t>
  </si>
  <si>
    <t>Chi tiền học HACCP</t>
  </si>
  <si>
    <t>Tiền mua vải cúng chùa</t>
  </si>
  <si>
    <t>Bồi dưỡng xe cont</t>
  </si>
  <si>
    <t>Mua sắt sửa xe đẩy vĩ</t>
  </si>
  <si>
    <t>Chi tiền CSHT</t>
  </si>
  <si>
    <t>Lấy bill</t>
  </si>
  <si>
    <t>Đóng tiền phòng chống bảo lụt</t>
  </si>
  <si>
    <t>Lấy tieter cont 3C</t>
  </si>
  <si>
    <t>Tạm ứng tiền - A Nguyên</t>
  </si>
  <si>
    <t>Thu tạm ứng PC: 110 ngày 25/7</t>
  </si>
  <si>
    <t>Thu tạm ứng PC: 113 &amp; 115</t>
  </si>
  <si>
    <t>Lấy bill 2 cont</t>
  </si>
  <si>
    <t>A. Minh TQ - Trả tiền cá</t>
  </si>
  <si>
    <t>Mua chữ số, định vị đóng date</t>
  </si>
  <si>
    <t>Chi tiền chiếu xạ</t>
  </si>
  <si>
    <t>Chi kiểm hàng (APT)</t>
  </si>
  <si>
    <t>Chi phí tờ khai</t>
  </si>
  <si>
    <t>Chi tiền cắt kiếng</t>
  </si>
  <si>
    <t>Thu tạm ứng PC: 132 ngày 25/7</t>
  </si>
  <si>
    <t>Mua KDT, cắt kiếng, con dấu</t>
  </si>
  <si>
    <t>Tiền cơm đi học</t>
  </si>
  <si>
    <t>Đóng tiền điện nhà</t>
  </si>
  <si>
    <t>Mua dđồ cúng</t>
  </si>
  <si>
    <t>Mua màu tẩm ghẹ</t>
  </si>
  <si>
    <t>Tiền tham quan suối tiên</t>
  </si>
  <si>
    <t>Mua sắt, lấy dấu đóng thùng</t>
  </si>
  <si>
    <t>Thu tạm ứng PC: 140 ngày 26/7</t>
  </si>
  <si>
    <t>Tiền ăn họp mặt xưởng</t>
  </si>
  <si>
    <t>Mua vật tư HACCP</t>
  </si>
  <si>
    <t>Trà tiền hàng - Đức Lợi</t>
  </si>
  <si>
    <t>Thu lại tiền mua vải</t>
  </si>
  <si>
    <t>Chi tiền mua gạo từ thiện</t>
  </si>
  <si>
    <t>Chi tiền gửi thư bưu chính</t>
  </si>
  <si>
    <t>Chi phi1 gt</t>
  </si>
  <si>
    <t>Thu tạm ứng PC: 141 &amp; 145 ngày 26/7</t>
  </si>
  <si>
    <t>Tiền sửa máy vitinh</t>
  </si>
  <si>
    <t>Tiền bơm mực in</t>
  </si>
  <si>
    <t>Mua ổ cứng, bộ nhớ máy tính</t>
  </si>
  <si>
    <t>Quaấn motur tủ sấy</t>
  </si>
  <si>
    <t>Mua cây lau nhà</t>
  </si>
  <si>
    <t>Thu tạm ứng PC: 07 ngày 3/6</t>
  </si>
  <si>
    <t>Chi phí cont T6 &amp; 7</t>
  </si>
  <si>
    <t>Chi phí cont T8</t>
  </si>
  <si>
    <t>Tuấn - Tiền mực</t>
  </si>
  <si>
    <t>Chi tiền A Hùng (Jintatsu)</t>
  </si>
  <si>
    <t>Nam Cá Việt - Trả tiền cá</t>
  </si>
  <si>
    <t>Tiền thay mực máy photo</t>
  </si>
  <si>
    <t>Bồi dưỡng Tuấn (EIB Q11)</t>
  </si>
  <si>
    <t>Tiền cơm T6</t>
  </si>
  <si>
    <t>Mua hộp dấu chữ số date</t>
  </si>
  <si>
    <t>Tiền muước T7 nhà</t>
  </si>
  <si>
    <t>Mua thuức ăn chim</t>
  </si>
  <si>
    <t>Mua tampon mực date</t>
  </si>
  <si>
    <t>Mua cá cho cò</t>
  </si>
  <si>
    <t>Tiền gạo từ thiện</t>
  </si>
  <si>
    <t>Nộp TK - Cduy</t>
  </si>
  <si>
    <t>Mua dola - 1600USD</t>
  </si>
  <si>
    <t>Thu tạm ứng PC: 166 ngày 31/7</t>
  </si>
  <si>
    <t>Thu tạm ứng PC: 26 ngày 6/8</t>
  </si>
  <si>
    <t>Mua mực date</t>
  </si>
  <si>
    <t>Lương Bé Tư &amp; Trường Sa</t>
  </si>
  <si>
    <t>Tiền cáp nhà</t>
  </si>
  <si>
    <t>Sửa máy đóng date</t>
  </si>
  <si>
    <t>Tiền mua cá bop</t>
  </si>
  <si>
    <t>Mua quạt hút</t>
  </si>
  <si>
    <t>Lương c.Loan</t>
  </si>
  <si>
    <t>Thu tạm ứng PC: 60 ngày 11/8</t>
  </si>
  <si>
    <t>Mua cân rổ bao pp</t>
  </si>
  <si>
    <t>Tiền chở hàng ra cảng</t>
  </si>
  <si>
    <t>Tiền công chứng</t>
  </si>
  <si>
    <t>Thu tạm ứng PC: 70 ngày 14/8</t>
  </si>
  <si>
    <t>Lương T7</t>
  </si>
  <si>
    <t>Tiền cúng xưởng</t>
  </si>
  <si>
    <t>Thu tiền chị Ngọc mượn</t>
  </si>
  <si>
    <t>Mua thức ăn chim &amp; rượu</t>
  </si>
  <si>
    <t>B/dưỡng tx cont ghẹ</t>
  </si>
  <si>
    <t>Lương chú 9</t>
  </si>
  <si>
    <t>Làm máng xối</t>
  </si>
  <si>
    <t>Chi phií bảo vện T7</t>
  </si>
  <si>
    <t>Thay nhớt xe 51A-14174</t>
  </si>
  <si>
    <t>Thu tạm ứng PC: 69 ngày 14/8</t>
  </si>
  <si>
    <t>Thu tạm ứng PC: 84 ngày 17/8</t>
  </si>
  <si>
    <t>Lấy bill bizmax</t>
  </si>
  <si>
    <t xml:space="preserve">Mua dt </t>
  </si>
  <si>
    <t>Gửi mẫu phóng xạ</t>
  </si>
  <si>
    <t>Lấy bill cont 3c</t>
  </si>
  <si>
    <t>Sửa cổng &amp; VS nam</t>
  </si>
  <si>
    <t>Mua mước sơn</t>
  </si>
  <si>
    <t>Làm đường ống quạt hút</t>
  </si>
  <si>
    <t>Tiền nước</t>
  </si>
  <si>
    <t>Mua đồ cúng &amp; đồ ăn chay</t>
  </si>
  <si>
    <t>Phí gửi chứng từ 3c</t>
  </si>
  <si>
    <t>Bồi dưỡng lớp tập huấn</t>
  </si>
  <si>
    <t>Nộp tiền Q4 Cô</t>
  </si>
  <si>
    <t>Mua mước suối khăn lạnh</t>
  </si>
  <si>
    <t>Khiểm định xe 56S-1514</t>
  </si>
  <si>
    <t>Tiền sữa bảo trì máy lạnh</t>
  </si>
  <si>
    <t>Thu tạm ứng PC: 103 ngày 21/8</t>
  </si>
  <si>
    <t>Mua nước sơn, cắt kiêng</t>
  </si>
  <si>
    <t>Mua máy xịt xưởng</t>
  </si>
  <si>
    <t>Tiền gắn đồng hồ</t>
  </si>
  <si>
    <t>Thu tạm ứng PC: 125 ngày 26/8</t>
  </si>
  <si>
    <t>Chi kiểm định xe 56S-1514</t>
  </si>
  <si>
    <t>Tiền cơm T7</t>
  </si>
  <si>
    <t>Thu tạm ứng PC: 101 ngày 21/8</t>
  </si>
  <si>
    <t>Tiền lấy bill 3C</t>
  </si>
  <si>
    <t>Chi phí gửi hàng Hà Nội</t>
  </si>
  <si>
    <t>Tiền cơm trực lễ</t>
  </si>
  <si>
    <t>SN A. Vũ</t>
  </si>
  <si>
    <t>Mua bản lề cửa, motur</t>
  </si>
  <si>
    <t>Thu tạm ứng PC: 138 ngày 28/8</t>
  </si>
  <si>
    <t>Lắp sửa điện FCO</t>
  </si>
  <si>
    <t>Hải CM - Trả tiền cá</t>
  </si>
  <si>
    <t>Lương T8 - Vũ tổ nướng</t>
  </si>
  <si>
    <t xml:space="preserve">Tiền cơm khách </t>
  </si>
  <si>
    <t>Chi thuế Bình Tân</t>
  </si>
  <si>
    <t>Bồi dưỡng tx cont</t>
  </si>
  <si>
    <t>Lấy bill cont Jintatsu</t>
  </si>
  <si>
    <t>Tăng ca 2 ngày</t>
  </si>
  <si>
    <t>Thu tạm ứng PC: 24 ngày 8/9</t>
  </si>
  <si>
    <t>Bizmax - Chi hoa hồng</t>
  </si>
  <si>
    <t>Thanh toán tiền kéo cont</t>
  </si>
  <si>
    <t>Chi phí chuyển tiển - Sách VT</t>
  </si>
  <si>
    <t>Thu tạm ứng PC: 26 ngày 8/9</t>
  </si>
  <si>
    <t>Chi phí linh tinh - C.Duy</t>
  </si>
  <si>
    <t>Mua dola - 1300USD</t>
  </si>
  <si>
    <t>Tiền xe</t>
  </si>
  <si>
    <t>Đ/ Thoại</t>
  </si>
  <si>
    <t>Tiền xe chở hàng - Dung Khải</t>
  </si>
  <si>
    <t>Tiền xe chở hàng - chiếu xạ</t>
  </si>
  <si>
    <t>Tiển xe chở hàng - ra cảng</t>
  </si>
  <si>
    <t>Tiền xe chở hàng - HạnhKG</t>
  </si>
  <si>
    <t>Tiền xe chở hàng - Q.Tiên</t>
  </si>
  <si>
    <t>Tiền xe chở hàng - mai mè</t>
  </si>
  <si>
    <t>Tiền điện thoại - C.Duy</t>
  </si>
  <si>
    <t>Tiển điện thoại - C.Mười</t>
  </si>
  <si>
    <t>Tiển điện thoại - C.Hoa</t>
  </si>
  <si>
    <t>Tiển điện thoại &amp; internet - Nhà</t>
  </si>
  <si>
    <t>Tiển điện thoại &amp; internet - Xưởng</t>
  </si>
  <si>
    <t>CP-Nhà</t>
  </si>
  <si>
    <t>Chi tiền nước uống - xưởng</t>
  </si>
  <si>
    <t>CP Xe</t>
  </si>
  <si>
    <t>Tiền xe chở hàng - mẫu</t>
  </si>
  <si>
    <t>Bồi dưỡng kiểm hàng</t>
  </si>
  <si>
    <t>Phí gửi thư</t>
  </si>
  <si>
    <t xml:space="preserve">             </t>
  </si>
  <si>
    <t>Bồi dưỡng kiểm hàng Naffi</t>
  </si>
  <si>
    <t>Sinh nhật C.Mười</t>
  </si>
  <si>
    <t>Đóng tiền cáp nhà</t>
  </si>
  <si>
    <t>Tiền điện thoại &amp; internet - Nhà</t>
  </si>
  <si>
    <t>Mua gạo từ thiện</t>
  </si>
  <si>
    <t>Mua đậu phộng &amp; hạt điều làm mẫu</t>
  </si>
  <si>
    <t>Chi lương t8</t>
  </si>
  <si>
    <t>Lấy bill cont Cửu Long</t>
  </si>
  <si>
    <t>Thu tạm ứng PC: 50 ngày 11/9</t>
  </si>
  <si>
    <t>Mua tụ bù 2 cái</t>
  </si>
  <si>
    <t>Tiền nâng hạ cont (A Thắng &amp; Tokai)</t>
  </si>
  <si>
    <t>Tiền cho A Hiếu</t>
  </si>
  <si>
    <t>Mua gạo</t>
  </si>
  <si>
    <t>Mua thức ăn chim &amp; men vi sinh</t>
  </si>
  <si>
    <t>Lấy health cont Cửu Long</t>
  </si>
  <si>
    <t>Bão dưỡng xe 56S-1514</t>
  </si>
  <si>
    <t>Sinh nhật C.Đông</t>
  </si>
  <si>
    <t>Thu tạm ứng PC: 87 ngày 19/9</t>
  </si>
  <si>
    <t xml:space="preserve"> Mua gừng xả ớt tẩm cá</t>
  </si>
  <si>
    <t>Mua thuốc thức ăn cá phân bón cây</t>
  </si>
  <si>
    <t>Quaấn motur</t>
  </si>
  <si>
    <t>Mua đôồ cúng &amp; cơm khách</t>
  </si>
  <si>
    <t>Mua 3 cây băng keo vải</t>
  </si>
  <si>
    <t>Tiền đám tang  ( C. Hường)</t>
  </si>
  <si>
    <t>Hải Thủy - Tiền mượn</t>
  </si>
  <si>
    <t>Dì Út - Mượn tiền</t>
  </si>
  <si>
    <t>Cty Hoàng Kim - Tiền mượn</t>
  </si>
  <si>
    <t>Mua đolla 15.000USD</t>
  </si>
  <si>
    <t>Chi phí nhà &amp; khám bện</t>
  </si>
  <si>
    <t>Chi pgi1 TK - Hải Sơn</t>
  </si>
  <si>
    <t>Chi phí làm răng</t>
  </si>
  <si>
    <t>Cty Hoàng Kim - Thu tiền</t>
  </si>
  <si>
    <t>Mẫn HT - Trả tiền cá</t>
  </si>
  <si>
    <t>Mua đoồ cúng</t>
  </si>
  <si>
    <t>Tiền điện thoại - Cô</t>
  </si>
  <si>
    <t>Mua thùng xốp, gừng ớt</t>
  </si>
  <si>
    <t>Cô Phấn - Lãi vay</t>
  </si>
  <si>
    <t>Tiền cơm T8</t>
  </si>
  <si>
    <t>Mua biểu đồ kho lạnh</t>
  </si>
  <si>
    <t>Mua thuốc cô</t>
  </si>
  <si>
    <t>Cho chị Ngọc mượn</t>
  </si>
  <si>
    <t>Thu tạm ứng PC: 11 ngày 2/8</t>
  </si>
  <si>
    <t>Tiền gửi chứng từ</t>
  </si>
  <si>
    <t>Lấy bill cont ATB</t>
  </si>
  <si>
    <t>Phí khám sức khỏe cn</t>
  </si>
  <si>
    <t>Tiền chi phí GT</t>
  </si>
  <si>
    <t>Mua 2 bộ đồ nghề C.Duy</t>
  </si>
  <si>
    <t>Tiền nước suối</t>
  </si>
  <si>
    <t>Mua bóng đèn, ổ cắm, dây điện</t>
  </si>
  <si>
    <t>Tăng ca sấy ghẹ</t>
  </si>
  <si>
    <t>Mua máy nóng lạnh Sanyo</t>
  </si>
  <si>
    <t>Mua đồ cúng xưởng</t>
  </si>
  <si>
    <t>Bảo trì &amp; thay nguồn Camera</t>
  </si>
  <si>
    <t>Chi phí BH xe</t>
  </si>
  <si>
    <t>Đóng tiền nước nhà</t>
  </si>
  <si>
    <t>Nộp TK Cô &amp; C.Thu</t>
  </si>
  <si>
    <t>Bồi dưỡng tài xế &amp; tca sấy ghẹ</t>
  </si>
  <si>
    <t>Nuôi PT - Trả tiền cá</t>
  </si>
  <si>
    <t>Mua chuột máy vi tính</t>
  </si>
  <si>
    <t>Chi lương t9</t>
  </si>
  <si>
    <t>Thu tiền tạm ứng PC: 18 ngày 8/10</t>
  </si>
  <si>
    <t>Lấy bill cont Tokai</t>
  </si>
  <si>
    <t>Mua dây điện máy in</t>
  </si>
  <si>
    <t>Tiền choợ &amp; mua café</t>
  </si>
  <si>
    <t>Tăng ca lên cont ghẹ</t>
  </si>
  <si>
    <t>Sửa máy cắt cỏ</t>
  </si>
  <si>
    <t>Mua chỉ may lưới</t>
  </si>
  <si>
    <t>Chi phií bảo vệ</t>
  </si>
  <si>
    <t>Tiền điện T9 nhà</t>
  </si>
  <si>
    <t>Thuế môn bài Tiền Giang</t>
  </si>
  <si>
    <t>Mua thức ăn chim</t>
  </si>
  <si>
    <t>Thu tạm ứng PC 55 ngày 16/10</t>
  </si>
  <si>
    <t>Chi phí lấy bill</t>
  </si>
  <si>
    <t>Tạm ứng chi phí cont</t>
  </si>
  <si>
    <t>Chi phòng thuế Bình Tân</t>
  </si>
  <si>
    <t>Mua 2 bình mực &amp; sửa máy in</t>
  </si>
  <si>
    <t>Tiền xe cá cơm - Bảy Cà Ná</t>
  </si>
  <si>
    <t>Tiền mua lưới đóng vỉ phơi cá</t>
  </si>
  <si>
    <t>Khám sk cn</t>
  </si>
  <si>
    <t>C.Nguyên</t>
  </si>
  <si>
    <t xml:space="preserve">Chi phí SX </t>
  </si>
  <si>
    <t>Nam Việt - Thùng thiếc</t>
  </si>
  <si>
    <t>Chi tiền nước TK VP</t>
  </si>
  <si>
    <t>Thu tạm ứng PC72</t>
  </si>
  <si>
    <t>Mua máy nước nóng nhà</t>
  </si>
  <si>
    <t>Thu tạm ứng PC70 ngày 20/10</t>
  </si>
  <si>
    <t>Mua vật tư VS HACCP</t>
  </si>
  <si>
    <t>Đóng tiền nước HS</t>
  </si>
  <si>
    <t>Chi sửa bồn nước nhà</t>
  </si>
  <si>
    <t>Mua giấy decal 30 xấp</t>
  </si>
  <si>
    <t>Hương HQ - 2 vế máy bay</t>
  </si>
  <si>
    <t>Nộp thuế TNCn</t>
  </si>
  <si>
    <t>Mua gia vị tẩm hàng</t>
  </si>
  <si>
    <t>Dì Út - Trả tiền mượnq</t>
  </si>
  <si>
    <t>Thanh toán tiền xăng dầu LA</t>
  </si>
  <si>
    <t>Rửa hình cá mai - Chị Hiệp</t>
  </si>
  <si>
    <t>Phí kt kiến thức ATTP</t>
  </si>
  <si>
    <t>Bồi dưỡng KT ATTP</t>
  </si>
  <si>
    <t>Mua hạt điều, đậu phộng làm mẫu</t>
  </si>
  <si>
    <t>Chi tạm ứng lương</t>
  </si>
  <si>
    <t>Chi tiền chợ mượn A.Hai</t>
  </si>
  <si>
    <t>Mừng SN (Mỹ Phương)</t>
  </si>
  <si>
    <t>Tiền mua gạo &amp; tiền chợ</t>
  </si>
  <si>
    <t>Thu t/ứng PC:108 ngày 27/10</t>
  </si>
  <si>
    <t>Sửa kho lạnh, tủ sấy</t>
  </si>
  <si>
    <t>Mua silicon</t>
  </si>
  <si>
    <t>Bồi dưỡng kiểm hàng 3C</t>
  </si>
  <si>
    <t>Mực da mẫu, thuốc</t>
  </si>
  <si>
    <t>mua USB &amp; Scan màu kt</t>
  </si>
  <si>
    <t>Chi lương chị Ngọc</t>
  </si>
  <si>
    <t>Mua dđồ cúng xưởng</t>
  </si>
  <si>
    <t>Thu tạm ứng PC:14 ngày 3/11</t>
  </si>
  <si>
    <t>Sửa máy cắt cá bò</t>
  </si>
  <si>
    <t>Thu tiền đặt cọc xe 54X-6316</t>
  </si>
  <si>
    <t>Tạm ứng mua vật tư sửa tủ sấy</t>
  </si>
  <si>
    <t>Đóng tiền đt - C.Duy</t>
  </si>
  <si>
    <t>Thanh toán tiền vệ sinh xưởng</t>
  </si>
  <si>
    <t>Chi tiền bơm mực máy in</t>
  </si>
  <si>
    <t>Thu tiền xe 54X - 6316</t>
  </si>
  <si>
    <t>Nộp thẻ cô</t>
  </si>
  <si>
    <t>Thu tiền  Cty Hoàng Kim</t>
  </si>
  <si>
    <t>Tiền C.Nguyên tạm ứng</t>
  </si>
  <si>
    <t>Bồi dưỡng lên cont &amp; mua chổi</t>
  </si>
  <si>
    <t>Chi tiền thay rum gạt bơm mực</t>
  </si>
  <si>
    <t>Chi tiền C.Mười mượn</t>
  </si>
  <si>
    <t>C.Mười</t>
  </si>
  <si>
    <t>Tiền chữ kí số</t>
  </si>
  <si>
    <t>Mừng SN (U Phương)</t>
  </si>
  <si>
    <t>C.Dương</t>
  </si>
  <si>
    <t>Thu tiền hàng (15.000USD)</t>
  </si>
  <si>
    <t>Tiền đt C.Mưởi</t>
  </si>
  <si>
    <t>Thu tạm ứng PC:31 ngày 7/11</t>
  </si>
  <si>
    <t>Chi sửa tủ sấy</t>
  </si>
  <si>
    <t>Tân Minh Thư - Tiền bao bì</t>
  </si>
  <si>
    <t>Chi phí TK Cô</t>
  </si>
  <si>
    <t>Mua màu thực phẩm</t>
  </si>
  <si>
    <t>Thu tạm ứng PC:30 &amp; 60 ngày 12/11</t>
  </si>
  <si>
    <t>Mua nước suối</t>
  </si>
  <si>
    <t>Trả tiền xe chở ghẹ</t>
  </si>
  <si>
    <t>Traả lãi &amp; vốn 7/11 (Hà Nafi)</t>
  </si>
  <si>
    <t>Lấy bill cont (C.Nguyên)</t>
  </si>
  <si>
    <t>Mua bảo hiểm xe 51A-14174</t>
  </si>
  <si>
    <t>Chi lương T10/14</t>
  </si>
  <si>
    <t>Chi phí đi công chứng</t>
  </si>
  <si>
    <t>Bồi dưỡng tài xế xe cont</t>
  </si>
  <si>
    <t>Thu tiền hàng</t>
  </si>
  <si>
    <t>Mừng sinh nhật (Vũ Thụy)</t>
  </si>
  <si>
    <t>Thu tiền lương C.Ngọc</t>
  </si>
  <si>
    <t>Nộp tiền trang web</t>
  </si>
  <si>
    <t>Tiền cáp T10</t>
  </si>
  <si>
    <t>Đóng thuế chi phí nhận bột</t>
  </si>
  <si>
    <t>Thiền xe chở hàng chiếu xạ</t>
  </si>
  <si>
    <t>Mua que hàng quấn motuor</t>
  </si>
  <si>
    <t>Chi phí bảo vệ T10</t>
  </si>
  <si>
    <t>Thanh toán tiền cơm T9/14</t>
  </si>
  <si>
    <t>Chi phí Trà Vinh (C.Mười XD)</t>
  </si>
  <si>
    <t>LKhác</t>
  </si>
  <si>
    <t>Tiền đỗ xăng lấy hàng</t>
  </si>
  <si>
    <t>Tiền điện thoại &amp; internet</t>
  </si>
  <si>
    <t>Bồi dưỡng sở KH đầu tư</t>
  </si>
  <si>
    <t>Chi lương C.Chín</t>
  </si>
  <si>
    <t>Mua điện trở sửa tủ sấy</t>
  </si>
  <si>
    <t>Nộp tiền - A Lực ( T.Nguyên)</t>
  </si>
  <si>
    <t>Trả tiền nâng hạ cont</t>
  </si>
  <si>
    <t>Chi tiền đám tang A Hiếu</t>
  </si>
  <si>
    <t>Thu tiền A.Thắng ( 10.000USD)</t>
  </si>
  <si>
    <t>Chi tiền C.Mười</t>
  </si>
  <si>
    <t>Trả tiền dì Út</t>
  </si>
  <si>
    <t>Trả tiền dì 3</t>
  </si>
  <si>
    <t>Thu tiền mượn C.10</t>
  </si>
  <si>
    <t>Chi tiền nước T10 Hải Sơn</t>
  </si>
  <si>
    <t>Thu lại tiền tạm ứng PC 94 ngày 19/11</t>
  </si>
  <si>
    <t>Chi sửa máy vi tính</t>
  </si>
  <si>
    <t>Bồi dưỡng Hải Sơn ( A.Phương)</t>
  </si>
  <si>
    <t>Chi lương C.Dung</t>
  </si>
  <si>
    <t>Đóng tiền điện thoại Cô</t>
  </si>
  <si>
    <t>Sửa máng xối</t>
  </si>
  <si>
    <t>Chi lấy bill cont 3C</t>
  </si>
  <si>
    <t>Chi tiền cho mượn C.Ngọc</t>
  </si>
  <si>
    <t>Chi phií đi công tác Trà Vinh</t>
  </si>
  <si>
    <t>Chi tiền cúng chùa</t>
  </si>
  <si>
    <t>Thanh toán tiền xăng dầu SG</t>
  </si>
  <si>
    <t>Tiền đám tang  ( C. Phương)</t>
  </si>
  <si>
    <t>Bồi dưỡng Thảo tài xế</t>
  </si>
  <si>
    <t>Mừng SN C.Loan</t>
  </si>
  <si>
    <t>Thu tạm ứng PC 81 ngày 17/11</t>
  </si>
  <si>
    <t>Bồi dưỡng tài xế ghẹ</t>
  </si>
  <si>
    <t>Tạm ứng tiền kéo cont Bizmax</t>
  </si>
  <si>
    <t>C.Thang - Tiền lãi vay</t>
  </si>
  <si>
    <t>Tạm ứng tiền bill cont Bizmax</t>
  </si>
  <si>
    <t>Mượn Công đoàn</t>
  </si>
  <si>
    <t>Hải Thủy - Tiền lãi vay</t>
  </si>
  <si>
    <t>Thu tiền mượn -  Cô</t>
  </si>
  <si>
    <t>Tiền xe chở cá vô vườn</t>
  </si>
  <si>
    <t>Lấy bill - Jintatsu</t>
  </si>
  <si>
    <t>Tiền mua xà bông VS Xưởng</t>
  </si>
  <si>
    <t>Mua dđồ ăn C.Duy</t>
  </si>
  <si>
    <t>Thu tạm ứng pc 11 ngày 5/12</t>
  </si>
  <si>
    <t>Mua vật liệu xây dựng xưởng</t>
  </si>
  <si>
    <t>Mua thuốc ruồi</t>
  </si>
  <si>
    <t>Tiền cúng chùa</t>
  </si>
  <si>
    <t>Tiền công lót gạch</t>
  </si>
  <si>
    <t>Bồi dưỡng Nafi</t>
  </si>
  <si>
    <t>Chi tiền choợ</t>
  </si>
  <si>
    <t>Thu tạm ứng pc 62 ngày 20/10</t>
  </si>
  <si>
    <t>Mua vật tư sữa cửa kiếng</t>
  </si>
  <si>
    <t>Phí kiểm cont 3C</t>
  </si>
  <si>
    <t>Thu tạm ứng pc 132 ngày 24/11</t>
  </si>
  <si>
    <t>Chi phí xuất hàng</t>
  </si>
  <si>
    <t>Chi mua gia vị tẩm hàng</t>
  </si>
  <si>
    <t>Chi mua 3k mực</t>
  </si>
  <si>
    <t>Tiền viện phí C.Duy</t>
  </si>
  <si>
    <t>Tiền làm khung cửa kho</t>
  </si>
  <si>
    <t>Tạm ứng lương Bé Tư</t>
  </si>
  <si>
    <t>Chi mua đồ cúng</t>
  </si>
  <si>
    <t>Mua gas kho lạnh</t>
  </si>
  <si>
    <t>Tiền điện thoại C.10</t>
  </si>
  <si>
    <t>Thu tạm ứng pc 48 ngày 11/12</t>
  </si>
  <si>
    <t>Mua gas kho lạnh &amp; thuốc xịt mối</t>
  </si>
  <si>
    <t>Tiền viện phí C.Duy ( C.Hương)</t>
  </si>
  <si>
    <t>Ứng tiền mua gia vị</t>
  </si>
  <si>
    <t>CP.Nhà</t>
  </si>
  <si>
    <t>Chi phií &amp; cúng chùa</t>
  </si>
  <si>
    <t>Nafi</t>
  </si>
  <si>
    <t>Kiểm hàng nafi</t>
  </si>
  <si>
    <t>Mua dolla (1590usd)</t>
  </si>
  <si>
    <t>Lương C.Chín</t>
  </si>
  <si>
    <t>Thu lương Bé Tư</t>
  </si>
  <si>
    <t>Bình Tân  - Phòng thuế</t>
  </si>
  <si>
    <t>Đặt cọc lịch</t>
  </si>
  <si>
    <t>Mua gừng xả tẩm cá</t>
  </si>
  <si>
    <t>Thu t/ứng PC:11 ngày 5/12</t>
  </si>
  <si>
    <t>Phí lấy bill Jintatsu</t>
  </si>
  <si>
    <t>Tiền gửi háng ATB</t>
  </si>
  <si>
    <t>Tiền nước T11</t>
  </si>
  <si>
    <t>Tiền VSCN</t>
  </si>
  <si>
    <t>Nhân CM - Trả tiền cá</t>
  </si>
  <si>
    <t>Phí đám tang</t>
  </si>
  <si>
    <t>C. Mười - Trả lãi vay</t>
  </si>
  <si>
    <t>Tiền gửi hàng &amp; đt</t>
  </si>
  <si>
    <t>Tạm ứng mua gia vị</t>
  </si>
  <si>
    <t xml:space="preserve">Tiền lịch </t>
  </si>
  <si>
    <t>Gừng xả tẩm cá</t>
  </si>
  <si>
    <t>Quà tặng bác sĩ</t>
  </si>
  <si>
    <t>Tiền dt</t>
  </si>
  <si>
    <t>Thu tiền hàng (37.950 usd) &amp; 50usd (C.Hoa)</t>
  </si>
  <si>
    <t>Dấu tên &amp; pin</t>
  </si>
  <si>
    <t>Mua tăm &amp; số đóng date</t>
  </si>
  <si>
    <t>Đại Quang - Trả tiền cá</t>
  </si>
  <si>
    <t>Mua tol sất làm  chuồng chó</t>
  </si>
  <si>
    <t>10 Ngà - Trả tiền mực</t>
  </si>
  <si>
    <t xml:space="preserve">Tiền cơm </t>
  </si>
  <si>
    <t>Mua nhớt xe</t>
  </si>
  <si>
    <t>Tạm ứng tiền du lịch</t>
  </si>
  <si>
    <t>Tiền dđiện</t>
  </si>
  <si>
    <t>C.Hùng</t>
  </si>
  <si>
    <t>Mua ximang ống nước</t>
  </si>
  <si>
    <t>Thu t/ứng PC:124 ngày 26/12</t>
  </si>
  <si>
    <t>Thu t/ứng PC:119 ngày 24/12</t>
  </si>
  <si>
    <t>Bồi dưỡng đi cảng đóng hàng</t>
  </si>
  <si>
    <t>Thu tiền mượn Cô</t>
  </si>
  <si>
    <t>Tiền đám tang Phi</t>
  </si>
  <si>
    <t>Traả tiền mượn công đoàn</t>
  </si>
  <si>
    <t>Tạm ứng</t>
  </si>
  <si>
    <t>Thưởng lễ</t>
  </si>
  <si>
    <t xml:space="preserve">Chi phí c Mười </t>
  </si>
  <si>
    <t>Thức ăn cá</t>
  </si>
  <si>
    <t>Tiền du lịch</t>
  </si>
  <si>
    <t>Mua 2000usd</t>
  </si>
  <si>
    <t>Thưởng lễ Đoạn</t>
  </si>
  <si>
    <t>Nộp thẻ cô, chú</t>
  </si>
  <si>
    <t>Chi tiền mượn cô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</si>
</sst>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</numFmts>
  <fonts count="36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1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7" borderId="1" applyNumberFormat="0" applyAlignment="0" applyProtection="0"/>
    <xf numFmtId="3" fontId="6" fillId="0" borderId="9"/>
    <xf numFmtId="3" fontId="16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7" fillId="0" borderId="11" applyNumberFormat="0" applyFill="0" applyAlignment="0" applyProtection="0"/>
    <xf numFmtId="170" fontId="18" fillId="0" borderId="12"/>
    <xf numFmtId="0" fontId="19" fillId="23" borderId="0" applyNumberFormat="0" applyBorder="0" applyAlignment="0" applyProtection="0"/>
    <xf numFmtId="0" fontId="20" fillId="0" borderId="0"/>
    <xf numFmtId="0" fontId="20" fillId="0" borderId="0"/>
    <xf numFmtId="0" fontId="20" fillId="24" borderId="13" applyNumberFormat="0" applyFont="0" applyAlignment="0" applyProtection="0"/>
    <xf numFmtId="0" fontId="21" fillId="20" borderId="14" applyNumberFormat="0" applyAlignment="0" applyProtection="0"/>
    <xf numFmtId="0" fontId="22" fillId="0" borderId="0">
      <alignment horizontal="centerContinuous"/>
    </xf>
    <xf numFmtId="0" fontId="23" fillId="0" borderId="0" applyNumberFormat="0" applyFill="0" applyBorder="0" applyAlignment="0" applyProtection="0"/>
    <xf numFmtId="0" fontId="24" fillId="0" borderId="15" applyNumberFormat="0" applyFill="0" applyAlignment="0" applyProtection="0"/>
    <xf numFmtId="0" fontId="25" fillId="0" borderId="0" applyNumberFormat="0" applyFill="0" applyBorder="0" applyAlignment="0" applyProtection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7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8" fillId="0" borderId="0" applyFont="0" applyFill="0" applyBorder="0" applyAlignment="0" applyProtection="0"/>
    <xf numFmtId="165" fontId="28" fillId="0" borderId="0" applyFont="0" applyFill="0" applyBorder="0" applyAlignment="0" applyProtection="0"/>
    <xf numFmtId="0" fontId="29" fillId="0" borderId="0"/>
  </cellStyleXfs>
  <cellXfs count="39">
    <xf numFmtId="0" fontId="0" fillId="0" borderId="0" xfId="0"/>
    <xf numFmtId="0" fontId="31" fillId="0" borderId="0" xfId="53" applyFont="1" applyAlignment="1">
      <alignment horizontal="left" vertical="center"/>
    </xf>
    <xf numFmtId="0" fontId="31" fillId="0" borderId="0" xfId="53" applyFont="1" applyAlignment="1">
      <alignment horizontal="center" vertical="center"/>
    </xf>
    <xf numFmtId="1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center" vertical="center" wrapText="1"/>
    </xf>
    <xf numFmtId="164" fontId="31" fillId="0" borderId="16" xfId="0" applyNumberFormat="1" applyFont="1" applyBorder="1" applyAlignment="1">
      <alignment horizontal="left" vertical="center" wrapText="1"/>
    </xf>
    <xf numFmtId="164" fontId="31" fillId="0" borderId="0" xfId="0" applyNumberFormat="1" applyFont="1" applyAlignment="1">
      <alignment vertical="center"/>
    </xf>
    <xf numFmtId="0" fontId="32" fillId="0" borderId="0" xfId="53" applyFont="1" applyAlignment="1">
      <alignment horizontal="center" vertical="center"/>
    </xf>
    <xf numFmtId="0" fontId="34" fillId="0" borderId="0" xfId="53" applyFont="1" applyAlignment="1">
      <alignment horizontal="center" vertical="center"/>
    </xf>
    <xf numFmtId="164" fontId="31" fillId="0" borderId="0" xfId="29" applyNumberFormat="1" applyFont="1" applyAlignment="1">
      <alignment vertical="center"/>
    </xf>
    <xf numFmtId="0" fontId="31" fillId="0" borderId="0" xfId="52" applyFont="1" applyAlignment="1">
      <alignment horizontal="left" vertical="center"/>
    </xf>
    <xf numFmtId="164" fontId="32" fillId="0" borderId="0" xfId="53" applyNumberFormat="1" applyFont="1" applyAlignment="1">
      <alignment vertical="center" wrapText="1"/>
    </xf>
    <xf numFmtId="164" fontId="31" fillId="0" borderId="0" xfId="53" applyNumberFormat="1" applyFont="1" applyAlignment="1">
      <alignment horizontal="center" vertical="center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0" xfId="0" applyNumberFormat="1" applyFont="1" applyAlignment="1">
      <alignment horizontal="left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5" fillId="0" borderId="17" xfId="0" applyNumberFormat="1" applyFont="1" applyBorder="1" applyAlignment="1">
      <alignment horizontal="center" vertical="center" wrapText="1"/>
    </xf>
    <xf numFmtId="164" fontId="35" fillId="0" borderId="0" xfId="0" applyNumberFormat="1" applyFont="1" applyAlignment="1">
      <alignment vertical="center"/>
    </xf>
    <xf numFmtId="164" fontId="31" fillId="0" borderId="16" xfId="0" applyNumberFormat="1" applyFont="1" applyBorder="1" applyAlignment="1">
      <alignment vertical="center" wrapText="1"/>
    </xf>
    <xf numFmtId="164" fontId="31" fillId="0" borderId="16" xfId="29" applyNumberFormat="1" applyFont="1" applyBorder="1" applyAlignment="1">
      <alignment horizontal="left" vertical="center" wrapText="1"/>
    </xf>
    <xf numFmtId="164" fontId="31" fillId="0" borderId="18" xfId="0" applyNumberFormat="1" applyFont="1" applyBorder="1" applyAlignment="1">
      <alignment vertical="center" wrapText="1"/>
    </xf>
    <xf numFmtId="164" fontId="31" fillId="0" borderId="18" xfId="0" applyNumberFormat="1" applyFont="1" applyBorder="1" applyAlignment="1">
      <alignment horizontal="center" vertical="center" wrapText="1"/>
    </xf>
    <xf numFmtId="164" fontId="31" fillId="0" borderId="0" xfId="0" quotePrefix="1" applyNumberFormat="1" applyFont="1" applyAlignment="1">
      <alignment vertical="center"/>
    </xf>
    <xf numFmtId="164" fontId="31" fillId="0" borderId="18" xfId="29" applyNumberFormat="1" applyFont="1" applyBorder="1" applyAlignment="1">
      <alignment vertical="center" wrapText="1"/>
    </xf>
    <xf numFmtId="164" fontId="31" fillId="0" borderId="0" xfId="29" applyNumberFormat="1" applyFont="1" applyAlignment="1">
      <alignment horizontal="center" vertical="center" wrapText="1"/>
    </xf>
    <xf numFmtId="164" fontId="31" fillId="0" borderId="2" xfId="29" applyNumberFormat="1" applyFont="1" applyBorder="1" applyAlignment="1">
      <alignment horizontal="center" vertical="center" wrapText="1"/>
    </xf>
    <xf numFmtId="164" fontId="35" fillId="0" borderId="17" xfId="29" applyNumberFormat="1" applyFont="1" applyBorder="1" applyAlignment="1">
      <alignment horizontal="center" vertical="center" wrapText="1"/>
    </xf>
    <xf numFmtId="164" fontId="31" fillId="0" borderId="16" xfId="29" applyNumberFormat="1" applyFont="1" applyBorder="1" applyAlignment="1">
      <alignment vertical="center" wrapText="1"/>
    </xf>
    <xf numFmtId="164" fontId="31" fillId="0" borderId="18" xfId="29" applyNumberFormat="1" applyFont="1" applyBorder="1" applyAlignment="1">
      <alignment horizontal="center" vertical="center" wrapText="1"/>
    </xf>
    <xf numFmtId="164" fontId="32" fillId="0" borderId="0" xfId="29" applyNumberFormat="1" applyFont="1" applyAlignment="1">
      <alignment horizontal="center" vertical="center"/>
    </xf>
    <xf numFmtId="164" fontId="31" fillId="0" borderId="0" xfId="29" applyNumberFormat="1" applyFont="1" applyAlignment="1">
      <alignment horizontal="center" vertical="center"/>
    </xf>
    <xf numFmtId="164" fontId="31" fillId="0" borderId="2" xfId="0" applyNumberFormat="1" applyFont="1" applyBorder="1" applyAlignment="1">
      <alignment horizontal="center" vertical="center" wrapText="1"/>
    </xf>
    <xf numFmtId="164" fontId="32" fillId="0" borderId="0" xfId="53" applyNumberFormat="1" applyFont="1" applyAlignment="1">
      <alignment horizontal="center" vertical="center" wrapText="1"/>
    </xf>
    <xf numFmtId="164" fontId="31" fillId="0" borderId="0" xfId="53" applyNumberFormat="1" applyFont="1" applyAlignment="1">
      <alignment horizontal="center" vertical="center" wrapText="1"/>
    </xf>
    <xf numFmtId="164" fontId="31" fillId="0" borderId="0" xfId="0" applyNumberFormat="1" applyFont="1" applyAlignment="1">
      <alignment horizontal="center" vertical="center"/>
    </xf>
    <xf numFmtId="164" fontId="33" fillId="0" borderId="0" xfId="0" applyNumberFormat="1" applyFont="1" applyAlignment="1">
      <alignment horizontal="center" vertical="center"/>
    </xf>
    <xf numFmtId="164" fontId="31" fillId="0" borderId="19" xfId="0" applyNumberFormat="1" applyFont="1" applyBorder="1" applyAlignment="1">
      <alignment horizontal="center" vertical="center" wrapText="1"/>
    </xf>
    <xf numFmtId="164" fontId="31" fillId="0" borderId="20" xfId="0" applyNumberFormat="1" applyFont="1" applyBorder="1" applyAlignment="1">
      <alignment horizontal="center" vertical="center" wrapText="1"/>
    </xf>
  </cellXfs>
  <cellStyles count="71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_Copy of Ke-toan-mo-phong-mauso_ke_toan_NKC_excel-2" xfId="52"/>
    <cellStyle name="Normal_ketoanthucte_NhatKySoCai" xfId="53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331-0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01"/>
      <sheetName val="T02"/>
      <sheetName val="T03"/>
      <sheetName val="T04"/>
      <sheetName val="T05"/>
      <sheetName val="T06"/>
      <sheetName val="T07"/>
      <sheetName val="T08"/>
      <sheetName val="T09"/>
      <sheetName val="T10"/>
      <sheetName val="T11"/>
      <sheetName val="T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Địa chỉ: 530 Kinh Dương Vương,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filterMode="1" enableFormatConditionsCalculation="0">
    <tabColor indexed="31"/>
  </sheetPr>
  <dimension ref="A1:H2054"/>
  <sheetViews>
    <sheetView tabSelected="1" topLeftCell="A8" zoomScale="90" workbookViewId="0">
      <pane ySplit="4" topLeftCell="A12" activePane="bottomLeft" state="frozen"/>
      <selection activeCell="A8" sqref="A8"/>
      <selection pane="bottomLeft" activeCell="C391" sqref="C391"/>
    </sheetView>
  </sheetViews>
  <sheetFormatPr defaultRowHeight="15"/>
  <cols>
    <col min="1" max="1" width="9.140625" style="6"/>
    <col min="2" max="2" width="11.42578125" style="6" customWidth="1"/>
    <col min="3" max="3" width="41.85546875" style="6" customWidth="1"/>
    <col min="4" max="4" width="13.7109375" style="6" customWidth="1"/>
    <col min="5" max="5" width="13.7109375" style="9" customWidth="1"/>
    <col min="6" max="6" width="15.85546875" style="6" customWidth="1"/>
    <col min="7" max="7" width="9.42578125" style="6" customWidth="1"/>
    <col min="8" max="16384" width="9.140625" style="6"/>
  </cols>
  <sheetData>
    <row r="1" spans="1:8" s="12" customFormat="1" ht="16.5" customHeight="1">
      <c r="A1" s="1" t="s">
        <v>0</v>
      </c>
      <c r="B1" s="11"/>
      <c r="C1" s="11"/>
      <c r="E1" s="33" t="s">
        <v>15</v>
      </c>
      <c r="F1" s="33"/>
      <c r="G1" s="33"/>
    </row>
    <row r="2" spans="1:8" s="12" customFormat="1" ht="16.5" customHeight="1">
      <c r="A2" s="1" t="str">
        <f>[1]T11!A3</f>
        <v>Địa chỉ: 530 Kinh Dương Vương,</v>
      </c>
      <c r="B2" s="13"/>
      <c r="C2" s="13"/>
      <c r="E2" s="34" t="s">
        <v>1</v>
      </c>
      <c r="F2" s="34"/>
      <c r="G2" s="34"/>
    </row>
    <row r="3" spans="1:8" s="12" customFormat="1" ht="16.5" customHeight="1">
      <c r="A3" s="10" t="s">
        <v>14</v>
      </c>
      <c r="B3" s="13"/>
      <c r="C3" s="13"/>
      <c r="E3" s="34"/>
      <c r="F3" s="34"/>
      <c r="G3" s="34"/>
    </row>
    <row r="4" spans="1:8" s="12" customFormat="1" ht="6.75" customHeight="1">
      <c r="A4" s="13"/>
      <c r="B4" s="13"/>
      <c r="C4" s="13"/>
      <c r="D4" s="14"/>
      <c r="E4" s="25"/>
      <c r="F4" s="14"/>
      <c r="G4" s="14"/>
    </row>
    <row r="5" spans="1:8" ht="24.75" customHeight="1">
      <c r="A5" s="36" t="s">
        <v>16</v>
      </c>
      <c r="B5" s="36"/>
      <c r="C5" s="36"/>
      <c r="D5" s="36"/>
      <c r="E5" s="36"/>
      <c r="F5" s="36"/>
      <c r="G5" s="36"/>
    </row>
    <row r="6" spans="1:8">
      <c r="A6" s="35" t="s">
        <v>17</v>
      </c>
      <c r="B6" s="35"/>
      <c r="C6" s="35"/>
      <c r="D6" s="35"/>
      <c r="E6" s="35"/>
      <c r="F6" s="35"/>
      <c r="G6" s="35"/>
    </row>
    <row r="7" spans="1:8">
      <c r="A7" s="35" t="s">
        <v>2</v>
      </c>
      <c r="B7" s="35"/>
      <c r="C7" s="35"/>
      <c r="D7" s="35"/>
      <c r="E7" s="35"/>
      <c r="F7" s="35"/>
      <c r="G7" s="35"/>
    </row>
    <row r="8" spans="1:8">
      <c r="A8" s="15"/>
      <c r="F8" s="15" t="s">
        <v>18</v>
      </c>
    </row>
    <row r="9" spans="1:8" ht="24" customHeight="1">
      <c r="A9" s="37" t="s">
        <v>19</v>
      </c>
      <c r="B9" s="37" t="s">
        <v>30</v>
      </c>
      <c r="C9" s="32" t="s">
        <v>3</v>
      </c>
      <c r="D9" s="32" t="s">
        <v>20</v>
      </c>
      <c r="E9" s="32"/>
      <c r="F9" s="32" t="s">
        <v>21</v>
      </c>
      <c r="G9" s="32" t="s">
        <v>4</v>
      </c>
    </row>
    <row r="10" spans="1:8" ht="20.25" customHeight="1">
      <c r="A10" s="38"/>
      <c r="B10" s="38"/>
      <c r="C10" s="32"/>
      <c r="D10" s="16" t="s">
        <v>5</v>
      </c>
      <c r="E10" s="26" t="s">
        <v>6</v>
      </c>
      <c r="F10" s="32"/>
      <c r="G10" s="32"/>
    </row>
    <row r="11" spans="1:8" s="18" customFormat="1" ht="11.25" customHeight="1">
      <c r="A11" s="17" t="s">
        <v>7</v>
      </c>
      <c r="B11" s="17" t="s">
        <v>8</v>
      </c>
      <c r="C11" s="17" t="s">
        <v>284</v>
      </c>
      <c r="D11" s="17">
        <v>1</v>
      </c>
      <c r="E11" s="27">
        <v>2</v>
      </c>
      <c r="F11" s="17">
        <v>3</v>
      </c>
      <c r="G11" s="17" t="s">
        <v>9</v>
      </c>
    </row>
    <row r="12" spans="1:8" ht="18" hidden="1" customHeight="1">
      <c r="A12" s="19"/>
      <c r="B12" s="19"/>
      <c r="C12" s="19" t="s">
        <v>22</v>
      </c>
      <c r="D12" s="5"/>
      <c r="E12" s="28"/>
      <c r="F12" s="5">
        <v>60922000</v>
      </c>
      <c r="G12" s="19"/>
    </row>
    <row r="13" spans="1:8" ht="18" hidden="1" customHeight="1">
      <c r="A13" s="3">
        <v>41640</v>
      </c>
      <c r="B13" s="3" t="s">
        <v>34</v>
      </c>
      <c r="C13" s="5" t="s">
        <v>405</v>
      </c>
      <c r="D13" s="20"/>
      <c r="E13" s="20">
        <v>5500000</v>
      </c>
      <c r="F13" s="4">
        <f t="shared" ref="F13:F44" si="0">IF(C13&lt;&gt;"",F12+D13-E13,0)</f>
        <v>55422000</v>
      </c>
      <c r="G13" s="19"/>
      <c r="H13" s="6">
        <f>MONTH(A13)</f>
        <v>1</v>
      </c>
    </row>
    <row r="14" spans="1:8" ht="18" hidden="1" customHeight="1">
      <c r="A14" s="3">
        <v>41640</v>
      </c>
      <c r="B14" s="3" t="s">
        <v>60</v>
      </c>
      <c r="C14" s="5" t="s">
        <v>41</v>
      </c>
      <c r="D14" s="20"/>
      <c r="E14" s="20">
        <v>60000</v>
      </c>
      <c r="F14" s="4">
        <f t="shared" si="0"/>
        <v>55362000</v>
      </c>
      <c r="G14" s="19"/>
      <c r="H14" s="6">
        <f t="shared" ref="H14:H77" si="1">MONTH(A14)</f>
        <v>1</v>
      </c>
    </row>
    <row r="15" spans="1:8" ht="18" hidden="1" customHeight="1">
      <c r="A15" s="3">
        <v>41640</v>
      </c>
      <c r="B15" s="3" t="s">
        <v>33</v>
      </c>
      <c r="C15" s="5" t="s">
        <v>35</v>
      </c>
      <c r="D15" s="20">
        <v>700000</v>
      </c>
      <c r="E15" s="20"/>
      <c r="F15" s="4">
        <f t="shared" si="0"/>
        <v>56062000</v>
      </c>
      <c r="G15" s="19"/>
      <c r="H15" s="6">
        <f t="shared" si="1"/>
        <v>1</v>
      </c>
    </row>
    <row r="16" spans="1:8" ht="18" hidden="1" customHeight="1">
      <c r="A16" s="3">
        <v>41640</v>
      </c>
      <c r="B16" s="3" t="s">
        <v>39</v>
      </c>
      <c r="C16" s="5" t="s">
        <v>36</v>
      </c>
      <c r="D16" s="20"/>
      <c r="E16" s="20">
        <v>550000</v>
      </c>
      <c r="F16" s="4">
        <f t="shared" si="0"/>
        <v>55512000</v>
      </c>
      <c r="G16" s="19"/>
      <c r="H16" s="6">
        <f t="shared" si="1"/>
        <v>1</v>
      </c>
    </row>
    <row r="17" spans="1:8" ht="18" hidden="1" customHeight="1">
      <c r="A17" s="3">
        <v>41640</v>
      </c>
      <c r="B17" s="3" t="s">
        <v>39</v>
      </c>
      <c r="C17" s="5" t="s">
        <v>37</v>
      </c>
      <c r="D17" s="20"/>
      <c r="E17" s="20">
        <v>540000</v>
      </c>
      <c r="F17" s="4">
        <f t="shared" si="0"/>
        <v>54972000</v>
      </c>
      <c r="G17" s="19"/>
      <c r="H17" s="6">
        <f t="shared" si="1"/>
        <v>1</v>
      </c>
    </row>
    <row r="18" spans="1:8" ht="18" hidden="1" customHeight="1">
      <c r="A18" s="3">
        <v>41640</v>
      </c>
      <c r="B18" s="3" t="s">
        <v>33</v>
      </c>
      <c r="C18" s="5" t="s">
        <v>38</v>
      </c>
      <c r="D18" s="20"/>
      <c r="E18" s="20">
        <v>3000000</v>
      </c>
      <c r="F18" s="4">
        <f t="shared" si="0"/>
        <v>51972000</v>
      </c>
      <c r="G18" s="19"/>
      <c r="H18" s="6">
        <f t="shared" si="1"/>
        <v>1</v>
      </c>
    </row>
    <row r="19" spans="1:8" ht="18" hidden="1" customHeight="1">
      <c r="A19" s="3">
        <v>41640</v>
      </c>
      <c r="B19" s="3" t="s">
        <v>39</v>
      </c>
      <c r="C19" s="5" t="s">
        <v>357</v>
      </c>
      <c r="D19" s="20"/>
      <c r="E19" s="20">
        <v>3500000</v>
      </c>
      <c r="F19" s="4">
        <f t="shared" si="0"/>
        <v>48472000</v>
      </c>
      <c r="G19" s="19"/>
      <c r="H19" s="6">
        <f t="shared" si="1"/>
        <v>1</v>
      </c>
    </row>
    <row r="20" spans="1:8" ht="18" hidden="1" customHeight="1">
      <c r="A20" s="3">
        <v>41640</v>
      </c>
      <c r="B20" s="3" t="s">
        <v>60</v>
      </c>
      <c r="C20" s="5" t="s">
        <v>40</v>
      </c>
      <c r="D20" s="20"/>
      <c r="E20" s="20">
        <v>220000</v>
      </c>
      <c r="F20" s="4">
        <f t="shared" si="0"/>
        <v>48252000</v>
      </c>
      <c r="G20" s="19"/>
      <c r="H20" s="6">
        <f t="shared" si="1"/>
        <v>1</v>
      </c>
    </row>
    <row r="21" spans="1:8" ht="18" hidden="1" customHeight="1">
      <c r="A21" s="3">
        <v>41640</v>
      </c>
      <c r="B21" s="3" t="s">
        <v>60</v>
      </c>
      <c r="C21" s="5" t="s">
        <v>42</v>
      </c>
      <c r="D21" s="20"/>
      <c r="E21" s="20">
        <v>60000</v>
      </c>
      <c r="F21" s="4">
        <f t="shared" si="0"/>
        <v>48192000</v>
      </c>
      <c r="G21" s="19"/>
      <c r="H21" s="6">
        <f t="shared" si="1"/>
        <v>1</v>
      </c>
    </row>
    <row r="22" spans="1:8" ht="18" hidden="1" customHeight="1">
      <c r="A22" s="3">
        <v>41641</v>
      </c>
      <c r="B22" s="3" t="s">
        <v>60</v>
      </c>
      <c r="C22" s="5" t="s">
        <v>43</v>
      </c>
      <c r="D22" s="20"/>
      <c r="E22" s="20">
        <v>308000</v>
      </c>
      <c r="F22" s="4">
        <f t="shared" si="0"/>
        <v>47884000</v>
      </c>
      <c r="G22" s="19"/>
      <c r="H22" s="6">
        <f t="shared" si="1"/>
        <v>1</v>
      </c>
    </row>
    <row r="23" spans="1:8" ht="18" hidden="1" customHeight="1">
      <c r="A23" s="3">
        <v>41641</v>
      </c>
      <c r="B23" s="3" t="s">
        <v>33</v>
      </c>
      <c r="C23" s="5" t="s">
        <v>44</v>
      </c>
      <c r="D23" s="20"/>
      <c r="E23" s="20">
        <v>11000000</v>
      </c>
      <c r="F23" s="4">
        <f t="shared" si="0"/>
        <v>36884000</v>
      </c>
      <c r="G23" s="19"/>
      <c r="H23" s="6">
        <f t="shared" si="1"/>
        <v>1</v>
      </c>
    </row>
    <row r="24" spans="1:8" ht="18" hidden="1" customHeight="1">
      <c r="A24" s="3">
        <v>41641</v>
      </c>
      <c r="B24" s="3" t="s">
        <v>60</v>
      </c>
      <c r="C24" s="5" t="s">
        <v>32</v>
      </c>
      <c r="D24" s="20"/>
      <c r="E24" s="20">
        <v>60000</v>
      </c>
      <c r="F24" s="4">
        <f t="shared" si="0"/>
        <v>36824000</v>
      </c>
      <c r="G24" s="19"/>
      <c r="H24" s="6">
        <f t="shared" si="1"/>
        <v>1</v>
      </c>
    </row>
    <row r="25" spans="1:8" ht="18" hidden="1" customHeight="1">
      <c r="A25" s="3">
        <v>41642</v>
      </c>
      <c r="B25" s="3" t="s">
        <v>45</v>
      </c>
      <c r="C25" s="5" t="s">
        <v>46</v>
      </c>
      <c r="D25" s="20">
        <v>296240000</v>
      </c>
      <c r="E25" s="20"/>
      <c r="F25" s="4">
        <f t="shared" si="0"/>
        <v>333064000</v>
      </c>
      <c r="G25" s="19"/>
      <c r="H25" s="6">
        <f t="shared" si="1"/>
        <v>1</v>
      </c>
    </row>
    <row r="26" spans="1:8" ht="18" hidden="1" customHeight="1">
      <c r="A26" s="3">
        <v>41642</v>
      </c>
      <c r="B26" s="3" t="s">
        <v>47</v>
      </c>
      <c r="C26" s="5" t="s">
        <v>48</v>
      </c>
      <c r="D26" s="20">
        <v>106000000</v>
      </c>
      <c r="E26" s="20"/>
      <c r="F26" s="4">
        <f t="shared" si="0"/>
        <v>439064000</v>
      </c>
      <c r="G26" s="19"/>
      <c r="H26" s="6">
        <f t="shared" si="1"/>
        <v>1</v>
      </c>
    </row>
    <row r="27" spans="1:8" ht="18" hidden="1" customHeight="1">
      <c r="A27" s="3">
        <v>41642</v>
      </c>
      <c r="B27" s="3" t="s">
        <v>49</v>
      </c>
      <c r="C27" s="5" t="s">
        <v>110</v>
      </c>
      <c r="D27" s="20"/>
      <c r="E27" s="20">
        <v>100000000</v>
      </c>
      <c r="F27" s="4">
        <f t="shared" si="0"/>
        <v>339064000</v>
      </c>
      <c r="G27" s="19"/>
      <c r="H27" s="6">
        <f t="shared" si="1"/>
        <v>1</v>
      </c>
    </row>
    <row r="28" spans="1:8" ht="18" hidden="1" customHeight="1">
      <c r="A28" s="3">
        <v>41642</v>
      </c>
      <c r="B28" s="3" t="s">
        <v>50</v>
      </c>
      <c r="C28" s="5" t="s">
        <v>266</v>
      </c>
      <c r="D28" s="20"/>
      <c r="E28" s="20">
        <v>3000000</v>
      </c>
      <c r="F28" s="4">
        <f t="shared" si="0"/>
        <v>336064000</v>
      </c>
      <c r="G28" s="19"/>
      <c r="H28" s="6">
        <f t="shared" si="1"/>
        <v>1</v>
      </c>
    </row>
    <row r="29" spans="1:8" ht="18" hidden="1" customHeight="1">
      <c r="A29" s="3">
        <v>41642</v>
      </c>
      <c r="B29" s="3" t="s">
        <v>704</v>
      </c>
      <c r="C29" s="5" t="s">
        <v>51</v>
      </c>
      <c r="D29" s="20"/>
      <c r="E29" s="20">
        <v>200000</v>
      </c>
      <c r="F29" s="4">
        <f t="shared" si="0"/>
        <v>335864000</v>
      </c>
      <c r="G29" s="19"/>
      <c r="H29" s="6">
        <f t="shared" si="1"/>
        <v>1</v>
      </c>
    </row>
    <row r="30" spans="1:8" ht="18" hidden="1" customHeight="1">
      <c r="A30" s="3">
        <v>41642</v>
      </c>
      <c r="B30" s="3" t="s">
        <v>33</v>
      </c>
      <c r="C30" s="5" t="s">
        <v>52</v>
      </c>
      <c r="D30" s="20"/>
      <c r="E30" s="20">
        <v>4000000</v>
      </c>
      <c r="F30" s="4">
        <f t="shared" si="0"/>
        <v>331864000</v>
      </c>
      <c r="G30" s="19"/>
      <c r="H30" s="6">
        <f t="shared" si="1"/>
        <v>1</v>
      </c>
    </row>
    <row r="31" spans="1:8" ht="18" hidden="1" customHeight="1">
      <c r="A31" s="3">
        <v>41642</v>
      </c>
      <c r="B31" s="3" t="s">
        <v>53</v>
      </c>
      <c r="C31" s="5" t="s">
        <v>54</v>
      </c>
      <c r="D31" s="20"/>
      <c r="E31" s="20">
        <v>101000000</v>
      </c>
      <c r="F31" s="4">
        <f t="shared" si="0"/>
        <v>230864000</v>
      </c>
      <c r="G31" s="19"/>
      <c r="H31" s="6">
        <f t="shared" si="1"/>
        <v>1</v>
      </c>
    </row>
    <row r="32" spans="1:8" ht="18" hidden="1" customHeight="1">
      <c r="A32" s="3">
        <v>41642</v>
      </c>
      <c r="B32" s="3" t="s">
        <v>60</v>
      </c>
      <c r="C32" s="5" t="s">
        <v>32</v>
      </c>
      <c r="D32" s="20"/>
      <c r="E32" s="20">
        <v>60000</v>
      </c>
      <c r="F32" s="4">
        <f t="shared" si="0"/>
        <v>230804000</v>
      </c>
      <c r="G32" s="19"/>
      <c r="H32" s="6">
        <f t="shared" si="1"/>
        <v>1</v>
      </c>
    </row>
    <row r="33" spans="1:8" ht="18" hidden="1" customHeight="1">
      <c r="A33" s="3">
        <v>41642</v>
      </c>
      <c r="B33" s="3" t="s">
        <v>33</v>
      </c>
      <c r="C33" s="5" t="s">
        <v>55</v>
      </c>
      <c r="D33" s="20">
        <v>4000000</v>
      </c>
      <c r="E33" s="20"/>
      <c r="F33" s="4">
        <f t="shared" si="0"/>
        <v>234804000</v>
      </c>
      <c r="G33" s="19"/>
      <c r="H33" s="6">
        <f t="shared" si="1"/>
        <v>1</v>
      </c>
    </row>
    <row r="34" spans="1:8" ht="18" hidden="1" customHeight="1">
      <c r="A34" s="3">
        <v>41642</v>
      </c>
      <c r="B34" s="3" t="s">
        <v>31</v>
      </c>
      <c r="C34" s="5" t="s">
        <v>56</v>
      </c>
      <c r="D34" s="20"/>
      <c r="E34" s="20">
        <v>3626000</v>
      </c>
      <c r="F34" s="4">
        <f t="shared" si="0"/>
        <v>231178000</v>
      </c>
      <c r="G34" s="19"/>
      <c r="H34" s="6">
        <f t="shared" si="1"/>
        <v>1</v>
      </c>
    </row>
    <row r="35" spans="1:8" ht="18" hidden="1" customHeight="1">
      <c r="A35" s="3">
        <v>41642</v>
      </c>
      <c r="B35" s="3" t="s">
        <v>57</v>
      </c>
      <c r="C35" s="5" t="s">
        <v>58</v>
      </c>
      <c r="D35" s="20"/>
      <c r="E35" s="20">
        <v>63292000</v>
      </c>
      <c r="F35" s="4">
        <f t="shared" si="0"/>
        <v>167886000</v>
      </c>
      <c r="G35" s="19"/>
      <c r="H35" s="6">
        <f t="shared" si="1"/>
        <v>1</v>
      </c>
    </row>
    <row r="36" spans="1:8" ht="18" hidden="1" customHeight="1">
      <c r="A36" s="3">
        <v>41642</v>
      </c>
      <c r="B36" s="3" t="s">
        <v>57</v>
      </c>
      <c r="C36" s="5" t="s">
        <v>59</v>
      </c>
      <c r="D36" s="20"/>
      <c r="E36" s="20">
        <v>141600000</v>
      </c>
      <c r="F36" s="4">
        <f t="shared" si="0"/>
        <v>26286000</v>
      </c>
      <c r="G36" s="19"/>
      <c r="H36" s="6">
        <f t="shared" si="1"/>
        <v>1</v>
      </c>
    </row>
    <row r="37" spans="1:8" ht="18" hidden="1" customHeight="1">
      <c r="A37" s="3">
        <v>41642</v>
      </c>
      <c r="B37" s="3" t="s">
        <v>60</v>
      </c>
      <c r="C37" s="5" t="s">
        <v>61</v>
      </c>
      <c r="D37" s="20"/>
      <c r="E37" s="20">
        <v>120000</v>
      </c>
      <c r="F37" s="4">
        <f t="shared" si="0"/>
        <v>26166000</v>
      </c>
      <c r="G37" s="19"/>
      <c r="H37" s="6">
        <f t="shared" si="1"/>
        <v>1</v>
      </c>
    </row>
    <row r="38" spans="1:8" ht="18" hidden="1" customHeight="1">
      <c r="A38" s="3">
        <v>41645</v>
      </c>
      <c r="B38" s="3" t="s">
        <v>704</v>
      </c>
      <c r="C38" s="5" t="s">
        <v>51</v>
      </c>
      <c r="D38" s="20"/>
      <c r="E38" s="20">
        <v>5000000</v>
      </c>
      <c r="F38" s="4">
        <f t="shared" si="0"/>
        <v>21166000</v>
      </c>
      <c r="G38" s="19"/>
      <c r="H38" s="6">
        <f t="shared" si="1"/>
        <v>1</v>
      </c>
    </row>
    <row r="39" spans="1:8" ht="18" hidden="1" customHeight="1">
      <c r="A39" s="3">
        <v>41645</v>
      </c>
      <c r="B39" s="3" t="s">
        <v>60</v>
      </c>
      <c r="C39" s="5" t="s">
        <v>62</v>
      </c>
      <c r="D39" s="20"/>
      <c r="E39" s="20">
        <v>200000</v>
      </c>
      <c r="F39" s="4">
        <f t="shared" si="0"/>
        <v>20966000</v>
      </c>
      <c r="G39" s="19"/>
      <c r="H39" s="6">
        <f t="shared" si="1"/>
        <v>1</v>
      </c>
    </row>
    <row r="40" spans="1:8" ht="18" hidden="1" customHeight="1">
      <c r="A40" s="3">
        <v>41645</v>
      </c>
      <c r="B40" s="3" t="s">
        <v>704</v>
      </c>
      <c r="C40" s="5" t="s">
        <v>133</v>
      </c>
      <c r="D40" s="20"/>
      <c r="E40" s="20">
        <v>1317000</v>
      </c>
      <c r="F40" s="4">
        <f t="shared" si="0"/>
        <v>19649000</v>
      </c>
      <c r="G40" s="19"/>
      <c r="H40" s="6">
        <f t="shared" si="1"/>
        <v>1</v>
      </c>
    </row>
    <row r="41" spans="1:8" ht="18" hidden="1" customHeight="1">
      <c r="A41" s="3">
        <v>41645</v>
      </c>
      <c r="B41" s="3" t="s">
        <v>60</v>
      </c>
      <c r="C41" s="5" t="s">
        <v>32</v>
      </c>
      <c r="D41" s="20"/>
      <c r="E41" s="20">
        <v>60000</v>
      </c>
      <c r="F41" s="4">
        <f t="shared" si="0"/>
        <v>19589000</v>
      </c>
      <c r="G41" s="19"/>
      <c r="H41" s="6">
        <f t="shared" si="1"/>
        <v>1</v>
      </c>
    </row>
    <row r="42" spans="1:8" ht="18" hidden="1" customHeight="1">
      <c r="A42" s="3">
        <v>41645</v>
      </c>
      <c r="B42" s="3" t="s">
        <v>33</v>
      </c>
      <c r="C42" s="5" t="s">
        <v>63</v>
      </c>
      <c r="D42" s="20"/>
      <c r="E42" s="20">
        <v>1500000</v>
      </c>
      <c r="F42" s="4">
        <f t="shared" si="0"/>
        <v>18089000</v>
      </c>
      <c r="G42" s="19"/>
      <c r="H42" s="6">
        <f t="shared" si="1"/>
        <v>1</v>
      </c>
    </row>
    <row r="43" spans="1:8" ht="18" hidden="1" customHeight="1">
      <c r="A43" s="3">
        <v>41646</v>
      </c>
      <c r="B43" s="3" t="s">
        <v>692</v>
      </c>
      <c r="C43" s="5" t="s">
        <v>699</v>
      </c>
      <c r="D43" s="20"/>
      <c r="E43" s="20">
        <v>747000</v>
      </c>
      <c r="F43" s="4">
        <f t="shared" si="0"/>
        <v>17342000</v>
      </c>
      <c r="G43" s="19"/>
      <c r="H43" s="6">
        <f t="shared" si="1"/>
        <v>1</v>
      </c>
    </row>
    <row r="44" spans="1:8" ht="18" hidden="1" customHeight="1">
      <c r="A44" s="3">
        <v>41646</v>
      </c>
      <c r="B44" s="3" t="s">
        <v>60</v>
      </c>
      <c r="C44" s="5" t="s">
        <v>40</v>
      </c>
      <c r="D44" s="20"/>
      <c r="E44" s="20">
        <v>120000</v>
      </c>
      <c r="F44" s="4">
        <f t="shared" si="0"/>
        <v>17222000</v>
      </c>
      <c r="G44" s="19"/>
      <c r="H44" s="6">
        <f t="shared" si="1"/>
        <v>1</v>
      </c>
    </row>
    <row r="45" spans="1:8" ht="18" hidden="1" customHeight="1">
      <c r="A45" s="3">
        <v>41646</v>
      </c>
      <c r="B45" s="3" t="s">
        <v>57</v>
      </c>
      <c r="C45" s="5" t="s">
        <v>64</v>
      </c>
      <c r="D45" s="20"/>
      <c r="E45" s="20">
        <v>3000000</v>
      </c>
      <c r="F45" s="4">
        <f t="shared" ref="F45:F76" si="2">IF(C45&lt;&gt;"",F44+D45-E45,0)</f>
        <v>14222000</v>
      </c>
      <c r="G45" s="19"/>
      <c r="H45" s="6">
        <f t="shared" si="1"/>
        <v>1</v>
      </c>
    </row>
    <row r="46" spans="1:8" ht="18" hidden="1" customHeight="1">
      <c r="A46" s="3">
        <v>41647</v>
      </c>
      <c r="B46" s="3" t="s">
        <v>704</v>
      </c>
      <c r="C46" s="5" t="s">
        <v>65</v>
      </c>
      <c r="D46" s="20"/>
      <c r="E46" s="20">
        <v>220000</v>
      </c>
      <c r="F46" s="4">
        <f t="shared" si="2"/>
        <v>14002000</v>
      </c>
      <c r="G46" s="19"/>
      <c r="H46" s="6">
        <f t="shared" si="1"/>
        <v>1</v>
      </c>
    </row>
    <row r="47" spans="1:8" ht="18" hidden="1" customHeight="1">
      <c r="A47" s="3">
        <v>41647</v>
      </c>
      <c r="B47" s="3" t="s">
        <v>77</v>
      </c>
      <c r="C47" s="5" t="s">
        <v>66</v>
      </c>
      <c r="D47" s="20">
        <v>20000000</v>
      </c>
      <c r="E47" s="20"/>
      <c r="F47" s="4">
        <f t="shared" si="2"/>
        <v>34002000</v>
      </c>
      <c r="G47" s="19"/>
      <c r="H47" s="6">
        <f t="shared" si="1"/>
        <v>1</v>
      </c>
    </row>
    <row r="48" spans="1:8" ht="18" hidden="1" customHeight="1">
      <c r="A48" s="3">
        <v>41647</v>
      </c>
      <c r="B48" s="3" t="s">
        <v>60</v>
      </c>
      <c r="C48" s="5" t="s">
        <v>67</v>
      </c>
      <c r="D48" s="20"/>
      <c r="E48" s="20">
        <v>24661000</v>
      </c>
      <c r="F48" s="4">
        <f t="shared" si="2"/>
        <v>9341000</v>
      </c>
      <c r="G48" s="19"/>
      <c r="H48" s="6">
        <f t="shared" si="1"/>
        <v>1</v>
      </c>
    </row>
    <row r="49" spans="1:8" ht="18" hidden="1" customHeight="1">
      <c r="A49" s="3">
        <v>41647</v>
      </c>
      <c r="B49" s="3" t="s">
        <v>60</v>
      </c>
      <c r="C49" s="5" t="s">
        <v>68</v>
      </c>
      <c r="D49" s="20"/>
      <c r="E49" s="20">
        <v>2112000</v>
      </c>
      <c r="F49" s="4">
        <f t="shared" si="2"/>
        <v>7229000</v>
      </c>
      <c r="G49" s="19"/>
      <c r="H49" s="6">
        <f t="shared" si="1"/>
        <v>1</v>
      </c>
    </row>
    <row r="50" spans="1:8" ht="18" hidden="1" customHeight="1">
      <c r="A50" s="3">
        <v>41647</v>
      </c>
      <c r="B50" s="3" t="s">
        <v>60</v>
      </c>
      <c r="C50" s="5" t="s">
        <v>69</v>
      </c>
      <c r="D50" s="20"/>
      <c r="E50" s="20">
        <v>360000</v>
      </c>
      <c r="F50" s="4">
        <f t="shared" si="2"/>
        <v>6869000</v>
      </c>
      <c r="G50" s="19"/>
      <c r="H50" s="6">
        <f t="shared" si="1"/>
        <v>1</v>
      </c>
    </row>
    <row r="51" spans="1:8" ht="18" hidden="1" customHeight="1">
      <c r="A51" s="3">
        <v>41647</v>
      </c>
      <c r="B51" s="3" t="s">
        <v>70</v>
      </c>
      <c r="C51" s="5" t="s">
        <v>71</v>
      </c>
      <c r="D51" s="20"/>
      <c r="E51" s="20">
        <v>5610000</v>
      </c>
      <c r="F51" s="4">
        <f t="shared" si="2"/>
        <v>1259000</v>
      </c>
      <c r="G51" s="19"/>
      <c r="H51" s="6">
        <f t="shared" si="1"/>
        <v>1</v>
      </c>
    </row>
    <row r="52" spans="1:8" ht="18" hidden="1" customHeight="1">
      <c r="A52" s="3">
        <v>41650</v>
      </c>
      <c r="B52" s="3" t="s">
        <v>47</v>
      </c>
      <c r="C52" s="5" t="s">
        <v>48</v>
      </c>
      <c r="D52" s="20">
        <v>530000000</v>
      </c>
      <c r="E52" s="20"/>
      <c r="F52" s="4">
        <f t="shared" si="2"/>
        <v>531259000</v>
      </c>
      <c r="G52" s="19"/>
      <c r="H52" s="6">
        <f t="shared" si="1"/>
        <v>1</v>
      </c>
    </row>
    <row r="53" spans="1:8" ht="18" hidden="1" customHeight="1">
      <c r="A53" s="3">
        <v>41650</v>
      </c>
      <c r="B53" s="3" t="s">
        <v>60</v>
      </c>
      <c r="C53" s="5" t="s">
        <v>40</v>
      </c>
      <c r="D53" s="20"/>
      <c r="E53" s="20">
        <v>105000</v>
      </c>
      <c r="F53" s="4">
        <f t="shared" si="2"/>
        <v>531154000</v>
      </c>
      <c r="G53" s="19"/>
      <c r="H53" s="6">
        <f t="shared" si="1"/>
        <v>1</v>
      </c>
    </row>
    <row r="54" spans="1:8" ht="18" hidden="1" customHeight="1">
      <c r="A54" s="3">
        <v>41650</v>
      </c>
      <c r="B54" s="3" t="s">
        <v>60</v>
      </c>
      <c r="C54" s="5" t="s">
        <v>32</v>
      </c>
      <c r="D54" s="20"/>
      <c r="E54" s="20">
        <v>60000</v>
      </c>
      <c r="F54" s="4">
        <f t="shared" si="2"/>
        <v>531094000</v>
      </c>
      <c r="G54" s="19"/>
      <c r="H54" s="6">
        <f t="shared" si="1"/>
        <v>1</v>
      </c>
    </row>
    <row r="55" spans="1:8" ht="18" hidden="1" customHeight="1">
      <c r="A55" s="3">
        <v>41650</v>
      </c>
      <c r="B55" s="3" t="s">
        <v>57</v>
      </c>
      <c r="C55" s="5" t="s">
        <v>72</v>
      </c>
      <c r="D55" s="20"/>
      <c r="E55" s="20">
        <v>132720000</v>
      </c>
      <c r="F55" s="4">
        <f t="shared" si="2"/>
        <v>398374000</v>
      </c>
      <c r="G55" s="19"/>
      <c r="H55" s="6">
        <f t="shared" si="1"/>
        <v>1</v>
      </c>
    </row>
    <row r="56" spans="1:8" ht="18" hidden="1" customHeight="1">
      <c r="A56" s="3">
        <v>41650</v>
      </c>
      <c r="B56" s="3" t="s">
        <v>73</v>
      </c>
      <c r="C56" s="5" t="s">
        <v>74</v>
      </c>
      <c r="D56" s="20"/>
      <c r="E56" s="20">
        <v>4121000</v>
      </c>
      <c r="F56" s="4">
        <f t="shared" si="2"/>
        <v>394253000</v>
      </c>
      <c r="G56" s="19"/>
      <c r="H56" s="6">
        <f t="shared" si="1"/>
        <v>1</v>
      </c>
    </row>
    <row r="57" spans="1:8" ht="18" hidden="1" customHeight="1">
      <c r="A57" s="3">
        <v>41650</v>
      </c>
      <c r="B57" s="3" t="s">
        <v>49</v>
      </c>
      <c r="C57" s="5" t="s">
        <v>110</v>
      </c>
      <c r="D57" s="20"/>
      <c r="E57" s="20">
        <v>100000000</v>
      </c>
      <c r="F57" s="4">
        <f t="shared" si="2"/>
        <v>294253000</v>
      </c>
      <c r="G57" s="19"/>
      <c r="H57" s="6">
        <f t="shared" si="1"/>
        <v>1</v>
      </c>
    </row>
    <row r="58" spans="1:8" ht="18" hidden="1" customHeight="1">
      <c r="A58" s="3">
        <v>41650</v>
      </c>
      <c r="B58" s="3" t="s">
        <v>57</v>
      </c>
      <c r="C58" s="5" t="s">
        <v>75</v>
      </c>
      <c r="D58" s="20"/>
      <c r="E58" s="20">
        <v>21607000</v>
      </c>
      <c r="F58" s="4">
        <f t="shared" si="2"/>
        <v>272646000</v>
      </c>
      <c r="G58" s="19"/>
      <c r="H58" s="6">
        <f t="shared" si="1"/>
        <v>1</v>
      </c>
    </row>
    <row r="59" spans="1:8" ht="18" hidden="1" customHeight="1">
      <c r="A59" s="3">
        <v>41650</v>
      </c>
      <c r="B59" s="3" t="s">
        <v>50</v>
      </c>
      <c r="C59" s="5" t="s">
        <v>265</v>
      </c>
      <c r="D59" s="20"/>
      <c r="E59" s="20">
        <v>20011000</v>
      </c>
      <c r="F59" s="4">
        <f t="shared" si="2"/>
        <v>252635000</v>
      </c>
      <c r="G59" s="19"/>
      <c r="H59" s="6">
        <f t="shared" si="1"/>
        <v>1</v>
      </c>
    </row>
    <row r="60" spans="1:8" ht="18" hidden="1" customHeight="1">
      <c r="A60" s="3">
        <v>41650</v>
      </c>
      <c r="B60" s="3" t="s">
        <v>77</v>
      </c>
      <c r="C60" s="5" t="s">
        <v>76</v>
      </c>
      <c r="D60" s="20"/>
      <c r="E60" s="20">
        <v>5000000</v>
      </c>
      <c r="F60" s="4">
        <f t="shared" si="2"/>
        <v>247635000</v>
      </c>
      <c r="G60" s="19"/>
      <c r="H60" s="6">
        <f t="shared" si="1"/>
        <v>1</v>
      </c>
    </row>
    <row r="61" spans="1:8" ht="18" hidden="1" customHeight="1">
      <c r="A61" s="3">
        <v>41650</v>
      </c>
      <c r="B61" s="3" t="s">
        <v>31</v>
      </c>
      <c r="C61" s="5" t="s">
        <v>135</v>
      </c>
      <c r="D61" s="20"/>
      <c r="E61" s="20">
        <v>48182000</v>
      </c>
      <c r="F61" s="4">
        <f t="shared" si="2"/>
        <v>199453000</v>
      </c>
      <c r="G61" s="19"/>
      <c r="H61" s="6">
        <f t="shared" si="1"/>
        <v>1</v>
      </c>
    </row>
    <row r="62" spans="1:8" ht="18" hidden="1" customHeight="1">
      <c r="A62" s="3">
        <v>41650</v>
      </c>
      <c r="B62" s="3" t="s">
        <v>70</v>
      </c>
      <c r="C62" s="5" t="s">
        <v>82</v>
      </c>
      <c r="D62" s="20"/>
      <c r="E62" s="20">
        <v>360000</v>
      </c>
      <c r="F62" s="4">
        <f t="shared" si="2"/>
        <v>199093000</v>
      </c>
      <c r="G62" s="19"/>
      <c r="H62" s="6">
        <f t="shared" si="1"/>
        <v>1</v>
      </c>
    </row>
    <row r="63" spans="1:8" ht="18" hidden="1" customHeight="1">
      <c r="A63" s="3">
        <v>41650</v>
      </c>
      <c r="B63" s="3" t="s">
        <v>77</v>
      </c>
      <c r="C63" s="5" t="s">
        <v>78</v>
      </c>
      <c r="D63" s="20"/>
      <c r="E63" s="20">
        <v>10000000</v>
      </c>
      <c r="F63" s="4">
        <f t="shared" si="2"/>
        <v>189093000</v>
      </c>
      <c r="G63" s="19"/>
      <c r="H63" s="6">
        <f t="shared" si="1"/>
        <v>1</v>
      </c>
    </row>
    <row r="64" spans="1:8" ht="18" hidden="1" customHeight="1">
      <c r="A64" s="3">
        <v>41650</v>
      </c>
      <c r="B64" s="3" t="s">
        <v>57</v>
      </c>
      <c r="C64" s="5" t="s">
        <v>79</v>
      </c>
      <c r="D64" s="20"/>
      <c r="E64" s="20">
        <v>50000000</v>
      </c>
      <c r="F64" s="4">
        <f t="shared" si="2"/>
        <v>139093000</v>
      </c>
      <c r="G64" s="19" t="s">
        <v>24</v>
      </c>
      <c r="H64" s="6">
        <f t="shared" si="1"/>
        <v>1</v>
      </c>
    </row>
    <row r="65" spans="1:8" ht="18" hidden="1" customHeight="1">
      <c r="A65" s="3">
        <v>41650</v>
      </c>
      <c r="B65" s="3" t="s">
        <v>70</v>
      </c>
      <c r="C65" s="5" t="s">
        <v>350</v>
      </c>
      <c r="D65" s="20"/>
      <c r="E65" s="20">
        <v>40000000</v>
      </c>
      <c r="F65" s="4">
        <f t="shared" si="2"/>
        <v>99093000</v>
      </c>
      <c r="G65" s="19"/>
      <c r="H65" s="6">
        <f t="shared" si="1"/>
        <v>1</v>
      </c>
    </row>
    <row r="66" spans="1:8" ht="18" hidden="1" customHeight="1">
      <c r="A66" s="3">
        <v>41650</v>
      </c>
      <c r="B66" s="3" t="s">
        <v>49</v>
      </c>
      <c r="C66" s="5" t="s">
        <v>108</v>
      </c>
      <c r="D66" s="20"/>
      <c r="E66" s="20">
        <v>79390000</v>
      </c>
      <c r="F66" s="4">
        <f t="shared" si="2"/>
        <v>19703000</v>
      </c>
      <c r="G66" s="19"/>
      <c r="H66" s="6">
        <f t="shared" si="1"/>
        <v>1</v>
      </c>
    </row>
    <row r="67" spans="1:8" ht="18" hidden="1" customHeight="1">
      <c r="A67" s="3">
        <v>41650</v>
      </c>
      <c r="B67" s="3" t="s">
        <v>60</v>
      </c>
      <c r="C67" s="5" t="s">
        <v>80</v>
      </c>
      <c r="D67" s="20"/>
      <c r="E67" s="20">
        <v>80000</v>
      </c>
      <c r="F67" s="4">
        <f t="shared" si="2"/>
        <v>19623000</v>
      </c>
      <c r="G67" s="19"/>
      <c r="H67" s="6">
        <f t="shared" si="1"/>
        <v>1</v>
      </c>
    </row>
    <row r="68" spans="1:8" ht="18" hidden="1" customHeight="1">
      <c r="A68" s="3">
        <v>41650</v>
      </c>
      <c r="B68" s="3" t="s">
        <v>60</v>
      </c>
      <c r="C68" s="5" t="s">
        <v>81</v>
      </c>
      <c r="D68" s="20"/>
      <c r="E68" s="20">
        <v>200000</v>
      </c>
      <c r="F68" s="4">
        <f t="shared" si="2"/>
        <v>19423000</v>
      </c>
      <c r="G68" s="19"/>
      <c r="H68" s="6">
        <f t="shared" si="1"/>
        <v>1</v>
      </c>
    </row>
    <row r="69" spans="1:8" ht="18" hidden="1" customHeight="1">
      <c r="A69" s="3">
        <v>41652</v>
      </c>
      <c r="B69" s="3" t="s">
        <v>70</v>
      </c>
      <c r="C69" s="5" t="s">
        <v>82</v>
      </c>
      <c r="D69" s="20"/>
      <c r="E69" s="20">
        <v>600000</v>
      </c>
      <c r="F69" s="4">
        <f t="shared" si="2"/>
        <v>18823000</v>
      </c>
      <c r="G69" s="19"/>
      <c r="H69" s="6">
        <f t="shared" si="1"/>
        <v>1</v>
      </c>
    </row>
    <row r="70" spans="1:8" ht="18" hidden="1" customHeight="1">
      <c r="A70" s="3">
        <v>41652</v>
      </c>
      <c r="B70" s="3" t="s">
        <v>39</v>
      </c>
      <c r="C70" s="5" t="s">
        <v>83</v>
      </c>
      <c r="D70" s="20"/>
      <c r="E70" s="20">
        <v>400000</v>
      </c>
      <c r="F70" s="4">
        <f t="shared" si="2"/>
        <v>18423000</v>
      </c>
      <c r="G70" s="19"/>
      <c r="H70" s="6">
        <f t="shared" si="1"/>
        <v>1</v>
      </c>
    </row>
    <row r="71" spans="1:8" ht="18" hidden="1" customHeight="1">
      <c r="A71" s="3">
        <v>41652</v>
      </c>
      <c r="B71" s="3" t="s">
        <v>70</v>
      </c>
      <c r="C71" s="5" t="s">
        <v>84</v>
      </c>
      <c r="D71" s="20"/>
      <c r="E71" s="20">
        <v>3000000</v>
      </c>
      <c r="F71" s="4">
        <f t="shared" si="2"/>
        <v>15423000</v>
      </c>
      <c r="G71" s="19"/>
      <c r="H71" s="6">
        <f t="shared" si="1"/>
        <v>1</v>
      </c>
    </row>
    <row r="72" spans="1:8" ht="18" hidden="1" customHeight="1">
      <c r="A72" s="3">
        <v>41653</v>
      </c>
      <c r="B72" s="3" t="s">
        <v>47</v>
      </c>
      <c r="C72" s="5" t="s">
        <v>48</v>
      </c>
      <c r="D72" s="20">
        <v>2500000000</v>
      </c>
      <c r="E72" s="20"/>
      <c r="F72" s="4">
        <f t="shared" si="2"/>
        <v>2515423000</v>
      </c>
      <c r="G72" s="19"/>
      <c r="H72" s="6">
        <f t="shared" si="1"/>
        <v>1</v>
      </c>
    </row>
    <row r="73" spans="1:8" ht="18" hidden="1" customHeight="1">
      <c r="A73" s="3">
        <v>41653</v>
      </c>
      <c r="B73" s="3" t="s">
        <v>47</v>
      </c>
      <c r="C73" s="5" t="s">
        <v>85</v>
      </c>
      <c r="D73" s="20"/>
      <c r="E73" s="20">
        <v>25000000</v>
      </c>
      <c r="F73" s="4">
        <f t="shared" si="2"/>
        <v>2490423000</v>
      </c>
      <c r="G73" s="19"/>
      <c r="H73" s="6">
        <f t="shared" si="1"/>
        <v>1</v>
      </c>
    </row>
    <row r="74" spans="1:8" ht="18" hidden="1" customHeight="1">
      <c r="A74" s="3">
        <v>41653</v>
      </c>
      <c r="B74" s="3" t="s">
        <v>57</v>
      </c>
      <c r="C74" s="5" t="s">
        <v>86</v>
      </c>
      <c r="D74" s="20"/>
      <c r="E74" s="20">
        <v>501600000</v>
      </c>
      <c r="F74" s="4">
        <f t="shared" si="2"/>
        <v>1988823000</v>
      </c>
      <c r="G74" s="19" t="s">
        <v>24</v>
      </c>
      <c r="H74" s="6">
        <f t="shared" si="1"/>
        <v>1</v>
      </c>
    </row>
    <row r="75" spans="1:8" ht="18" hidden="1" customHeight="1">
      <c r="A75" s="3">
        <v>41653</v>
      </c>
      <c r="B75" s="3" t="s">
        <v>57</v>
      </c>
      <c r="C75" s="5" t="s">
        <v>79</v>
      </c>
      <c r="D75" s="20"/>
      <c r="E75" s="20">
        <v>500000000</v>
      </c>
      <c r="F75" s="4">
        <f t="shared" si="2"/>
        <v>1488823000</v>
      </c>
      <c r="G75" s="19" t="s">
        <v>24</v>
      </c>
      <c r="H75" s="6">
        <f t="shared" si="1"/>
        <v>1</v>
      </c>
    </row>
    <row r="76" spans="1:8" ht="18" hidden="1" customHeight="1">
      <c r="A76" s="3">
        <v>41653</v>
      </c>
      <c r="B76" s="3" t="s">
        <v>57</v>
      </c>
      <c r="C76" s="5" t="s">
        <v>87</v>
      </c>
      <c r="D76" s="20"/>
      <c r="E76" s="20">
        <v>150000000</v>
      </c>
      <c r="F76" s="4">
        <f t="shared" si="2"/>
        <v>1338823000</v>
      </c>
      <c r="G76" s="19" t="s">
        <v>24</v>
      </c>
      <c r="H76" s="6">
        <f t="shared" si="1"/>
        <v>1</v>
      </c>
    </row>
    <row r="77" spans="1:8" ht="18" hidden="1" customHeight="1">
      <c r="A77" s="3">
        <v>41653</v>
      </c>
      <c r="B77" s="3" t="s">
        <v>57</v>
      </c>
      <c r="C77" s="5" t="s">
        <v>88</v>
      </c>
      <c r="D77" s="20"/>
      <c r="E77" s="20">
        <v>76535000</v>
      </c>
      <c r="F77" s="4">
        <f t="shared" ref="F77:F108" si="3">IF(C77&lt;&gt;"",F76+D77-E77,0)</f>
        <v>1262288000</v>
      </c>
      <c r="G77" s="19" t="s">
        <v>24</v>
      </c>
      <c r="H77" s="6">
        <f t="shared" si="1"/>
        <v>1</v>
      </c>
    </row>
    <row r="78" spans="1:8" ht="18" hidden="1" customHeight="1">
      <c r="A78" s="3">
        <v>41653</v>
      </c>
      <c r="B78" s="3" t="s">
        <v>57</v>
      </c>
      <c r="C78" s="5" t="s">
        <v>89</v>
      </c>
      <c r="D78" s="20"/>
      <c r="E78" s="20">
        <v>101528000</v>
      </c>
      <c r="F78" s="4">
        <f t="shared" si="3"/>
        <v>1160760000</v>
      </c>
      <c r="G78" s="19" t="s">
        <v>24</v>
      </c>
      <c r="H78" s="6">
        <f t="shared" ref="H78:H141" si="4">MONTH(A78)</f>
        <v>1</v>
      </c>
    </row>
    <row r="79" spans="1:8" ht="18" hidden="1" customHeight="1">
      <c r="A79" s="3">
        <v>41653</v>
      </c>
      <c r="B79" s="3" t="s">
        <v>57</v>
      </c>
      <c r="C79" s="5" t="s">
        <v>90</v>
      </c>
      <c r="D79" s="20"/>
      <c r="E79" s="20">
        <v>200000000</v>
      </c>
      <c r="F79" s="4">
        <f t="shared" si="3"/>
        <v>960760000</v>
      </c>
      <c r="G79" s="19" t="s">
        <v>24</v>
      </c>
      <c r="H79" s="6">
        <f t="shared" si="4"/>
        <v>1</v>
      </c>
    </row>
    <row r="80" spans="1:8" ht="18" hidden="1" customHeight="1">
      <c r="A80" s="3">
        <v>41653</v>
      </c>
      <c r="B80" s="3" t="s">
        <v>57</v>
      </c>
      <c r="C80" s="5" t="s">
        <v>91</v>
      </c>
      <c r="D80" s="20"/>
      <c r="E80" s="20">
        <v>84517000</v>
      </c>
      <c r="F80" s="4">
        <f t="shared" si="3"/>
        <v>876243000</v>
      </c>
      <c r="G80" s="19"/>
      <c r="H80" s="6">
        <f t="shared" si="4"/>
        <v>1</v>
      </c>
    </row>
    <row r="81" spans="1:8" ht="18" hidden="1" customHeight="1">
      <c r="A81" s="3">
        <v>41653</v>
      </c>
      <c r="B81" s="3" t="s">
        <v>57</v>
      </c>
      <c r="C81" s="5" t="s">
        <v>92</v>
      </c>
      <c r="D81" s="20"/>
      <c r="E81" s="20">
        <v>145945000</v>
      </c>
      <c r="F81" s="4">
        <f t="shared" si="3"/>
        <v>730298000</v>
      </c>
      <c r="G81" s="19"/>
      <c r="H81" s="6">
        <f t="shared" si="4"/>
        <v>1</v>
      </c>
    </row>
    <row r="82" spans="1:8" ht="18" hidden="1" customHeight="1">
      <c r="A82" s="3">
        <v>41653</v>
      </c>
      <c r="B82" s="3" t="s">
        <v>60</v>
      </c>
      <c r="C82" s="5" t="s">
        <v>43</v>
      </c>
      <c r="D82" s="20"/>
      <c r="E82" s="20">
        <v>330000</v>
      </c>
      <c r="F82" s="4">
        <f t="shared" si="3"/>
        <v>729968000</v>
      </c>
      <c r="G82" s="19"/>
      <c r="H82" s="6">
        <f t="shared" si="4"/>
        <v>1</v>
      </c>
    </row>
    <row r="83" spans="1:8" ht="18" hidden="1" customHeight="1">
      <c r="A83" s="3">
        <v>41653</v>
      </c>
      <c r="B83" s="3" t="s">
        <v>70</v>
      </c>
      <c r="C83" s="5" t="s">
        <v>93</v>
      </c>
      <c r="D83" s="20"/>
      <c r="E83" s="20">
        <v>9030000</v>
      </c>
      <c r="F83" s="4">
        <f t="shared" si="3"/>
        <v>720938000</v>
      </c>
      <c r="G83" s="19"/>
      <c r="H83" s="6">
        <f t="shared" si="4"/>
        <v>1</v>
      </c>
    </row>
    <row r="84" spans="1:8" ht="18" hidden="1" customHeight="1">
      <c r="A84" s="3">
        <v>41653</v>
      </c>
      <c r="B84" s="3" t="s">
        <v>39</v>
      </c>
      <c r="C84" s="5" t="s">
        <v>83</v>
      </c>
      <c r="D84" s="20"/>
      <c r="E84" s="20">
        <v>500000</v>
      </c>
      <c r="F84" s="4">
        <f t="shared" si="3"/>
        <v>720438000</v>
      </c>
      <c r="G84" s="19"/>
      <c r="H84" s="6">
        <f t="shared" si="4"/>
        <v>1</v>
      </c>
    </row>
    <row r="85" spans="1:8" ht="18" hidden="1" customHeight="1">
      <c r="A85" s="3">
        <v>41653</v>
      </c>
      <c r="B85" s="3" t="s">
        <v>73</v>
      </c>
      <c r="C85" s="5" t="s">
        <v>74</v>
      </c>
      <c r="D85" s="20"/>
      <c r="E85" s="20">
        <v>3530000</v>
      </c>
      <c r="F85" s="4">
        <f t="shared" si="3"/>
        <v>716908000</v>
      </c>
      <c r="G85" s="19"/>
      <c r="H85" s="6">
        <f t="shared" si="4"/>
        <v>1</v>
      </c>
    </row>
    <row r="86" spans="1:8" ht="18" hidden="1" customHeight="1">
      <c r="A86" s="3">
        <v>41653</v>
      </c>
      <c r="B86" s="3" t="s">
        <v>77</v>
      </c>
      <c r="C86" s="5" t="s">
        <v>78</v>
      </c>
      <c r="D86" s="20"/>
      <c r="E86" s="20">
        <v>10000000</v>
      </c>
      <c r="F86" s="4">
        <f t="shared" si="3"/>
        <v>706908000</v>
      </c>
      <c r="G86" s="19"/>
      <c r="H86" s="6">
        <f t="shared" si="4"/>
        <v>1</v>
      </c>
    </row>
    <row r="87" spans="1:8" ht="18" hidden="1" customHeight="1">
      <c r="A87" s="3">
        <v>41653</v>
      </c>
      <c r="B87" s="3" t="s">
        <v>57</v>
      </c>
      <c r="C87" s="5" t="s">
        <v>94</v>
      </c>
      <c r="D87" s="20"/>
      <c r="E87" s="20">
        <v>200000000</v>
      </c>
      <c r="F87" s="4">
        <f t="shared" si="3"/>
        <v>506908000</v>
      </c>
      <c r="G87" s="19"/>
      <c r="H87" s="6">
        <f t="shared" si="4"/>
        <v>1</v>
      </c>
    </row>
    <row r="88" spans="1:8" ht="18" hidden="1" customHeight="1">
      <c r="A88" s="3">
        <v>41653</v>
      </c>
      <c r="B88" s="3" t="s">
        <v>53</v>
      </c>
      <c r="C88" s="5" t="s">
        <v>95</v>
      </c>
      <c r="D88" s="20"/>
      <c r="E88" s="20">
        <v>355083000</v>
      </c>
      <c r="F88" s="4">
        <f t="shared" si="3"/>
        <v>151825000</v>
      </c>
      <c r="G88" s="19"/>
      <c r="H88" s="6">
        <f t="shared" si="4"/>
        <v>1</v>
      </c>
    </row>
    <row r="89" spans="1:8" ht="18" hidden="1" customHeight="1">
      <c r="A89" s="3">
        <v>41653</v>
      </c>
      <c r="B89" s="3" t="s">
        <v>39</v>
      </c>
      <c r="C89" s="5" t="s">
        <v>96</v>
      </c>
      <c r="D89" s="20"/>
      <c r="E89" s="20">
        <v>920000</v>
      </c>
      <c r="F89" s="4">
        <f t="shared" si="3"/>
        <v>150905000</v>
      </c>
      <c r="G89" s="19"/>
      <c r="H89" s="6">
        <f t="shared" si="4"/>
        <v>1</v>
      </c>
    </row>
    <row r="90" spans="1:8" ht="18" hidden="1" customHeight="1">
      <c r="A90" s="3">
        <v>41653</v>
      </c>
      <c r="B90" s="3" t="s">
        <v>60</v>
      </c>
      <c r="C90" s="5" t="s">
        <v>80</v>
      </c>
      <c r="D90" s="20"/>
      <c r="E90" s="20">
        <v>80000</v>
      </c>
      <c r="F90" s="4">
        <f t="shared" si="3"/>
        <v>150825000</v>
      </c>
      <c r="G90" s="19"/>
      <c r="H90" s="6">
        <f t="shared" si="4"/>
        <v>1</v>
      </c>
    </row>
    <row r="91" spans="1:8" ht="18" hidden="1" customHeight="1">
      <c r="A91" s="3">
        <v>41654</v>
      </c>
      <c r="B91" s="3" t="s">
        <v>60</v>
      </c>
      <c r="C91" s="5" t="s">
        <v>97</v>
      </c>
      <c r="D91" s="20"/>
      <c r="E91" s="20">
        <v>17600000</v>
      </c>
      <c r="F91" s="4">
        <f t="shared" si="3"/>
        <v>133225000</v>
      </c>
      <c r="G91" s="19"/>
      <c r="H91" s="6">
        <f t="shared" si="4"/>
        <v>1</v>
      </c>
    </row>
    <row r="92" spans="1:8" ht="18" hidden="1" customHeight="1">
      <c r="A92" s="3">
        <v>41654</v>
      </c>
      <c r="B92" s="3" t="s">
        <v>73</v>
      </c>
      <c r="C92" s="5" t="s">
        <v>98</v>
      </c>
      <c r="D92" s="20"/>
      <c r="E92" s="20">
        <v>7310000</v>
      </c>
      <c r="F92" s="4">
        <f t="shared" si="3"/>
        <v>125915000</v>
      </c>
      <c r="G92" s="19"/>
      <c r="H92" s="6">
        <f t="shared" si="4"/>
        <v>1</v>
      </c>
    </row>
    <row r="93" spans="1:8" ht="18" hidden="1" customHeight="1">
      <c r="A93" s="3">
        <v>41654</v>
      </c>
      <c r="B93" s="3" t="s">
        <v>692</v>
      </c>
      <c r="C93" s="5" t="s">
        <v>703</v>
      </c>
      <c r="D93" s="20"/>
      <c r="E93" s="20">
        <v>2470000</v>
      </c>
      <c r="F93" s="4">
        <f t="shared" si="3"/>
        <v>123445000</v>
      </c>
      <c r="G93" s="19"/>
      <c r="H93" s="6">
        <f t="shared" si="4"/>
        <v>1</v>
      </c>
    </row>
    <row r="94" spans="1:8" ht="18" hidden="1" customHeight="1">
      <c r="A94" s="3">
        <v>41654</v>
      </c>
      <c r="B94" s="3" t="s">
        <v>31</v>
      </c>
      <c r="C94" s="5" t="s">
        <v>99</v>
      </c>
      <c r="D94" s="20"/>
      <c r="E94" s="20">
        <v>16691000</v>
      </c>
      <c r="F94" s="4">
        <f t="shared" si="3"/>
        <v>106754000</v>
      </c>
      <c r="G94" s="19"/>
      <c r="H94" s="6">
        <f t="shared" si="4"/>
        <v>1</v>
      </c>
    </row>
    <row r="95" spans="1:8" ht="18" hidden="1" customHeight="1">
      <c r="A95" s="3">
        <v>41654</v>
      </c>
      <c r="B95" s="3" t="s">
        <v>47</v>
      </c>
      <c r="C95" s="5" t="s">
        <v>48</v>
      </c>
      <c r="D95" s="20">
        <v>1700000000</v>
      </c>
      <c r="E95" s="20"/>
      <c r="F95" s="4">
        <f t="shared" si="3"/>
        <v>1806754000</v>
      </c>
      <c r="G95" s="19"/>
      <c r="H95" s="6">
        <f t="shared" si="4"/>
        <v>1</v>
      </c>
    </row>
    <row r="96" spans="1:8" ht="18" hidden="1" customHeight="1">
      <c r="A96" s="3">
        <v>41654</v>
      </c>
      <c r="B96" s="3" t="s">
        <v>57</v>
      </c>
      <c r="C96" s="5" t="s">
        <v>100</v>
      </c>
      <c r="D96" s="20"/>
      <c r="E96" s="20">
        <v>1000000000</v>
      </c>
      <c r="F96" s="4">
        <f t="shared" si="3"/>
        <v>806754000</v>
      </c>
      <c r="G96" s="19" t="s">
        <v>24</v>
      </c>
      <c r="H96" s="6">
        <f t="shared" si="4"/>
        <v>1</v>
      </c>
    </row>
    <row r="97" spans="1:8" ht="18" hidden="1" customHeight="1">
      <c r="A97" s="3">
        <v>41654</v>
      </c>
      <c r="B97" s="3" t="s">
        <v>57</v>
      </c>
      <c r="C97" s="5" t="s">
        <v>101</v>
      </c>
      <c r="D97" s="20"/>
      <c r="E97" s="20">
        <v>141800000</v>
      </c>
      <c r="F97" s="4">
        <f t="shared" si="3"/>
        <v>664954000</v>
      </c>
      <c r="G97" s="19"/>
      <c r="H97" s="6">
        <f t="shared" si="4"/>
        <v>1</v>
      </c>
    </row>
    <row r="98" spans="1:8" ht="18" hidden="1" customHeight="1">
      <c r="A98" s="3">
        <v>41654</v>
      </c>
      <c r="B98" s="3" t="s">
        <v>57</v>
      </c>
      <c r="C98" s="5" t="s">
        <v>102</v>
      </c>
      <c r="D98" s="20"/>
      <c r="E98" s="20">
        <v>200000000</v>
      </c>
      <c r="F98" s="4">
        <f t="shared" si="3"/>
        <v>464954000</v>
      </c>
      <c r="G98" s="19" t="s">
        <v>24</v>
      </c>
      <c r="H98" s="6">
        <f t="shared" si="4"/>
        <v>1</v>
      </c>
    </row>
    <row r="99" spans="1:8" ht="18" hidden="1" customHeight="1">
      <c r="A99" s="3">
        <v>41654</v>
      </c>
      <c r="B99" s="3" t="s">
        <v>57</v>
      </c>
      <c r="C99" s="5" t="s">
        <v>103</v>
      </c>
      <c r="D99" s="20"/>
      <c r="E99" s="20">
        <v>200000000</v>
      </c>
      <c r="F99" s="4">
        <f t="shared" si="3"/>
        <v>264954000</v>
      </c>
      <c r="G99" s="19" t="s">
        <v>24</v>
      </c>
      <c r="H99" s="6">
        <f t="shared" si="4"/>
        <v>1</v>
      </c>
    </row>
    <row r="100" spans="1:8" ht="18" hidden="1" customHeight="1">
      <c r="A100" s="3">
        <v>41654</v>
      </c>
      <c r="B100" s="3" t="s">
        <v>57</v>
      </c>
      <c r="C100" s="5" t="s">
        <v>104</v>
      </c>
      <c r="D100" s="20"/>
      <c r="E100" s="20">
        <v>85826000</v>
      </c>
      <c r="F100" s="4">
        <f t="shared" si="3"/>
        <v>179128000</v>
      </c>
      <c r="G100" s="19" t="s">
        <v>24</v>
      </c>
      <c r="H100" s="6">
        <f t="shared" si="4"/>
        <v>1</v>
      </c>
    </row>
    <row r="101" spans="1:8" ht="18" hidden="1" customHeight="1">
      <c r="A101" s="3">
        <v>41655</v>
      </c>
      <c r="B101" s="3" t="s">
        <v>60</v>
      </c>
      <c r="C101" s="5" t="s">
        <v>105</v>
      </c>
      <c r="D101" s="20"/>
      <c r="E101" s="20">
        <v>5000000</v>
      </c>
      <c r="F101" s="4">
        <f t="shared" si="3"/>
        <v>174128000</v>
      </c>
      <c r="G101" s="19"/>
      <c r="H101" s="6">
        <f t="shared" si="4"/>
        <v>1</v>
      </c>
    </row>
    <row r="102" spans="1:8" ht="18" hidden="1" customHeight="1">
      <c r="A102" s="3">
        <v>41655</v>
      </c>
      <c r="B102" s="3" t="s">
        <v>33</v>
      </c>
      <c r="C102" s="5" t="s">
        <v>106</v>
      </c>
      <c r="D102" s="20"/>
      <c r="E102" s="20">
        <v>3000000</v>
      </c>
      <c r="F102" s="4">
        <f t="shared" si="3"/>
        <v>171128000</v>
      </c>
      <c r="G102" s="19"/>
      <c r="H102" s="6">
        <f t="shared" si="4"/>
        <v>1</v>
      </c>
    </row>
    <row r="103" spans="1:8" ht="18" hidden="1" customHeight="1">
      <c r="A103" s="3">
        <v>41655</v>
      </c>
      <c r="B103" s="3" t="s">
        <v>57</v>
      </c>
      <c r="C103" s="5" t="s">
        <v>107</v>
      </c>
      <c r="D103" s="20"/>
      <c r="E103" s="20">
        <v>5000000</v>
      </c>
      <c r="F103" s="4">
        <f t="shared" si="3"/>
        <v>166128000</v>
      </c>
      <c r="G103" s="19"/>
      <c r="H103" s="6">
        <f t="shared" si="4"/>
        <v>1</v>
      </c>
    </row>
    <row r="104" spans="1:8" ht="18" hidden="1" customHeight="1">
      <c r="A104" s="3">
        <v>41655</v>
      </c>
      <c r="B104" s="3" t="s">
        <v>49</v>
      </c>
      <c r="C104" s="5" t="s">
        <v>109</v>
      </c>
      <c r="D104" s="20"/>
      <c r="E104" s="20">
        <v>9600000</v>
      </c>
      <c r="F104" s="4">
        <f t="shared" si="3"/>
        <v>156528000</v>
      </c>
      <c r="G104" s="19"/>
      <c r="H104" s="6">
        <f t="shared" si="4"/>
        <v>1</v>
      </c>
    </row>
    <row r="105" spans="1:8" ht="18" hidden="1" customHeight="1">
      <c r="A105" s="3">
        <v>41655</v>
      </c>
      <c r="B105" s="3" t="s">
        <v>704</v>
      </c>
      <c r="C105" s="5" t="s">
        <v>111</v>
      </c>
      <c r="D105" s="20"/>
      <c r="E105" s="20">
        <v>4000000</v>
      </c>
      <c r="F105" s="4">
        <f t="shared" si="3"/>
        <v>152528000</v>
      </c>
      <c r="G105" s="19"/>
      <c r="H105" s="6">
        <f t="shared" si="4"/>
        <v>1</v>
      </c>
    </row>
    <row r="106" spans="1:8" ht="18" hidden="1" customHeight="1">
      <c r="A106" s="3">
        <v>41655</v>
      </c>
      <c r="B106" s="3" t="s">
        <v>53</v>
      </c>
      <c r="C106" s="5" t="s">
        <v>112</v>
      </c>
      <c r="D106" s="20"/>
      <c r="E106" s="20">
        <v>3000000</v>
      </c>
      <c r="F106" s="4">
        <f t="shared" si="3"/>
        <v>149528000</v>
      </c>
      <c r="G106" s="19"/>
      <c r="H106" s="6">
        <f t="shared" si="4"/>
        <v>1</v>
      </c>
    </row>
    <row r="107" spans="1:8" ht="18" hidden="1" customHeight="1">
      <c r="A107" s="3">
        <v>41655</v>
      </c>
      <c r="B107" s="3" t="s">
        <v>60</v>
      </c>
      <c r="C107" s="5" t="s">
        <v>43</v>
      </c>
      <c r="D107" s="20"/>
      <c r="E107" s="20">
        <v>288000</v>
      </c>
      <c r="F107" s="4">
        <f t="shared" si="3"/>
        <v>149240000</v>
      </c>
      <c r="G107" s="19"/>
      <c r="H107" s="6">
        <f t="shared" si="4"/>
        <v>1</v>
      </c>
    </row>
    <row r="108" spans="1:8" ht="18" hidden="1" customHeight="1">
      <c r="A108" s="3">
        <v>41655</v>
      </c>
      <c r="B108" s="3" t="s">
        <v>60</v>
      </c>
      <c r="C108" s="5" t="s">
        <v>80</v>
      </c>
      <c r="D108" s="20"/>
      <c r="E108" s="20">
        <v>160000</v>
      </c>
      <c r="F108" s="4">
        <f t="shared" si="3"/>
        <v>149080000</v>
      </c>
      <c r="G108" s="19"/>
      <c r="H108" s="6">
        <f t="shared" si="4"/>
        <v>1</v>
      </c>
    </row>
    <row r="109" spans="1:8" ht="18" hidden="1" customHeight="1">
      <c r="A109" s="3">
        <v>41655</v>
      </c>
      <c r="B109" s="3" t="s">
        <v>33</v>
      </c>
      <c r="C109" s="5" t="s">
        <v>113</v>
      </c>
      <c r="D109" s="20">
        <v>3000000</v>
      </c>
      <c r="E109" s="20"/>
      <c r="F109" s="4">
        <f t="shared" ref="F109:F140" si="5">IF(C109&lt;&gt;"",F108+D109-E109,0)</f>
        <v>152080000</v>
      </c>
      <c r="G109" s="19"/>
      <c r="H109" s="6">
        <f t="shared" si="4"/>
        <v>1</v>
      </c>
    </row>
    <row r="110" spans="1:8" ht="18" hidden="1" customHeight="1">
      <c r="A110" s="3">
        <v>41655</v>
      </c>
      <c r="B110" s="3" t="s">
        <v>31</v>
      </c>
      <c r="C110" s="5" t="s">
        <v>114</v>
      </c>
      <c r="D110" s="20"/>
      <c r="E110" s="20">
        <v>4501000</v>
      </c>
      <c r="F110" s="4">
        <f t="shared" si="5"/>
        <v>147579000</v>
      </c>
      <c r="G110" s="19"/>
      <c r="H110" s="6">
        <f t="shared" si="4"/>
        <v>1</v>
      </c>
    </row>
    <row r="111" spans="1:8" ht="18" hidden="1" customHeight="1">
      <c r="A111" s="3">
        <v>41655</v>
      </c>
      <c r="B111" s="3" t="s">
        <v>47</v>
      </c>
      <c r="C111" s="5" t="s">
        <v>48</v>
      </c>
      <c r="D111" s="20">
        <v>2000000000</v>
      </c>
      <c r="E111" s="20"/>
      <c r="F111" s="4">
        <f t="shared" si="5"/>
        <v>2147579000</v>
      </c>
      <c r="G111" s="19"/>
      <c r="H111" s="6">
        <f t="shared" si="4"/>
        <v>1</v>
      </c>
    </row>
    <row r="112" spans="1:8" ht="18" hidden="1" customHeight="1">
      <c r="A112" s="3">
        <v>41655</v>
      </c>
      <c r="B112" s="3" t="s">
        <v>704</v>
      </c>
      <c r="C112" s="5" t="s">
        <v>115</v>
      </c>
      <c r="D112" s="20"/>
      <c r="E112" s="20">
        <v>2000000</v>
      </c>
      <c r="F112" s="4">
        <f t="shared" si="5"/>
        <v>2145579000</v>
      </c>
      <c r="G112" s="19"/>
      <c r="H112" s="6">
        <f t="shared" si="4"/>
        <v>1</v>
      </c>
    </row>
    <row r="113" spans="1:8" ht="18" hidden="1" customHeight="1">
      <c r="A113" s="3">
        <v>41655</v>
      </c>
      <c r="B113" s="3" t="s">
        <v>47</v>
      </c>
      <c r="C113" s="5" t="s">
        <v>116</v>
      </c>
      <c r="D113" s="20"/>
      <c r="E113" s="20">
        <v>1090000000</v>
      </c>
      <c r="F113" s="4">
        <f t="shared" si="5"/>
        <v>1055579000</v>
      </c>
      <c r="G113" s="19"/>
      <c r="H113" s="6">
        <f t="shared" si="4"/>
        <v>1</v>
      </c>
    </row>
    <row r="114" spans="1:8" ht="18" hidden="1" customHeight="1">
      <c r="A114" s="3">
        <v>41655</v>
      </c>
      <c r="B114" s="3" t="s">
        <v>57</v>
      </c>
      <c r="C114" s="5" t="s">
        <v>117</v>
      </c>
      <c r="D114" s="20"/>
      <c r="E114" s="20">
        <v>191576000</v>
      </c>
      <c r="F114" s="4">
        <f t="shared" si="5"/>
        <v>864003000</v>
      </c>
      <c r="G114" s="19" t="s">
        <v>24</v>
      </c>
      <c r="H114" s="6">
        <f t="shared" si="4"/>
        <v>1</v>
      </c>
    </row>
    <row r="115" spans="1:8" ht="18" hidden="1" customHeight="1">
      <c r="A115" s="3">
        <v>41655</v>
      </c>
      <c r="B115" s="3" t="s">
        <v>57</v>
      </c>
      <c r="C115" s="5" t="s">
        <v>118</v>
      </c>
      <c r="D115" s="20"/>
      <c r="E115" s="20">
        <v>1667000</v>
      </c>
      <c r="F115" s="4">
        <f t="shared" si="5"/>
        <v>862336000</v>
      </c>
      <c r="G115" s="19"/>
      <c r="H115" s="6">
        <f t="shared" si="4"/>
        <v>1</v>
      </c>
    </row>
    <row r="116" spans="1:8" ht="18" hidden="1" customHeight="1">
      <c r="A116" s="3">
        <v>41655</v>
      </c>
      <c r="B116" s="3" t="s">
        <v>57</v>
      </c>
      <c r="C116" s="5" t="s">
        <v>302</v>
      </c>
      <c r="D116" s="20"/>
      <c r="E116" s="20">
        <v>200000000</v>
      </c>
      <c r="F116" s="4">
        <f t="shared" si="5"/>
        <v>662336000</v>
      </c>
      <c r="G116" s="19" t="s">
        <v>24</v>
      </c>
      <c r="H116" s="6">
        <f t="shared" si="4"/>
        <v>1</v>
      </c>
    </row>
    <row r="117" spans="1:8" ht="18" hidden="1" customHeight="1">
      <c r="A117" s="3">
        <v>41655</v>
      </c>
      <c r="B117" s="3" t="s">
        <v>57</v>
      </c>
      <c r="C117" s="5" t="s">
        <v>119</v>
      </c>
      <c r="D117" s="20"/>
      <c r="E117" s="20">
        <v>85500000</v>
      </c>
      <c r="F117" s="4">
        <f t="shared" si="5"/>
        <v>576836000</v>
      </c>
      <c r="G117" s="19" t="s">
        <v>24</v>
      </c>
      <c r="H117" s="6">
        <f t="shared" si="4"/>
        <v>1</v>
      </c>
    </row>
    <row r="118" spans="1:8" ht="18" hidden="1" customHeight="1">
      <c r="A118" s="3">
        <v>41655</v>
      </c>
      <c r="B118" s="3" t="s">
        <v>49</v>
      </c>
      <c r="C118" s="5" t="s">
        <v>120</v>
      </c>
      <c r="D118" s="20"/>
      <c r="E118" s="20">
        <v>80000000</v>
      </c>
      <c r="F118" s="4">
        <f t="shared" si="5"/>
        <v>496836000</v>
      </c>
      <c r="G118" s="19"/>
      <c r="H118" s="6">
        <f t="shared" si="4"/>
        <v>1</v>
      </c>
    </row>
    <row r="119" spans="1:8" ht="18" hidden="1" customHeight="1">
      <c r="A119" s="3">
        <v>41655</v>
      </c>
      <c r="B119" s="3" t="s">
        <v>49</v>
      </c>
      <c r="C119" s="5" t="s">
        <v>121</v>
      </c>
      <c r="D119" s="20"/>
      <c r="E119" s="20">
        <v>125480000</v>
      </c>
      <c r="F119" s="4">
        <f t="shared" si="5"/>
        <v>371356000</v>
      </c>
      <c r="G119" s="19"/>
      <c r="H119" s="6">
        <f t="shared" si="4"/>
        <v>1</v>
      </c>
    </row>
    <row r="120" spans="1:8" ht="18" hidden="1" customHeight="1">
      <c r="A120" s="3">
        <v>41655</v>
      </c>
      <c r="B120" s="3" t="s">
        <v>33</v>
      </c>
      <c r="C120" s="5" t="s">
        <v>123</v>
      </c>
      <c r="D120" s="20"/>
      <c r="E120" s="20">
        <v>6000000</v>
      </c>
      <c r="F120" s="4">
        <f t="shared" si="5"/>
        <v>365356000</v>
      </c>
      <c r="G120" s="19"/>
      <c r="H120" s="6">
        <f t="shared" si="4"/>
        <v>1</v>
      </c>
    </row>
    <row r="121" spans="1:8" ht="18" hidden="1" customHeight="1">
      <c r="A121" s="3">
        <v>41655</v>
      </c>
      <c r="B121" s="3" t="s">
        <v>60</v>
      </c>
      <c r="C121" s="5" t="s">
        <v>124</v>
      </c>
      <c r="D121" s="20"/>
      <c r="E121" s="20">
        <v>180000</v>
      </c>
      <c r="F121" s="4">
        <f t="shared" si="5"/>
        <v>365176000</v>
      </c>
      <c r="G121" s="19"/>
      <c r="H121" s="6">
        <f t="shared" si="4"/>
        <v>1</v>
      </c>
    </row>
    <row r="122" spans="1:8" ht="18" hidden="1" customHeight="1">
      <c r="A122" s="3">
        <v>41657</v>
      </c>
      <c r="B122" s="3" t="s">
        <v>47</v>
      </c>
      <c r="C122" s="5" t="s">
        <v>125</v>
      </c>
      <c r="D122" s="20">
        <v>919742000</v>
      </c>
      <c r="E122" s="20"/>
      <c r="F122" s="4">
        <f t="shared" si="5"/>
        <v>1284918000</v>
      </c>
      <c r="G122" s="19"/>
      <c r="H122" s="6">
        <f t="shared" si="4"/>
        <v>1</v>
      </c>
    </row>
    <row r="123" spans="1:8" ht="18" hidden="1" customHeight="1">
      <c r="A123" s="3">
        <v>41657</v>
      </c>
      <c r="B123" s="3" t="s">
        <v>47</v>
      </c>
      <c r="C123" s="5" t="s">
        <v>125</v>
      </c>
      <c r="D123" s="20">
        <v>78000000</v>
      </c>
      <c r="E123" s="20"/>
      <c r="F123" s="4">
        <f t="shared" si="5"/>
        <v>1362918000</v>
      </c>
      <c r="G123" s="19"/>
      <c r="H123" s="6">
        <f t="shared" si="4"/>
        <v>1</v>
      </c>
    </row>
    <row r="124" spans="1:8" ht="18" hidden="1" customHeight="1">
      <c r="A124" s="3">
        <v>41657</v>
      </c>
      <c r="B124" s="3" t="s">
        <v>70</v>
      </c>
      <c r="C124" s="5" t="s">
        <v>350</v>
      </c>
      <c r="D124" s="20"/>
      <c r="E124" s="20">
        <v>100000000</v>
      </c>
      <c r="F124" s="4">
        <f t="shared" si="5"/>
        <v>1262918000</v>
      </c>
      <c r="G124" s="19"/>
      <c r="H124" s="6">
        <f t="shared" si="4"/>
        <v>1</v>
      </c>
    </row>
    <row r="125" spans="1:8" ht="18" hidden="1" customHeight="1">
      <c r="A125" s="3">
        <v>41657</v>
      </c>
      <c r="B125" s="3" t="s">
        <v>57</v>
      </c>
      <c r="C125" s="5" t="s">
        <v>126</v>
      </c>
      <c r="D125" s="20"/>
      <c r="E125" s="20">
        <v>352790000</v>
      </c>
      <c r="F125" s="4">
        <f t="shared" si="5"/>
        <v>910128000</v>
      </c>
      <c r="G125" s="19"/>
      <c r="H125" s="6">
        <f t="shared" si="4"/>
        <v>1</v>
      </c>
    </row>
    <row r="126" spans="1:8" ht="18" hidden="1" customHeight="1">
      <c r="A126" s="3">
        <v>41657</v>
      </c>
      <c r="B126" s="3" t="s">
        <v>60</v>
      </c>
      <c r="C126" s="5" t="s">
        <v>80</v>
      </c>
      <c r="D126" s="20"/>
      <c r="E126" s="20">
        <v>100000</v>
      </c>
      <c r="F126" s="4">
        <f t="shared" si="5"/>
        <v>910028000</v>
      </c>
      <c r="G126" s="19"/>
      <c r="H126" s="6">
        <f t="shared" si="4"/>
        <v>1</v>
      </c>
    </row>
    <row r="127" spans="1:8" ht="18" hidden="1" customHeight="1">
      <c r="A127" s="3">
        <v>41657</v>
      </c>
      <c r="B127" s="3" t="s">
        <v>39</v>
      </c>
      <c r="C127" s="5" t="s">
        <v>127</v>
      </c>
      <c r="D127" s="20"/>
      <c r="E127" s="20">
        <v>160000</v>
      </c>
      <c r="F127" s="4">
        <f t="shared" si="5"/>
        <v>909868000</v>
      </c>
      <c r="G127" s="19"/>
      <c r="H127" s="6">
        <f t="shared" si="4"/>
        <v>1</v>
      </c>
    </row>
    <row r="128" spans="1:8" ht="18" hidden="1" customHeight="1">
      <c r="A128" s="3">
        <v>41657</v>
      </c>
      <c r="B128" s="3" t="s">
        <v>704</v>
      </c>
      <c r="C128" s="5" t="s">
        <v>128</v>
      </c>
      <c r="D128" s="20"/>
      <c r="E128" s="20">
        <v>245000</v>
      </c>
      <c r="F128" s="4">
        <f t="shared" si="5"/>
        <v>909623000</v>
      </c>
      <c r="G128" s="19"/>
      <c r="H128" s="6">
        <f t="shared" si="4"/>
        <v>1</v>
      </c>
    </row>
    <row r="129" spans="1:8" ht="18" hidden="1" customHeight="1">
      <c r="A129" s="3">
        <v>41657</v>
      </c>
      <c r="B129" s="3" t="s">
        <v>60</v>
      </c>
      <c r="C129" s="5" t="s">
        <v>129</v>
      </c>
      <c r="D129" s="20"/>
      <c r="E129" s="20">
        <v>210000</v>
      </c>
      <c r="F129" s="4">
        <f t="shared" si="5"/>
        <v>909413000</v>
      </c>
      <c r="G129" s="19"/>
      <c r="H129" s="6">
        <f t="shared" si="4"/>
        <v>1</v>
      </c>
    </row>
    <row r="130" spans="1:8" ht="18" hidden="1" customHeight="1">
      <c r="A130" s="3">
        <v>41659</v>
      </c>
      <c r="B130" s="3" t="s">
        <v>57</v>
      </c>
      <c r="C130" s="5" t="s">
        <v>79</v>
      </c>
      <c r="D130" s="20"/>
      <c r="E130" s="20">
        <v>299500000</v>
      </c>
      <c r="F130" s="4">
        <f t="shared" si="5"/>
        <v>609913000</v>
      </c>
      <c r="G130" s="19" t="s">
        <v>24</v>
      </c>
      <c r="H130" s="6">
        <f t="shared" si="4"/>
        <v>1</v>
      </c>
    </row>
    <row r="131" spans="1:8" ht="18" hidden="1" customHeight="1">
      <c r="A131" s="3">
        <v>41659</v>
      </c>
      <c r="B131" s="3" t="s">
        <v>77</v>
      </c>
      <c r="C131" s="5" t="s">
        <v>78</v>
      </c>
      <c r="D131" s="20"/>
      <c r="E131" s="20">
        <v>210000000</v>
      </c>
      <c r="F131" s="4">
        <f t="shared" si="5"/>
        <v>399913000</v>
      </c>
      <c r="G131" s="19"/>
      <c r="H131" s="6">
        <f t="shared" si="4"/>
        <v>1</v>
      </c>
    </row>
    <row r="132" spans="1:8" ht="18" hidden="1" customHeight="1">
      <c r="A132" s="3">
        <v>41659</v>
      </c>
      <c r="B132" s="3" t="s">
        <v>60</v>
      </c>
      <c r="C132" s="5" t="s">
        <v>130</v>
      </c>
      <c r="D132" s="20"/>
      <c r="E132" s="20">
        <v>1000000</v>
      </c>
      <c r="F132" s="4">
        <f t="shared" si="5"/>
        <v>398913000</v>
      </c>
      <c r="G132" s="19"/>
      <c r="H132" s="6">
        <f t="shared" si="4"/>
        <v>1</v>
      </c>
    </row>
    <row r="133" spans="1:8" ht="18" hidden="1" customHeight="1">
      <c r="A133" s="3">
        <v>41659</v>
      </c>
      <c r="B133" s="3" t="s">
        <v>33</v>
      </c>
      <c r="C133" s="5" t="s">
        <v>131</v>
      </c>
      <c r="D133" s="20"/>
      <c r="E133" s="20">
        <v>49000000</v>
      </c>
      <c r="F133" s="4">
        <f t="shared" si="5"/>
        <v>349913000</v>
      </c>
      <c r="G133" s="19"/>
      <c r="H133" s="6">
        <f t="shared" si="4"/>
        <v>1</v>
      </c>
    </row>
    <row r="134" spans="1:8" ht="18" hidden="1" customHeight="1">
      <c r="A134" s="3">
        <v>41659</v>
      </c>
      <c r="B134" s="3" t="s">
        <v>39</v>
      </c>
      <c r="C134" s="5" t="s">
        <v>132</v>
      </c>
      <c r="D134" s="20"/>
      <c r="E134" s="20">
        <v>297000</v>
      </c>
      <c r="F134" s="4">
        <f t="shared" si="5"/>
        <v>349616000</v>
      </c>
      <c r="G134" s="19"/>
      <c r="H134" s="6">
        <f t="shared" si="4"/>
        <v>1</v>
      </c>
    </row>
    <row r="135" spans="1:8" ht="18" hidden="1" customHeight="1">
      <c r="A135" s="3">
        <v>41659</v>
      </c>
      <c r="B135" s="3" t="s">
        <v>692</v>
      </c>
      <c r="C135" s="5" t="s">
        <v>702</v>
      </c>
      <c r="D135" s="20"/>
      <c r="E135" s="20">
        <v>1149000</v>
      </c>
      <c r="F135" s="4">
        <f t="shared" si="5"/>
        <v>348467000</v>
      </c>
      <c r="G135" s="19"/>
      <c r="H135" s="6">
        <f t="shared" si="4"/>
        <v>1</v>
      </c>
    </row>
    <row r="136" spans="1:8" ht="18" hidden="1" customHeight="1">
      <c r="A136" s="3">
        <v>41659</v>
      </c>
      <c r="B136" s="3" t="s">
        <v>53</v>
      </c>
      <c r="C136" s="5" t="s">
        <v>134</v>
      </c>
      <c r="D136" s="20"/>
      <c r="E136" s="20">
        <v>13964000</v>
      </c>
      <c r="F136" s="4">
        <f t="shared" si="5"/>
        <v>334503000</v>
      </c>
      <c r="G136" s="19"/>
      <c r="H136" s="6">
        <f t="shared" si="4"/>
        <v>1</v>
      </c>
    </row>
    <row r="137" spans="1:8" ht="18" hidden="1" customHeight="1">
      <c r="A137" s="3">
        <v>41659</v>
      </c>
      <c r="B137" s="3" t="s">
        <v>31</v>
      </c>
      <c r="C137" s="5" t="s">
        <v>136</v>
      </c>
      <c r="D137" s="20"/>
      <c r="E137" s="20">
        <v>56770000</v>
      </c>
      <c r="F137" s="4">
        <f t="shared" si="5"/>
        <v>277733000</v>
      </c>
      <c r="G137" s="19"/>
      <c r="H137" s="6">
        <f t="shared" si="4"/>
        <v>1</v>
      </c>
    </row>
    <row r="138" spans="1:8" ht="18" hidden="1" customHeight="1">
      <c r="A138" s="3">
        <v>41659</v>
      </c>
      <c r="B138" s="3" t="s">
        <v>33</v>
      </c>
      <c r="C138" s="5" t="s">
        <v>137</v>
      </c>
      <c r="D138" s="20">
        <v>6000000</v>
      </c>
      <c r="E138" s="20"/>
      <c r="F138" s="4">
        <f t="shared" si="5"/>
        <v>283733000</v>
      </c>
      <c r="G138" s="19"/>
      <c r="H138" s="6">
        <f t="shared" si="4"/>
        <v>1</v>
      </c>
    </row>
    <row r="139" spans="1:8" ht="18" hidden="1" customHeight="1">
      <c r="A139" s="3">
        <v>41659</v>
      </c>
      <c r="B139" s="3" t="s">
        <v>706</v>
      </c>
      <c r="C139" s="5" t="s">
        <v>122</v>
      </c>
      <c r="D139" s="20"/>
      <c r="E139" s="20">
        <v>6624000</v>
      </c>
      <c r="F139" s="4">
        <f t="shared" si="5"/>
        <v>277109000</v>
      </c>
      <c r="G139" s="19"/>
      <c r="H139" s="6">
        <f t="shared" si="4"/>
        <v>1</v>
      </c>
    </row>
    <row r="140" spans="1:8" ht="18" hidden="1" customHeight="1">
      <c r="A140" s="3">
        <v>41659</v>
      </c>
      <c r="B140" s="3" t="s">
        <v>33</v>
      </c>
      <c r="C140" s="5" t="s">
        <v>138</v>
      </c>
      <c r="D140" s="20">
        <v>1500000</v>
      </c>
      <c r="E140" s="20"/>
      <c r="F140" s="4">
        <f t="shared" si="5"/>
        <v>278609000</v>
      </c>
      <c r="G140" s="19"/>
      <c r="H140" s="6">
        <f t="shared" si="4"/>
        <v>1</v>
      </c>
    </row>
    <row r="141" spans="1:8" ht="18" hidden="1" customHeight="1">
      <c r="A141" s="3">
        <v>41659</v>
      </c>
      <c r="B141" s="3" t="s">
        <v>31</v>
      </c>
      <c r="C141" s="5" t="s">
        <v>139</v>
      </c>
      <c r="D141" s="20"/>
      <c r="E141" s="20">
        <v>2586000</v>
      </c>
      <c r="F141" s="4">
        <f t="shared" ref="F141:F172" si="6">IF(C141&lt;&gt;"",F140+D141-E141,0)</f>
        <v>276023000</v>
      </c>
      <c r="G141" s="19"/>
      <c r="H141" s="6">
        <f t="shared" si="4"/>
        <v>1</v>
      </c>
    </row>
    <row r="142" spans="1:8" ht="18" hidden="1" customHeight="1">
      <c r="A142" s="3">
        <v>41659</v>
      </c>
      <c r="B142" s="3" t="s">
        <v>60</v>
      </c>
      <c r="C142" s="5" t="s">
        <v>140</v>
      </c>
      <c r="D142" s="20"/>
      <c r="E142" s="20">
        <v>1000000</v>
      </c>
      <c r="F142" s="4">
        <f t="shared" si="6"/>
        <v>275023000</v>
      </c>
      <c r="G142" s="19"/>
      <c r="H142" s="6">
        <f t="shared" ref="H142:H205" si="7">MONTH(A142)</f>
        <v>1</v>
      </c>
    </row>
    <row r="143" spans="1:8" ht="18" hidden="1" customHeight="1">
      <c r="A143" s="3">
        <v>41659</v>
      </c>
      <c r="B143" s="3" t="s">
        <v>70</v>
      </c>
      <c r="C143" s="5" t="s">
        <v>141</v>
      </c>
      <c r="D143" s="20"/>
      <c r="E143" s="20">
        <v>15570000</v>
      </c>
      <c r="F143" s="4">
        <f t="shared" si="6"/>
        <v>259453000</v>
      </c>
      <c r="G143" s="19"/>
      <c r="H143" s="6">
        <f t="shared" si="7"/>
        <v>1</v>
      </c>
    </row>
    <row r="144" spans="1:8" ht="18" hidden="1" customHeight="1">
      <c r="A144" s="3">
        <v>41659</v>
      </c>
      <c r="B144" s="3" t="s">
        <v>34</v>
      </c>
      <c r="C144" s="5" t="s">
        <v>405</v>
      </c>
      <c r="D144" s="20"/>
      <c r="E144" s="20">
        <v>3000000</v>
      </c>
      <c r="F144" s="4">
        <f t="shared" si="6"/>
        <v>256453000</v>
      </c>
      <c r="G144" s="19"/>
      <c r="H144" s="6">
        <f t="shared" si="7"/>
        <v>1</v>
      </c>
    </row>
    <row r="145" spans="1:8" ht="18" hidden="1" customHeight="1">
      <c r="A145" s="3">
        <v>41659</v>
      </c>
      <c r="B145" s="3" t="s">
        <v>706</v>
      </c>
      <c r="C145" s="5" t="s">
        <v>142</v>
      </c>
      <c r="D145" s="20"/>
      <c r="E145" s="20">
        <v>2670000</v>
      </c>
      <c r="F145" s="4">
        <f t="shared" si="6"/>
        <v>253783000</v>
      </c>
      <c r="G145" s="19"/>
      <c r="H145" s="6">
        <f t="shared" si="7"/>
        <v>1</v>
      </c>
    </row>
    <row r="146" spans="1:8" ht="18" hidden="1" customHeight="1">
      <c r="A146" s="3">
        <v>41660</v>
      </c>
      <c r="B146" s="3" t="s">
        <v>57</v>
      </c>
      <c r="C146" s="5" t="s">
        <v>107</v>
      </c>
      <c r="D146" s="20"/>
      <c r="E146" s="20">
        <v>6600000</v>
      </c>
      <c r="F146" s="4">
        <f t="shared" si="6"/>
        <v>247183000</v>
      </c>
      <c r="G146" s="19"/>
      <c r="H146" s="6">
        <f t="shared" si="7"/>
        <v>1</v>
      </c>
    </row>
    <row r="147" spans="1:8" ht="18" hidden="1" customHeight="1">
      <c r="A147" s="3">
        <v>41660</v>
      </c>
      <c r="B147" s="3" t="s">
        <v>60</v>
      </c>
      <c r="C147" s="5" t="s">
        <v>143</v>
      </c>
      <c r="D147" s="20"/>
      <c r="E147" s="20">
        <v>2750000</v>
      </c>
      <c r="F147" s="4">
        <f t="shared" si="6"/>
        <v>244433000</v>
      </c>
      <c r="G147" s="19"/>
      <c r="H147" s="6">
        <f t="shared" si="7"/>
        <v>1</v>
      </c>
    </row>
    <row r="148" spans="1:8" ht="18" hidden="1" customHeight="1">
      <c r="A148" s="3">
        <v>41660</v>
      </c>
      <c r="B148" s="3" t="s">
        <v>60</v>
      </c>
      <c r="C148" s="5" t="s">
        <v>144</v>
      </c>
      <c r="D148" s="20"/>
      <c r="E148" s="20">
        <v>320000</v>
      </c>
      <c r="F148" s="4">
        <f t="shared" si="6"/>
        <v>244113000</v>
      </c>
      <c r="G148" s="19"/>
      <c r="H148" s="6">
        <f t="shared" si="7"/>
        <v>1</v>
      </c>
    </row>
    <row r="149" spans="1:8" ht="18" hidden="1" customHeight="1">
      <c r="A149" s="3">
        <v>41660</v>
      </c>
      <c r="B149" s="3" t="s">
        <v>348</v>
      </c>
      <c r="C149" s="5" t="s">
        <v>145</v>
      </c>
      <c r="D149" s="20"/>
      <c r="E149" s="20">
        <v>1500000</v>
      </c>
      <c r="F149" s="4">
        <f t="shared" si="6"/>
        <v>242613000</v>
      </c>
      <c r="G149" s="19"/>
      <c r="H149" s="6">
        <f t="shared" si="7"/>
        <v>1</v>
      </c>
    </row>
    <row r="150" spans="1:8" ht="18" hidden="1" customHeight="1">
      <c r="A150" s="3">
        <v>41660</v>
      </c>
      <c r="B150" s="3" t="s">
        <v>692</v>
      </c>
      <c r="C150" s="5" t="s">
        <v>702</v>
      </c>
      <c r="D150" s="20"/>
      <c r="E150" s="20">
        <v>153000</v>
      </c>
      <c r="F150" s="4">
        <f t="shared" si="6"/>
        <v>242460000</v>
      </c>
      <c r="G150" s="19"/>
      <c r="H150" s="6">
        <f t="shared" si="7"/>
        <v>1</v>
      </c>
    </row>
    <row r="151" spans="1:8" ht="18" hidden="1" customHeight="1">
      <c r="A151" s="3">
        <v>41660</v>
      </c>
      <c r="B151" s="3" t="s">
        <v>704</v>
      </c>
      <c r="C151" s="5" t="s">
        <v>146</v>
      </c>
      <c r="D151" s="20"/>
      <c r="E151" s="20">
        <v>7000000</v>
      </c>
      <c r="F151" s="4">
        <f t="shared" si="6"/>
        <v>235460000</v>
      </c>
      <c r="G151" s="19"/>
      <c r="H151" s="6">
        <f t="shared" si="7"/>
        <v>1</v>
      </c>
    </row>
    <row r="152" spans="1:8" ht="18" hidden="1" customHeight="1">
      <c r="A152" s="3">
        <v>41660</v>
      </c>
      <c r="B152" s="3" t="s">
        <v>60</v>
      </c>
      <c r="C152" s="5" t="s">
        <v>80</v>
      </c>
      <c r="D152" s="20"/>
      <c r="E152" s="20">
        <v>60000</v>
      </c>
      <c r="F152" s="4">
        <f t="shared" si="6"/>
        <v>235400000</v>
      </c>
      <c r="G152" s="19"/>
      <c r="H152" s="6">
        <f t="shared" si="7"/>
        <v>1</v>
      </c>
    </row>
    <row r="153" spans="1:8" ht="18" hidden="1" customHeight="1">
      <c r="A153" s="3">
        <v>41660</v>
      </c>
      <c r="B153" s="3" t="s">
        <v>692</v>
      </c>
      <c r="C153" s="5" t="s">
        <v>700</v>
      </c>
      <c r="D153" s="20"/>
      <c r="E153" s="20">
        <v>323000</v>
      </c>
      <c r="F153" s="4">
        <f t="shared" si="6"/>
        <v>235077000</v>
      </c>
      <c r="G153" s="19"/>
      <c r="H153" s="6">
        <f t="shared" si="7"/>
        <v>1</v>
      </c>
    </row>
    <row r="154" spans="1:8" ht="18" hidden="1" customHeight="1">
      <c r="A154" s="3">
        <v>41660</v>
      </c>
      <c r="B154" s="3" t="s">
        <v>70</v>
      </c>
      <c r="C154" s="5" t="s">
        <v>147</v>
      </c>
      <c r="D154" s="20"/>
      <c r="E154" s="20">
        <v>950000</v>
      </c>
      <c r="F154" s="4">
        <f t="shared" si="6"/>
        <v>234127000</v>
      </c>
      <c r="G154" s="19"/>
      <c r="H154" s="6">
        <f t="shared" si="7"/>
        <v>1</v>
      </c>
    </row>
    <row r="155" spans="1:8" ht="18" hidden="1" customHeight="1">
      <c r="A155" s="3">
        <v>41660</v>
      </c>
      <c r="B155" s="3" t="s">
        <v>60</v>
      </c>
      <c r="C155" s="5" t="s">
        <v>43</v>
      </c>
      <c r="D155" s="20"/>
      <c r="E155" s="20">
        <v>137000</v>
      </c>
      <c r="F155" s="4">
        <f t="shared" si="6"/>
        <v>233990000</v>
      </c>
      <c r="G155" s="19"/>
      <c r="H155" s="6">
        <f t="shared" si="7"/>
        <v>1</v>
      </c>
    </row>
    <row r="156" spans="1:8" ht="18" hidden="1" customHeight="1">
      <c r="A156" s="3">
        <v>41660</v>
      </c>
      <c r="B156" s="3" t="s">
        <v>692</v>
      </c>
      <c r="C156" s="5" t="s">
        <v>701</v>
      </c>
      <c r="D156" s="20"/>
      <c r="E156" s="20">
        <v>2210000</v>
      </c>
      <c r="F156" s="4">
        <f t="shared" si="6"/>
        <v>231780000</v>
      </c>
      <c r="G156" s="19"/>
      <c r="H156" s="6">
        <f t="shared" si="7"/>
        <v>1</v>
      </c>
    </row>
    <row r="157" spans="1:8" ht="18" hidden="1" customHeight="1">
      <c r="A157" s="3">
        <v>41660</v>
      </c>
      <c r="B157" s="3" t="s">
        <v>692</v>
      </c>
      <c r="C157" s="5" t="s">
        <v>702</v>
      </c>
      <c r="D157" s="20"/>
      <c r="E157" s="20">
        <v>1998000</v>
      </c>
      <c r="F157" s="4">
        <f t="shared" si="6"/>
        <v>229782000</v>
      </c>
      <c r="G157" s="19"/>
      <c r="H157" s="6">
        <f t="shared" si="7"/>
        <v>1</v>
      </c>
    </row>
    <row r="158" spans="1:8" ht="18" hidden="1" customHeight="1">
      <c r="A158" s="3">
        <v>41660</v>
      </c>
      <c r="B158" s="3" t="s">
        <v>60</v>
      </c>
      <c r="C158" s="5" t="s">
        <v>148</v>
      </c>
      <c r="D158" s="20"/>
      <c r="E158" s="20">
        <v>370000</v>
      </c>
      <c r="F158" s="4">
        <f t="shared" si="6"/>
        <v>229412000</v>
      </c>
      <c r="G158" s="19"/>
      <c r="H158" s="6">
        <f t="shared" si="7"/>
        <v>1</v>
      </c>
    </row>
    <row r="159" spans="1:8" ht="18" hidden="1" customHeight="1">
      <c r="A159" s="3">
        <v>41660</v>
      </c>
      <c r="B159" s="3" t="s">
        <v>691</v>
      </c>
      <c r="C159" s="5" t="s">
        <v>695</v>
      </c>
      <c r="D159" s="20"/>
      <c r="E159" s="20">
        <v>1991000</v>
      </c>
      <c r="F159" s="4">
        <f t="shared" si="6"/>
        <v>227421000</v>
      </c>
      <c r="G159" s="19"/>
      <c r="H159" s="6">
        <f t="shared" si="7"/>
        <v>1</v>
      </c>
    </row>
    <row r="160" spans="1:8" ht="18" hidden="1" customHeight="1">
      <c r="A160" s="3">
        <v>41660</v>
      </c>
      <c r="B160" s="3" t="s">
        <v>33</v>
      </c>
      <c r="C160" s="5" t="s">
        <v>150</v>
      </c>
      <c r="D160" s="20">
        <v>60000000</v>
      </c>
      <c r="E160" s="20"/>
      <c r="F160" s="4">
        <f t="shared" si="6"/>
        <v>287421000</v>
      </c>
      <c r="G160" s="19"/>
      <c r="H160" s="6">
        <f t="shared" si="7"/>
        <v>1</v>
      </c>
    </row>
    <row r="161" spans="1:8" ht="18" hidden="1" customHeight="1">
      <c r="A161" s="3">
        <v>41660</v>
      </c>
      <c r="B161" s="3" t="s">
        <v>39</v>
      </c>
      <c r="C161" s="5" t="s">
        <v>131</v>
      </c>
      <c r="D161" s="20"/>
      <c r="E161" s="20">
        <v>60552000</v>
      </c>
      <c r="F161" s="4">
        <f t="shared" si="6"/>
        <v>226869000</v>
      </c>
      <c r="G161" s="19"/>
      <c r="H161" s="6">
        <f t="shared" si="7"/>
        <v>1</v>
      </c>
    </row>
    <row r="162" spans="1:8" ht="18" hidden="1" customHeight="1">
      <c r="A162" s="3">
        <v>41660</v>
      </c>
      <c r="B162" s="3" t="s">
        <v>33</v>
      </c>
      <c r="C162" s="5" t="s">
        <v>151</v>
      </c>
      <c r="D162" s="20"/>
      <c r="E162" s="20">
        <v>10000000</v>
      </c>
      <c r="F162" s="4">
        <f t="shared" si="6"/>
        <v>216869000</v>
      </c>
      <c r="G162" s="19"/>
      <c r="H162" s="6">
        <f t="shared" si="7"/>
        <v>1</v>
      </c>
    </row>
    <row r="163" spans="1:8" ht="18" hidden="1" customHeight="1">
      <c r="A163" s="3">
        <v>41660</v>
      </c>
      <c r="B163" s="3" t="s">
        <v>39</v>
      </c>
      <c r="C163" s="5" t="s">
        <v>152</v>
      </c>
      <c r="D163" s="20"/>
      <c r="E163" s="20">
        <v>500000</v>
      </c>
      <c r="F163" s="4">
        <f t="shared" si="6"/>
        <v>216369000</v>
      </c>
      <c r="G163" s="19"/>
      <c r="H163" s="6">
        <f t="shared" si="7"/>
        <v>1</v>
      </c>
    </row>
    <row r="164" spans="1:8" ht="18" hidden="1" customHeight="1">
      <c r="A164" s="3">
        <v>41660</v>
      </c>
      <c r="B164" s="3" t="s">
        <v>153</v>
      </c>
      <c r="C164" s="5" t="s">
        <v>154</v>
      </c>
      <c r="D164" s="20">
        <v>200000000</v>
      </c>
      <c r="E164" s="20"/>
      <c r="F164" s="4">
        <f t="shared" si="6"/>
        <v>416369000</v>
      </c>
      <c r="G164" s="19"/>
      <c r="H164" s="6">
        <f t="shared" si="7"/>
        <v>1</v>
      </c>
    </row>
    <row r="165" spans="1:8" ht="18" hidden="1" customHeight="1">
      <c r="A165" s="3">
        <v>41660</v>
      </c>
      <c r="B165" s="3" t="s">
        <v>53</v>
      </c>
      <c r="C165" s="5" t="s">
        <v>156</v>
      </c>
      <c r="D165" s="20"/>
      <c r="E165" s="20">
        <v>4960000</v>
      </c>
      <c r="F165" s="4">
        <f t="shared" si="6"/>
        <v>411409000</v>
      </c>
      <c r="G165" s="19"/>
      <c r="H165" s="6">
        <f t="shared" si="7"/>
        <v>1</v>
      </c>
    </row>
    <row r="166" spans="1:8" ht="18" hidden="1" customHeight="1">
      <c r="A166" s="3">
        <v>41660</v>
      </c>
      <c r="B166" s="3" t="s">
        <v>50</v>
      </c>
      <c r="C166" s="5" t="s">
        <v>218</v>
      </c>
      <c r="D166" s="20"/>
      <c r="E166" s="20">
        <v>18500000</v>
      </c>
      <c r="F166" s="4">
        <f t="shared" si="6"/>
        <v>392909000</v>
      </c>
      <c r="G166" s="19"/>
      <c r="H166" s="6">
        <f t="shared" si="7"/>
        <v>1</v>
      </c>
    </row>
    <row r="167" spans="1:8" ht="18" hidden="1" customHeight="1">
      <c r="A167" s="3">
        <v>41660</v>
      </c>
      <c r="B167" s="3" t="s">
        <v>60</v>
      </c>
      <c r="C167" s="5" t="s">
        <v>157</v>
      </c>
      <c r="D167" s="20"/>
      <c r="E167" s="20">
        <v>20500000</v>
      </c>
      <c r="F167" s="4">
        <f t="shared" si="6"/>
        <v>372409000</v>
      </c>
      <c r="G167" s="19"/>
      <c r="H167" s="6">
        <f t="shared" si="7"/>
        <v>1</v>
      </c>
    </row>
    <row r="168" spans="1:8" ht="18" hidden="1" customHeight="1">
      <c r="A168" s="3">
        <v>41660</v>
      </c>
      <c r="B168" s="3" t="s">
        <v>39</v>
      </c>
      <c r="C168" s="5" t="s">
        <v>158</v>
      </c>
      <c r="D168" s="20"/>
      <c r="E168" s="20">
        <v>41000000</v>
      </c>
      <c r="F168" s="4">
        <f t="shared" si="6"/>
        <v>331409000</v>
      </c>
      <c r="G168" s="19"/>
      <c r="H168" s="6">
        <f t="shared" si="7"/>
        <v>1</v>
      </c>
    </row>
    <row r="169" spans="1:8" ht="18" hidden="1" customHeight="1">
      <c r="A169" s="3">
        <v>41660</v>
      </c>
      <c r="B169" s="3" t="s">
        <v>60</v>
      </c>
      <c r="C169" s="5" t="s">
        <v>159</v>
      </c>
      <c r="D169" s="20"/>
      <c r="E169" s="20">
        <v>2300000</v>
      </c>
      <c r="F169" s="4">
        <f t="shared" si="6"/>
        <v>329109000</v>
      </c>
      <c r="G169" s="19"/>
      <c r="H169" s="6">
        <f t="shared" si="7"/>
        <v>1</v>
      </c>
    </row>
    <row r="170" spans="1:8" ht="18" hidden="1" customHeight="1">
      <c r="A170" s="3">
        <v>41660</v>
      </c>
      <c r="B170" s="3" t="s">
        <v>57</v>
      </c>
      <c r="C170" s="5" t="s">
        <v>244</v>
      </c>
      <c r="D170" s="20"/>
      <c r="E170" s="20">
        <v>120591000</v>
      </c>
      <c r="F170" s="4">
        <f t="shared" si="6"/>
        <v>208518000</v>
      </c>
      <c r="G170" s="19"/>
      <c r="H170" s="6">
        <f t="shared" si="7"/>
        <v>1</v>
      </c>
    </row>
    <row r="171" spans="1:8" ht="18" hidden="1" customHeight="1">
      <c r="A171" s="3">
        <v>41663</v>
      </c>
      <c r="B171" s="3" t="s">
        <v>73</v>
      </c>
      <c r="C171" s="5" t="s">
        <v>74</v>
      </c>
      <c r="D171" s="20"/>
      <c r="E171" s="20">
        <v>3875000</v>
      </c>
      <c r="F171" s="4">
        <f t="shared" si="6"/>
        <v>204643000</v>
      </c>
      <c r="G171" s="19"/>
      <c r="H171" s="6">
        <f t="shared" si="7"/>
        <v>1</v>
      </c>
    </row>
    <row r="172" spans="1:8" ht="18" hidden="1" customHeight="1">
      <c r="A172" s="3">
        <v>41663</v>
      </c>
      <c r="B172" s="3" t="s">
        <v>39</v>
      </c>
      <c r="C172" s="5" t="s">
        <v>160</v>
      </c>
      <c r="D172" s="20"/>
      <c r="E172" s="20">
        <v>2500000</v>
      </c>
      <c r="F172" s="4">
        <f t="shared" si="6"/>
        <v>202143000</v>
      </c>
      <c r="G172" s="19"/>
      <c r="H172" s="6">
        <f t="shared" si="7"/>
        <v>1</v>
      </c>
    </row>
    <row r="173" spans="1:8" ht="18" hidden="1" customHeight="1">
      <c r="A173" s="3">
        <v>41663</v>
      </c>
      <c r="B173" s="3" t="s">
        <v>31</v>
      </c>
      <c r="C173" s="5" t="s">
        <v>161</v>
      </c>
      <c r="D173" s="20"/>
      <c r="E173" s="20">
        <v>1500000</v>
      </c>
      <c r="F173" s="4">
        <f t="shared" ref="F173:F201" si="8">IF(C173&lt;&gt;"",F172+D173-E173,0)</f>
        <v>200643000</v>
      </c>
      <c r="G173" s="19"/>
      <c r="H173" s="6">
        <f t="shared" si="7"/>
        <v>1</v>
      </c>
    </row>
    <row r="174" spans="1:8" ht="18" hidden="1" customHeight="1">
      <c r="A174" s="3">
        <v>41663</v>
      </c>
      <c r="B174" s="3" t="s">
        <v>60</v>
      </c>
      <c r="C174" s="5" t="s">
        <v>80</v>
      </c>
      <c r="D174" s="20"/>
      <c r="E174" s="20">
        <v>80000</v>
      </c>
      <c r="F174" s="4">
        <f t="shared" si="8"/>
        <v>200563000</v>
      </c>
      <c r="G174" s="19"/>
      <c r="H174" s="6">
        <f t="shared" si="7"/>
        <v>1</v>
      </c>
    </row>
    <row r="175" spans="1:8" ht="18" hidden="1" customHeight="1">
      <c r="A175" s="3">
        <v>41663</v>
      </c>
      <c r="B175" s="3" t="s">
        <v>57</v>
      </c>
      <c r="C175" s="5" t="s">
        <v>87</v>
      </c>
      <c r="D175" s="20"/>
      <c r="E175" s="20">
        <v>30017000</v>
      </c>
      <c r="F175" s="4">
        <f t="shared" si="8"/>
        <v>170546000</v>
      </c>
      <c r="G175" s="19" t="s">
        <v>24</v>
      </c>
      <c r="H175" s="6">
        <f t="shared" si="7"/>
        <v>1</v>
      </c>
    </row>
    <row r="176" spans="1:8" ht="18" hidden="1" customHeight="1">
      <c r="A176" s="3">
        <v>41663</v>
      </c>
      <c r="B176" s="3" t="s">
        <v>57</v>
      </c>
      <c r="C176" s="5" t="s">
        <v>58</v>
      </c>
      <c r="D176" s="20"/>
      <c r="E176" s="20">
        <v>50000000</v>
      </c>
      <c r="F176" s="4">
        <f t="shared" si="8"/>
        <v>120546000</v>
      </c>
      <c r="G176" s="19"/>
      <c r="H176" s="6">
        <f t="shared" si="7"/>
        <v>1</v>
      </c>
    </row>
    <row r="177" spans="1:8" ht="18" hidden="1" customHeight="1">
      <c r="A177" s="3">
        <v>41663</v>
      </c>
      <c r="B177" s="3" t="s">
        <v>47</v>
      </c>
      <c r="C177" s="5" t="s">
        <v>125</v>
      </c>
      <c r="D177" s="20">
        <v>1473000000</v>
      </c>
      <c r="E177" s="20"/>
      <c r="F177" s="4">
        <f t="shared" si="8"/>
        <v>1593546000</v>
      </c>
      <c r="G177" s="19"/>
      <c r="H177" s="6">
        <f t="shared" si="7"/>
        <v>1</v>
      </c>
    </row>
    <row r="178" spans="1:8" ht="18" hidden="1" customHeight="1">
      <c r="A178" s="3">
        <v>41663</v>
      </c>
      <c r="B178" s="3" t="s">
        <v>60</v>
      </c>
      <c r="C178" s="5" t="s">
        <v>162</v>
      </c>
      <c r="D178" s="20"/>
      <c r="E178" s="20">
        <v>28800000</v>
      </c>
      <c r="F178" s="4">
        <f t="shared" si="8"/>
        <v>1564746000</v>
      </c>
      <c r="G178" s="19"/>
      <c r="H178" s="6">
        <f t="shared" si="7"/>
        <v>1</v>
      </c>
    </row>
    <row r="179" spans="1:8" ht="18" hidden="1" customHeight="1">
      <c r="A179" s="3">
        <v>41663</v>
      </c>
      <c r="B179" s="3" t="s">
        <v>57</v>
      </c>
      <c r="C179" s="5" t="s">
        <v>90</v>
      </c>
      <c r="D179" s="20"/>
      <c r="E179" s="20">
        <v>10750000</v>
      </c>
      <c r="F179" s="4">
        <f t="shared" si="8"/>
        <v>1553996000</v>
      </c>
      <c r="G179" s="19" t="s">
        <v>24</v>
      </c>
      <c r="H179" s="6">
        <f t="shared" si="7"/>
        <v>1</v>
      </c>
    </row>
    <row r="180" spans="1:8" ht="18" hidden="1" customHeight="1">
      <c r="A180" s="3">
        <v>41663</v>
      </c>
      <c r="B180" s="3" t="s">
        <v>39</v>
      </c>
      <c r="C180" s="5" t="s">
        <v>163</v>
      </c>
      <c r="D180" s="20"/>
      <c r="E180" s="20">
        <v>55051000</v>
      </c>
      <c r="F180" s="4">
        <f t="shared" si="8"/>
        <v>1498945000</v>
      </c>
      <c r="G180" s="19"/>
      <c r="H180" s="6">
        <f t="shared" si="7"/>
        <v>1</v>
      </c>
    </row>
    <row r="181" spans="1:8" ht="18" hidden="1" customHeight="1">
      <c r="A181" s="3">
        <v>41663</v>
      </c>
      <c r="B181" s="3" t="s">
        <v>57</v>
      </c>
      <c r="C181" s="5" t="s">
        <v>164</v>
      </c>
      <c r="D181" s="20"/>
      <c r="E181" s="20">
        <v>800000000</v>
      </c>
      <c r="F181" s="4">
        <f t="shared" si="8"/>
        <v>698945000</v>
      </c>
      <c r="G181" s="19" t="s">
        <v>24</v>
      </c>
      <c r="H181" s="6">
        <f t="shared" si="7"/>
        <v>1</v>
      </c>
    </row>
    <row r="182" spans="1:8" ht="18" hidden="1" customHeight="1">
      <c r="A182" s="3">
        <v>41663</v>
      </c>
      <c r="B182" s="3" t="s">
        <v>50</v>
      </c>
      <c r="C182" s="5" t="s">
        <v>300</v>
      </c>
      <c r="D182" s="20"/>
      <c r="E182" s="20">
        <v>210070000</v>
      </c>
      <c r="F182" s="4">
        <f t="shared" si="8"/>
        <v>488875000</v>
      </c>
      <c r="G182" s="19"/>
      <c r="H182" s="6">
        <f t="shared" si="7"/>
        <v>1</v>
      </c>
    </row>
    <row r="183" spans="1:8" ht="18" hidden="1" customHeight="1">
      <c r="A183" s="3">
        <v>41663</v>
      </c>
      <c r="B183" s="3" t="s">
        <v>463</v>
      </c>
      <c r="C183" s="5" t="s">
        <v>165</v>
      </c>
      <c r="D183" s="20"/>
      <c r="E183" s="20">
        <v>10000000</v>
      </c>
      <c r="F183" s="4">
        <f t="shared" si="8"/>
        <v>478875000</v>
      </c>
      <c r="G183" s="19"/>
      <c r="H183" s="6">
        <f t="shared" si="7"/>
        <v>1</v>
      </c>
    </row>
    <row r="184" spans="1:8" ht="18" hidden="1" customHeight="1">
      <c r="A184" s="3">
        <v>41663</v>
      </c>
      <c r="B184" s="3" t="s">
        <v>50</v>
      </c>
      <c r="C184" s="5" t="s">
        <v>166</v>
      </c>
      <c r="D184" s="20"/>
      <c r="E184" s="20">
        <v>14017000</v>
      </c>
      <c r="F184" s="4">
        <f t="shared" si="8"/>
        <v>464858000</v>
      </c>
      <c r="G184" s="19"/>
      <c r="H184" s="6">
        <f t="shared" si="7"/>
        <v>1</v>
      </c>
    </row>
    <row r="185" spans="1:8" ht="18" hidden="1" customHeight="1">
      <c r="A185" s="3">
        <v>41663</v>
      </c>
      <c r="B185" s="3" t="s">
        <v>57</v>
      </c>
      <c r="C185" s="5" t="s">
        <v>167</v>
      </c>
      <c r="D185" s="20"/>
      <c r="E185" s="20">
        <v>100000000</v>
      </c>
      <c r="F185" s="4">
        <f t="shared" si="8"/>
        <v>364858000</v>
      </c>
      <c r="G185" s="19" t="s">
        <v>24</v>
      </c>
      <c r="H185" s="6">
        <f t="shared" si="7"/>
        <v>1</v>
      </c>
    </row>
    <row r="186" spans="1:8" ht="18" hidden="1" customHeight="1">
      <c r="A186" s="3">
        <v>41663</v>
      </c>
      <c r="B186" s="3" t="s">
        <v>53</v>
      </c>
      <c r="C186" s="5" t="s">
        <v>168</v>
      </c>
      <c r="D186" s="20"/>
      <c r="E186" s="20">
        <v>38621000</v>
      </c>
      <c r="F186" s="4">
        <f t="shared" si="8"/>
        <v>326237000</v>
      </c>
      <c r="G186" s="19"/>
      <c r="H186" s="6">
        <f t="shared" si="7"/>
        <v>1</v>
      </c>
    </row>
    <row r="187" spans="1:8" ht="18" hidden="1" customHeight="1">
      <c r="A187" s="3">
        <v>41663</v>
      </c>
      <c r="B187" s="3" t="s">
        <v>45</v>
      </c>
      <c r="C187" s="5" t="s">
        <v>169</v>
      </c>
      <c r="D187" s="20">
        <v>424000000</v>
      </c>
      <c r="E187" s="20"/>
      <c r="F187" s="4">
        <f t="shared" si="8"/>
        <v>750237000</v>
      </c>
      <c r="G187" s="19"/>
      <c r="H187" s="6">
        <f t="shared" si="7"/>
        <v>1</v>
      </c>
    </row>
    <row r="188" spans="1:8" ht="18" hidden="1" customHeight="1">
      <c r="A188" s="3">
        <v>41663</v>
      </c>
      <c r="B188" s="3" t="s">
        <v>60</v>
      </c>
      <c r="C188" s="5" t="s">
        <v>170</v>
      </c>
      <c r="D188" s="20"/>
      <c r="E188" s="20">
        <v>91000000</v>
      </c>
      <c r="F188" s="4">
        <f t="shared" si="8"/>
        <v>659237000</v>
      </c>
      <c r="G188" s="19"/>
      <c r="H188" s="6">
        <f t="shared" si="7"/>
        <v>1</v>
      </c>
    </row>
    <row r="189" spans="1:8" ht="18" hidden="1" customHeight="1">
      <c r="A189" s="3">
        <v>41663</v>
      </c>
      <c r="B189" s="3" t="s">
        <v>47</v>
      </c>
      <c r="C189" s="5" t="s">
        <v>171</v>
      </c>
      <c r="D189" s="20"/>
      <c r="E189" s="20">
        <v>1000000</v>
      </c>
      <c r="F189" s="4">
        <f t="shared" si="8"/>
        <v>658237000</v>
      </c>
      <c r="G189" s="19"/>
      <c r="H189" s="6">
        <f t="shared" si="7"/>
        <v>1</v>
      </c>
    </row>
    <row r="190" spans="1:8" ht="18" hidden="1" customHeight="1">
      <c r="A190" s="3">
        <v>41663</v>
      </c>
      <c r="B190" s="3" t="s">
        <v>60</v>
      </c>
      <c r="C190" s="5" t="s">
        <v>705</v>
      </c>
      <c r="D190" s="20"/>
      <c r="E190" s="20">
        <v>426000</v>
      </c>
      <c r="F190" s="4">
        <f t="shared" si="8"/>
        <v>657811000</v>
      </c>
      <c r="G190" s="19"/>
      <c r="H190" s="6">
        <f t="shared" si="7"/>
        <v>1</v>
      </c>
    </row>
    <row r="191" spans="1:8" ht="18" hidden="1" customHeight="1">
      <c r="A191" s="3">
        <v>41663</v>
      </c>
      <c r="B191" s="3" t="s">
        <v>60</v>
      </c>
      <c r="C191" s="5" t="s">
        <v>705</v>
      </c>
      <c r="D191" s="20"/>
      <c r="E191" s="20">
        <v>3140000</v>
      </c>
      <c r="F191" s="4">
        <f t="shared" si="8"/>
        <v>654671000</v>
      </c>
      <c r="G191" s="19"/>
      <c r="H191" s="6">
        <f t="shared" si="7"/>
        <v>1</v>
      </c>
    </row>
    <row r="192" spans="1:8" ht="18" hidden="1" customHeight="1">
      <c r="A192" s="3">
        <v>41663</v>
      </c>
      <c r="B192" s="3" t="s">
        <v>53</v>
      </c>
      <c r="C192" s="5" t="s">
        <v>173</v>
      </c>
      <c r="D192" s="20"/>
      <c r="E192" s="20">
        <v>6324000</v>
      </c>
      <c r="F192" s="4">
        <f t="shared" si="8"/>
        <v>648347000</v>
      </c>
      <c r="G192" s="19"/>
      <c r="H192" s="6">
        <f t="shared" si="7"/>
        <v>1</v>
      </c>
    </row>
    <row r="193" spans="1:8" ht="18" hidden="1" customHeight="1">
      <c r="A193" s="3">
        <v>41663</v>
      </c>
      <c r="B193" s="3" t="s">
        <v>57</v>
      </c>
      <c r="C193" s="5" t="s">
        <v>90</v>
      </c>
      <c r="D193" s="20"/>
      <c r="E193" s="20">
        <v>20000000</v>
      </c>
      <c r="F193" s="4">
        <f t="shared" si="8"/>
        <v>628347000</v>
      </c>
      <c r="G193" s="19" t="s">
        <v>24</v>
      </c>
      <c r="H193" s="6">
        <f t="shared" si="7"/>
        <v>1</v>
      </c>
    </row>
    <row r="194" spans="1:8" ht="18" hidden="1" customHeight="1">
      <c r="A194" s="3">
        <v>41663</v>
      </c>
      <c r="B194" s="3" t="s">
        <v>53</v>
      </c>
      <c r="C194" s="5" t="s">
        <v>155</v>
      </c>
      <c r="D194" s="20"/>
      <c r="E194" s="20">
        <v>525950000</v>
      </c>
      <c r="F194" s="4">
        <f t="shared" si="8"/>
        <v>102397000</v>
      </c>
      <c r="G194" s="19"/>
      <c r="H194" s="6">
        <f t="shared" si="7"/>
        <v>1</v>
      </c>
    </row>
    <row r="195" spans="1:8" ht="18" hidden="1" customHeight="1">
      <c r="A195" s="3">
        <v>41663</v>
      </c>
      <c r="B195" s="3" t="s">
        <v>53</v>
      </c>
      <c r="C195" s="5" t="s">
        <v>174</v>
      </c>
      <c r="D195" s="20"/>
      <c r="E195" s="20">
        <v>2000000</v>
      </c>
      <c r="F195" s="4">
        <f t="shared" si="8"/>
        <v>100397000</v>
      </c>
      <c r="G195" s="19"/>
      <c r="H195" s="6">
        <f t="shared" si="7"/>
        <v>1</v>
      </c>
    </row>
    <row r="196" spans="1:8" ht="18" hidden="1" customHeight="1">
      <c r="A196" s="3">
        <v>41663</v>
      </c>
      <c r="B196" s="3" t="s">
        <v>57</v>
      </c>
      <c r="C196" s="5" t="s">
        <v>175</v>
      </c>
      <c r="D196" s="20"/>
      <c r="E196" s="20">
        <v>15600000</v>
      </c>
      <c r="F196" s="4">
        <f t="shared" si="8"/>
        <v>84797000</v>
      </c>
      <c r="G196" s="19"/>
      <c r="H196" s="6">
        <f t="shared" si="7"/>
        <v>1</v>
      </c>
    </row>
    <row r="197" spans="1:8" ht="18" hidden="1" customHeight="1">
      <c r="A197" s="3">
        <v>41663</v>
      </c>
      <c r="B197" s="3" t="s">
        <v>691</v>
      </c>
      <c r="C197" s="5" t="s">
        <v>522</v>
      </c>
      <c r="D197" s="20"/>
      <c r="E197" s="20">
        <v>6600000</v>
      </c>
      <c r="F197" s="4">
        <f t="shared" si="8"/>
        <v>78197000</v>
      </c>
      <c r="G197" s="19"/>
      <c r="H197" s="6">
        <f t="shared" si="7"/>
        <v>1</v>
      </c>
    </row>
    <row r="198" spans="1:8" ht="18" hidden="1" customHeight="1">
      <c r="A198" s="3">
        <v>41663</v>
      </c>
      <c r="B198" s="3" t="s">
        <v>60</v>
      </c>
      <c r="C198" s="5" t="s">
        <v>176</v>
      </c>
      <c r="D198" s="20"/>
      <c r="E198" s="20">
        <v>1000000</v>
      </c>
      <c r="F198" s="4">
        <f t="shared" si="8"/>
        <v>77197000</v>
      </c>
      <c r="G198" s="19"/>
      <c r="H198" s="6">
        <f t="shared" si="7"/>
        <v>1</v>
      </c>
    </row>
    <row r="199" spans="1:8" ht="18" hidden="1" customHeight="1">
      <c r="A199" s="3">
        <v>41667</v>
      </c>
      <c r="B199" s="3" t="s">
        <v>49</v>
      </c>
      <c r="C199" s="5" t="s">
        <v>177</v>
      </c>
      <c r="D199" s="20">
        <v>345000000</v>
      </c>
      <c r="E199" s="20"/>
      <c r="F199" s="4">
        <f t="shared" si="8"/>
        <v>422197000</v>
      </c>
      <c r="G199" s="19"/>
      <c r="H199" s="6">
        <f t="shared" si="7"/>
        <v>1</v>
      </c>
    </row>
    <row r="200" spans="1:8" ht="18" hidden="1" customHeight="1">
      <c r="A200" s="3">
        <v>41667</v>
      </c>
      <c r="B200" s="3" t="s">
        <v>49</v>
      </c>
      <c r="C200" s="5" t="s">
        <v>178</v>
      </c>
      <c r="D200" s="20"/>
      <c r="E200" s="20">
        <v>122800000</v>
      </c>
      <c r="F200" s="4">
        <f t="shared" si="8"/>
        <v>299397000</v>
      </c>
      <c r="G200" s="19"/>
      <c r="H200" s="6">
        <f t="shared" si="7"/>
        <v>1</v>
      </c>
    </row>
    <row r="201" spans="1:8" ht="18" hidden="1" customHeight="1">
      <c r="A201" s="3">
        <v>41667</v>
      </c>
      <c r="B201" s="3" t="s">
        <v>49</v>
      </c>
      <c r="C201" s="5" t="s">
        <v>120</v>
      </c>
      <c r="D201" s="20"/>
      <c r="E201" s="20">
        <v>20000000</v>
      </c>
      <c r="F201" s="4">
        <f t="shared" si="8"/>
        <v>279397000</v>
      </c>
      <c r="G201" s="19"/>
      <c r="H201" s="6">
        <f t="shared" si="7"/>
        <v>1</v>
      </c>
    </row>
    <row r="202" spans="1:8" ht="18" hidden="1" customHeight="1">
      <c r="A202" s="3">
        <v>41667</v>
      </c>
      <c r="B202" s="3" t="s">
        <v>49</v>
      </c>
      <c r="C202" s="5" t="s">
        <v>121</v>
      </c>
      <c r="D202" s="20"/>
      <c r="E202" s="20">
        <v>95920000</v>
      </c>
      <c r="F202" s="4">
        <f t="shared" ref="F202:F209" si="9">IF(C202&lt;&gt;"",F201+D202-E202,0)</f>
        <v>183477000</v>
      </c>
      <c r="G202" s="19"/>
      <c r="H202" s="6">
        <f t="shared" si="7"/>
        <v>1</v>
      </c>
    </row>
    <row r="203" spans="1:8" ht="18" hidden="1" customHeight="1">
      <c r="A203" s="3">
        <v>41668</v>
      </c>
      <c r="B203" s="3" t="s">
        <v>45</v>
      </c>
      <c r="C203" s="5" t="s">
        <v>179</v>
      </c>
      <c r="D203" s="20">
        <v>42200000</v>
      </c>
      <c r="E203" s="20"/>
      <c r="F203" s="4">
        <f t="shared" si="9"/>
        <v>225677000</v>
      </c>
      <c r="G203" s="19"/>
      <c r="H203" s="6">
        <f t="shared" si="7"/>
        <v>1</v>
      </c>
    </row>
    <row r="204" spans="1:8" ht="18" hidden="1" customHeight="1">
      <c r="A204" s="3">
        <v>41668</v>
      </c>
      <c r="B204" s="3" t="s">
        <v>153</v>
      </c>
      <c r="C204" s="5" t="s">
        <v>180</v>
      </c>
      <c r="D204" s="20">
        <v>20000000</v>
      </c>
      <c r="E204" s="20"/>
      <c r="F204" s="4">
        <f t="shared" si="9"/>
        <v>245677000</v>
      </c>
      <c r="G204" s="19"/>
      <c r="H204" s="6">
        <f t="shared" si="7"/>
        <v>1</v>
      </c>
    </row>
    <row r="205" spans="1:8" ht="18" hidden="1" customHeight="1">
      <c r="A205" s="3">
        <v>41668</v>
      </c>
      <c r="B205" s="3" t="s">
        <v>50</v>
      </c>
      <c r="C205" s="5" t="s">
        <v>185</v>
      </c>
      <c r="D205" s="20"/>
      <c r="E205" s="20">
        <v>63000000</v>
      </c>
      <c r="F205" s="4">
        <f t="shared" si="9"/>
        <v>182677000</v>
      </c>
      <c r="G205" s="19"/>
      <c r="H205" s="6">
        <f t="shared" si="7"/>
        <v>1</v>
      </c>
    </row>
    <row r="206" spans="1:8" ht="18" hidden="1" customHeight="1">
      <c r="A206" s="3">
        <v>41668</v>
      </c>
      <c r="B206" s="3" t="s">
        <v>50</v>
      </c>
      <c r="C206" s="5" t="s">
        <v>181</v>
      </c>
      <c r="D206" s="20"/>
      <c r="E206" s="20">
        <v>138600000</v>
      </c>
      <c r="F206" s="4">
        <f t="shared" si="9"/>
        <v>44077000</v>
      </c>
      <c r="G206" s="19"/>
      <c r="H206" s="6">
        <f t="shared" ref="H206:H269" si="10">MONTH(A206)</f>
        <v>1</v>
      </c>
    </row>
    <row r="207" spans="1:8" ht="18" hidden="1" customHeight="1">
      <c r="A207" s="3">
        <v>41668</v>
      </c>
      <c r="B207" s="3" t="s">
        <v>77</v>
      </c>
      <c r="C207" s="5" t="s">
        <v>78</v>
      </c>
      <c r="D207" s="20"/>
      <c r="E207" s="20">
        <v>15000000</v>
      </c>
      <c r="F207" s="4">
        <f t="shared" si="9"/>
        <v>29077000</v>
      </c>
      <c r="G207" s="19"/>
      <c r="H207" s="6">
        <f t="shared" si="10"/>
        <v>1</v>
      </c>
    </row>
    <row r="208" spans="1:8" ht="18" hidden="1" customHeight="1">
      <c r="A208" s="3">
        <v>41668</v>
      </c>
      <c r="B208" s="3" t="s">
        <v>60</v>
      </c>
      <c r="C208" s="5" t="s">
        <v>182</v>
      </c>
      <c r="D208" s="20"/>
      <c r="E208" s="20">
        <v>10000000</v>
      </c>
      <c r="F208" s="4">
        <f t="shared" si="9"/>
        <v>19077000</v>
      </c>
      <c r="G208" s="19"/>
      <c r="H208" s="6">
        <f t="shared" si="10"/>
        <v>1</v>
      </c>
    </row>
    <row r="209" spans="1:8" ht="18" hidden="1" customHeight="1">
      <c r="A209" s="3">
        <v>41668</v>
      </c>
      <c r="B209" s="3" t="s">
        <v>60</v>
      </c>
      <c r="C209" s="5" t="s">
        <v>183</v>
      </c>
      <c r="D209" s="20"/>
      <c r="E209" s="20">
        <v>15000000</v>
      </c>
      <c r="F209" s="4">
        <f t="shared" si="9"/>
        <v>4077000</v>
      </c>
      <c r="G209" s="19"/>
      <c r="H209" s="6">
        <f t="shared" si="10"/>
        <v>1</v>
      </c>
    </row>
    <row r="210" spans="1:8" ht="18" hidden="1" customHeight="1">
      <c r="A210" s="3">
        <v>41668</v>
      </c>
      <c r="B210" s="3" t="s">
        <v>704</v>
      </c>
      <c r="C210" s="5" t="s">
        <v>184</v>
      </c>
      <c r="D210" s="20"/>
      <c r="E210" s="20">
        <v>3880000</v>
      </c>
      <c r="F210" s="4">
        <f t="shared" ref="F210:F274" si="11">IF(C210&lt;&gt;"",F209+D210-E210,0)</f>
        <v>197000</v>
      </c>
      <c r="G210" s="19"/>
      <c r="H210" s="6">
        <f t="shared" si="10"/>
        <v>1</v>
      </c>
    </row>
    <row r="211" spans="1:8" ht="18" hidden="1" customHeight="1">
      <c r="A211" s="3">
        <v>41681</v>
      </c>
      <c r="B211" s="3" t="s">
        <v>47</v>
      </c>
      <c r="C211" s="5" t="s">
        <v>48</v>
      </c>
      <c r="D211" s="20">
        <v>590000000</v>
      </c>
      <c r="E211" s="20"/>
      <c r="F211" s="4">
        <f t="shared" si="11"/>
        <v>590197000</v>
      </c>
      <c r="G211" s="19"/>
      <c r="H211" s="6">
        <f t="shared" si="10"/>
        <v>2</v>
      </c>
    </row>
    <row r="212" spans="1:8" ht="18" hidden="1" customHeight="1">
      <c r="A212" s="3">
        <v>41681</v>
      </c>
      <c r="B212" s="3" t="s">
        <v>57</v>
      </c>
      <c r="C212" s="5" t="s">
        <v>88</v>
      </c>
      <c r="D212" s="20"/>
      <c r="E212" s="20">
        <v>9017000</v>
      </c>
      <c r="F212" s="4">
        <f t="shared" si="11"/>
        <v>581180000</v>
      </c>
      <c r="G212" s="19" t="s">
        <v>24</v>
      </c>
      <c r="H212" s="6">
        <f t="shared" si="10"/>
        <v>2</v>
      </c>
    </row>
    <row r="213" spans="1:8" ht="18" hidden="1" customHeight="1">
      <c r="A213" s="3">
        <v>41681</v>
      </c>
      <c r="B213" s="3" t="s">
        <v>706</v>
      </c>
      <c r="C213" s="5" t="s">
        <v>186</v>
      </c>
      <c r="D213" s="20"/>
      <c r="E213" s="20">
        <v>600000</v>
      </c>
      <c r="F213" s="4">
        <f t="shared" si="11"/>
        <v>580580000</v>
      </c>
      <c r="G213" s="19"/>
      <c r="H213" s="6">
        <f t="shared" si="10"/>
        <v>2</v>
      </c>
    </row>
    <row r="214" spans="1:8" ht="18" hidden="1" customHeight="1">
      <c r="A214" s="3">
        <v>41681</v>
      </c>
      <c r="B214" s="3" t="s">
        <v>60</v>
      </c>
      <c r="C214" s="5" t="s">
        <v>187</v>
      </c>
      <c r="D214" s="20"/>
      <c r="E214" s="20">
        <v>560000</v>
      </c>
      <c r="F214" s="4">
        <f t="shared" si="11"/>
        <v>580020000</v>
      </c>
      <c r="G214" s="19"/>
      <c r="H214" s="6">
        <f t="shared" si="10"/>
        <v>2</v>
      </c>
    </row>
    <row r="215" spans="1:8" ht="18" hidden="1" customHeight="1">
      <c r="A215" s="3">
        <v>41681</v>
      </c>
      <c r="B215" s="3" t="s">
        <v>692</v>
      </c>
      <c r="C215" s="5" t="s">
        <v>699</v>
      </c>
      <c r="D215" s="20"/>
      <c r="E215" s="20">
        <v>556000</v>
      </c>
      <c r="F215" s="4">
        <f t="shared" si="11"/>
        <v>579464000</v>
      </c>
      <c r="G215" s="19"/>
      <c r="H215" s="6">
        <f t="shared" si="10"/>
        <v>2</v>
      </c>
    </row>
    <row r="216" spans="1:8" ht="18" hidden="1" customHeight="1">
      <c r="A216" s="3">
        <v>41681</v>
      </c>
      <c r="B216" s="3" t="s">
        <v>60</v>
      </c>
      <c r="C216" s="5" t="s">
        <v>188</v>
      </c>
      <c r="D216" s="20"/>
      <c r="E216" s="20">
        <v>94000</v>
      </c>
      <c r="F216" s="4">
        <f t="shared" si="11"/>
        <v>579370000</v>
      </c>
      <c r="G216" s="19"/>
      <c r="H216" s="6">
        <f t="shared" si="10"/>
        <v>2</v>
      </c>
    </row>
    <row r="217" spans="1:8" ht="18" hidden="1" customHeight="1">
      <c r="A217" s="3">
        <v>41681</v>
      </c>
      <c r="B217" s="3" t="s">
        <v>77</v>
      </c>
      <c r="C217" s="5" t="s">
        <v>189</v>
      </c>
      <c r="D217" s="20"/>
      <c r="E217" s="20">
        <v>30000000</v>
      </c>
      <c r="F217" s="4">
        <f t="shared" si="11"/>
        <v>549370000</v>
      </c>
      <c r="G217" s="19"/>
      <c r="H217" s="6">
        <f t="shared" si="10"/>
        <v>2</v>
      </c>
    </row>
    <row r="218" spans="1:8" ht="18" hidden="1" customHeight="1">
      <c r="A218" s="3">
        <v>41681</v>
      </c>
      <c r="B218" s="3" t="s">
        <v>47</v>
      </c>
      <c r="C218" s="5" t="s">
        <v>190</v>
      </c>
      <c r="D218" s="20"/>
      <c r="E218" s="20">
        <v>200000</v>
      </c>
      <c r="F218" s="4">
        <f t="shared" si="11"/>
        <v>549170000</v>
      </c>
      <c r="G218" s="19"/>
      <c r="H218" s="6">
        <f t="shared" si="10"/>
        <v>2</v>
      </c>
    </row>
    <row r="219" spans="1:8" ht="18" hidden="1" customHeight="1">
      <c r="A219" s="3">
        <v>41681</v>
      </c>
      <c r="B219" s="3" t="s">
        <v>73</v>
      </c>
      <c r="C219" s="5" t="s">
        <v>74</v>
      </c>
      <c r="D219" s="20"/>
      <c r="E219" s="20">
        <v>4072000</v>
      </c>
      <c r="F219" s="4">
        <f t="shared" si="11"/>
        <v>545098000</v>
      </c>
      <c r="G219" s="19"/>
      <c r="H219" s="6">
        <f t="shared" si="10"/>
        <v>2</v>
      </c>
    </row>
    <row r="220" spans="1:8" ht="18" hidden="1" customHeight="1">
      <c r="A220" s="3">
        <v>41681</v>
      </c>
      <c r="B220" s="3" t="s">
        <v>77</v>
      </c>
      <c r="C220" s="5" t="s">
        <v>78</v>
      </c>
      <c r="D220" s="20"/>
      <c r="E220" s="20">
        <v>10000000</v>
      </c>
      <c r="F220" s="4">
        <f t="shared" si="11"/>
        <v>535098000</v>
      </c>
      <c r="G220" s="19"/>
      <c r="H220" s="6">
        <f t="shared" si="10"/>
        <v>2</v>
      </c>
    </row>
    <row r="221" spans="1:8" ht="18" hidden="1" customHeight="1">
      <c r="A221" s="3">
        <v>41681</v>
      </c>
      <c r="B221" s="3" t="s">
        <v>60</v>
      </c>
      <c r="C221" s="5" t="s">
        <v>191</v>
      </c>
      <c r="D221" s="20"/>
      <c r="E221" s="20">
        <v>8200000</v>
      </c>
      <c r="F221" s="4">
        <f t="shared" si="11"/>
        <v>526898000</v>
      </c>
      <c r="G221" s="19"/>
      <c r="H221" s="6">
        <f t="shared" si="10"/>
        <v>2</v>
      </c>
    </row>
    <row r="222" spans="1:8" ht="18" hidden="1" customHeight="1">
      <c r="A222" s="3">
        <v>41681</v>
      </c>
      <c r="B222" s="3" t="s">
        <v>50</v>
      </c>
      <c r="C222" s="5" t="s">
        <v>747</v>
      </c>
      <c r="D222" s="20"/>
      <c r="E222" s="20">
        <v>100011000</v>
      </c>
      <c r="F222" s="4">
        <f t="shared" si="11"/>
        <v>426887000</v>
      </c>
      <c r="G222" s="19"/>
      <c r="H222" s="6">
        <f t="shared" si="10"/>
        <v>2</v>
      </c>
    </row>
    <row r="223" spans="1:8" ht="18" hidden="1" customHeight="1">
      <c r="A223" s="3">
        <v>41681</v>
      </c>
      <c r="B223" s="3" t="s">
        <v>50</v>
      </c>
      <c r="C223" s="5" t="s">
        <v>265</v>
      </c>
      <c r="D223" s="20"/>
      <c r="E223" s="20">
        <v>20011000</v>
      </c>
      <c r="F223" s="4">
        <f t="shared" si="11"/>
        <v>406876000</v>
      </c>
      <c r="G223" s="19"/>
      <c r="H223" s="6">
        <f t="shared" si="10"/>
        <v>2</v>
      </c>
    </row>
    <row r="224" spans="1:8" ht="18" hidden="1" customHeight="1">
      <c r="A224" s="3">
        <v>41682</v>
      </c>
      <c r="B224" s="3" t="s">
        <v>60</v>
      </c>
      <c r="C224" s="5" t="s">
        <v>192</v>
      </c>
      <c r="D224" s="20"/>
      <c r="E224" s="20">
        <v>215000</v>
      </c>
      <c r="F224" s="4">
        <f t="shared" si="11"/>
        <v>406661000</v>
      </c>
      <c r="G224" s="19"/>
      <c r="H224" s="6">
        <f t="shared" si="10"/>
        <v>2</v>
      </c>
    </row>
    <row r="225" spans="1:8" ht="18" hidden="1" customHeight="1">
      <c r="A225" s="3">
        <v>41682</v>
      </c>
      <c r="B225" s="3" t="s">
        <v>704</v>
      </c>
      <c r="C225" s="5" t="s">
        <v>193</v>
      </c>
      <c r="D225" s="20"/>
      <c r="E225" s="20">
        <v>1103000</v>
      </c>
      <c r="F225" s="4">
        <f t="shared" si="11"/>
        <v>405558000</v>
      </c>
      <c r="G225" s="19"/>
      <c r="H225" s="6">
        <f t="shared" si="10"/>
        <v>2</v>
      </c>
    </row>
    <row r="226" spans="1:8" ht="18" hidden="1" customHeight="1">
      <c r="A226" s="3">
        <v>41682</v>
      </c>
      <c r="B226" s="3" t="s">
        <v>57</v>
      </c>
      <c r="C226" s="5" t="s">
        <v>100</v>
      </c>
      <c r="D226" s="20"/>
      <c r="E226" s="20">
        <v>200000000</v>
      </c>
      <c r="F226" s="4">
        <f t="shared" si="11"/>
        <v>205558000</v>
      </c>
      <c r="G226" s="19" t="s">
        <v>24</v>
      </c>
      <c r="H226" s="6">
        <f t="shared" si="10"/>
        <v>2</v>
      </c>
    </row>
    <row r="227" spans="1:8" ht="18" hidden="1" customHeight="1">
      <c r="A227" s="3">
        <v>41682</v>
      </c>
      <c r="B227" s="3" t="s">
        <v>57</v>
      </c>
      <c r="C227" s="5" t="s">
        <v>101</v>
      </c>
      <c r="D227" s="20"/>
      <c r="E227" s="20">
        <v>50017000</v>
      </c>
      <c r="F227" s="4">
        <f t="shared" si="11"/>
        <v>155541000</v>
      </c>
      <c r="G227" s="19"/>
      <c r="H227" s="6">
        <f t="shared" si="10"/>
        <v>2</v>
      </c>
    </row>
    <row r="228" spans="1:8" ht="18" hidden="1" customHeight="1">
      <c r="A228" s="3">
        <v>41682</v>
      </c>
      <c r="B228" s="3" t="s">
        <v>49</v>
      </c>
      <c r="C228" s="5" t="s">
        <v>120</v>
      </c>
      <c r="D228" s="20"/>
      <c r="E228" s="20">
        <v>20000000</v>
      </c>
      <c r="F228" s="4">
        <f t="shared" si="11"/>
        <v>135541000</v>
      </c>
      <c r="G228" s="19"/>
      <c r="H228" s="6">
        <f t="shared" si="10"/>
        <v>2</v>
      </c>
    </row>
    <row r="229" spans="1:8" ht="18" hidden="1" customHeight="1">
      <c r="A229" s="3">
        <v>41682</v>
      </c>
      <c r="B229" s="3" t="s">
        <v>49</v>
      </c>
      <c r="C229" s="5" t="s">
        <v>194</v>
      </c>
      <c r="D229" s="20"/>
      <c r="E229" s="20">
        <v>73680000</v>
      </c>
      <c r="F229" s="4">
        <f t="shared" si="11"/>
        <v>61861000</v>
      </c>
      <c r="G229" s="19"/>
      <c r="H229" s="6">
        <f t="shared" si="10"/>
        <v>2</v>
      </c>
    </row>
    <row r="230" spans="1:8" ht="18" hidden="1" customHeight="1">
      <c r="A230" s="3">
        <v>41682</v>
      </c>
      <c r="B230" s="3" t="s">
        <v>60</v>
      </c>
      <c r="C230" s="5" t="s">
        <v>195</v>
      </c>
      <c r="D230" s="20"/>
      <c r="E230" s="20">
        <v>3988000</v>
      </c>
      <c r="F230" s="4">
        <f t="shared" si="11"/>
        <v>57873000</v>
      </c>
      <c r="G230" s="19"/>
      <c r="H230" s="6">
        <f t="shared" si="10"/>
        <v>2</v>
      </c>
    </row>
    <row r="231" spans="1:8" ht="18" hidden="1" customHeight="1">
      <c r="A231" s="3">
        <v>41682</v>
      </c>
      <c r="B231" s="3" t="s">
        <v>50</v>
      </c>
      <c r="C231" s="5" t="s">
        <v>266</v>
      </c>
      <c r="D231" s="20"/>
      <c r="E231" s="20">
        <v>3000000</v>
      </c>
      <c r="F231" s="4">
        <f t="shared" si="11"/>
        <v>54873000</v>
      </c>
      <c r="G231" s="19"/>
      <c r="H231" s="6">
        <f t="shared" si="10"/>
        <v>2</v>
      </c>
    </row>
    <row r="232" spans="1:8" ht="18" hidden="1" customHeight="1">
      <c r="A232" s="3">
        <v>41682</v>
      </c>
      <c r="B232" s="3" t="s">
        <v>60</v>
      </c>
      <c r="C232" s="5" t="s">
        <v>192</v>
      </c>
      <c r="D232" s="20"/>
      <c r="E232" s="20">
        <v>225000</v>
      </c>
      <c r="F232" s="4">
        <f t="shared" si="11"/>
        <v>54648000</v>
      </c>
      <c r="G232" s="19"/>
      <c r="H232" s="6">
        <f t="shared" si="10"/>
        <v>2</v>
      </c>
    </row>
    <row r="233" spans="1:8" ht="18" hidden="1" customHeight="1">
      <c r="A233" s="3">
        <v>41682</v>
      </c>
      <c r="B233" s="3" t="s">
        <v>33</v>
      </c>
      <c r="C233" s="5" t="s">
        <v>196</v>
      </c>
      <c r="D233" s="20"/>
      <c r="E233" s="20">
        <v>1800000</v>
      </c>
      <c r="F233" s="4">
        <f t="shared" si="11"/>
        <v>52848000</v>
      </c>
      <c r="G233" s="19"/>
      <c r="H233" s="6">
        <f t="shared" si="10"/>
        <v>2</v>
      </c>
    </row>
    <row r="234" spans="1:8" ht="18" hidden="1" customHeight="1">
      <c r="A234" s="3">
        <v>41684</v>
      </c>
      <c r="B234" s="3" t="s">
        <v>47</v>
      </c>
      <c r="C234" s="5" t="s">
        <v>197</v>
      </c>
      <c r="D234" s="20"/>
      <c r="E234" s="20">
        <v>37000000</v>
      </c>
      <c r="F234" s="4">
        <f t="shared" si="11"/>
        <v>15848000</v>
      </c>
      <c r="G234" s="19"/>
      <c r="H234" s="6">
        <f t="shared" si="10"/>
        <v>2</v>
      </c>
    </row>
    <row r="235" spans="1:8" ht="18" hidden="1" customHeight="1">
      <c r="A235" s="3">
        <v>41684</v>
      </c>
      <c r="B235" s="3" t="s">
        <v>47</v>
      </c>
      <c r="C235" s="5" t="s">
        <v>198</v>
      </c>
      <c r="D235" s="20">
        <v>2050000000</v>
      </c>
      <c r="E235" s="20"/>
      <c r="F235" s="4">
        <f t="shared" si="11"/>
        <v>2065848000</v>
      </c>
      <c r="G235" s="19"/>
      <c r="H235" s="6">
        <f t="shared" si="10"/>
        <v>2</v>
      </c>
    </row>
    <row r="236" spans="1:8" ht="18" hidden="1" customHeight="1">
      <c r="A236" s="3">
        <v>41684</v>
      </c>
      <c r="B236" s="3" t="s">
        <v>57</v>
      </c>
      <c r="C236" s="5" t="s">
        <v>103</v>
      </c>
      <c r="D236" s="20"/>
      <c r="E236" s="20">
        <v>119270000</v>
      </c>
      <c r="F236" s="4">
        <f t="shared" si="11"/>
        <v>1946578000</v>
      </c>
      <c r="G236" s="19" t="s">
        <v>24</v>
      </c>
      <c r="H236" s="6">
        <f t="shared" si="10"/>
        <v>2</v>
      </c>
    </row>
    <row r="237" spans="1:8" ht="18" hidden="1" customHeight="1">
      <c r="A237" s="3">
        <v>41684</v>
      </c>
      <c r="B237" s="3" t="s">
        <v>57</v>
      </c>
      <c r="C237" s="5" t="s">
        <v>164</v>
      </c>
      <c r="D237" s="20"/>
      <c r="E237" s="20">
        <v>200000000</v>
      </c>
      <c r="F237" s="4">
        <f t="shared" si="11"/>
        <v>1746578000</v>
      </c>
      <c r="G237" s="19" t="s">
        <v>24</v>
      </c>
      <c r="H237" s="6">
        <f t="shared" si="10"/>
        <v>2</v>
      </c>
    </row>
    <row r="238" spans="1:8" ht="18" hidden="1" customHeight="1">
      <c r="A238" s="3">
        <v>41684</v>
      </c>
      <c r="B238" s="3" t="s">
        <v>57</v>
      </c>
      <c r="C238" s="5" t="s">
        <v>87</v>
      </c>
      <c r="D238" s="20"/>
      <c r="E238" s="20">
        <v>70000000</v>
      </c>
      <c r="F238" s="4">
        <f t="shared" si="11"/>
        <v>1676578000</v>
      </c>
      <c r="G238" s="19" t="s">
        <v>24</v>
      </c>
      <c r="H238" s="6">
        <f t="shared" si="10"/>
        <v>2</v>
      </c>
    </row>
    <row r="239" spans="1:8" ht="18" hidden="1" customHeight="1">
      <c r="A239" s="3">
        <v>41684</v>
      </c>
      <c r="B239" s="3" t="s">
        <v>57</v>
      </c>
      <c r="C239" s="5" t="s">
        <v>79</v>
      </c>
      <c r="D239" s="20"/>
      <c r="E239" s="20">
        <v>300000000</v>
      </c>
      <c r="F239" s="4">
        <f t="shared" si="11"/>
        <v>1376578000</v>
      </c>
      <c r="G239" s="19" t="s">
        <v>24</v>
      </c>
      <c r="H239" s="6">
        <f t="shared" si="10"/>
        <v>2</v>
      </c>
    </row>
    <row r="240" spans="1:8" ht="18" hidden="1" customHeight="1">
      <c r="A240" s="3">
        <v>41684</v>
      </c>
      <c r="B240" s="3" t="s">
        <v>57</v>
      </c>
      <c r="C240" s="5" t="s">
        <v>100</v>
      </c>
      <c r="D240" s="20"/>
      <c r="E240" s="20">
        <v>200000000</v>
      </c>
      <c r="F240" s="4">
        <f t="shared" si="11"/>
        <v>1176578000</v>
      </c>
      <c r="G240" s="19" t="s">
        <v>24</v>
      </c>
      <c r="H240" s="6">
        <f t="shared" si="10"/>
        <v>2</v>
      </c>
    </row>
    <row r="241" spans="1:8" ht="18" hidden="1" customHeight="1">
      <c r="A241" s="3">
        <v>41684</v>
      </c>
      <c r="B241" s="3" t="s">
        <v>49</v>
      </c>
      <c r="C241" s="5" t="s">
        <v>121</v>
      </c>
      <c r="D241" s="20"/>
      <c r="E241" s="20">
        <v>77800000</v>
      </c>
      <c r="F241" s="4">
        <f t="shared" si="11"/>
        <v>1098778000</v>
      </c>
      <c r="G241" s="19"/>
      <c r="H241" s="6">
        <f t="shared" si="10"/>
        <v>2</v>
      </c>
    </row>
    <row r="242" spans="1:8" ht="18" hidden="1" customHeight="1">
      <c r="A242" s="3">
        <v>41684</v>
      </c>
      <c r="B242" s="3" t="s">
        <v>49</v>
      </c>
      <c r="C242" s="5" t="s">
        <v>199</v>
      </c>
      <c r="D242" s="20"/>
      <c r="E242" s="20">
        <v>45000000</v>
      </c>
      <c r="F242" s="4">
        <f t="shared" si="11"/>
        <v>1053778000</v>
      </c>
      <c r="G242" s="19"/>
      <c r="H242" s="6">
        <f t="shared" si="10"/>
        <v>2</v>
      </c>
    </row>
    <row r="243" spans="1:8" ht="18" hidden="1" customHeight="1">
      <c r="A243" s="3">
        <v>41684</v>
      </c>
      <c r="B243" s="3" t="s">
        <v>39</v>
      </c>
      <c r="C243" s="5" t="s">
        <v>200</v>
      </c>
      <c r="D243" s="20"/>
      <c r="E243" s="20">
        <v>6300000</v>
      </c>
      <c r="F243" s="4">
        <f t="shared" si="11"/>
        <v>1047478000</v>
      </c>
      <c r="G243" s="19"/>
      <c r="H243" s="6">
        <f t="shared" si="10"/>
        <v>2</v>
      </c>
    </row>
    <row r="244" spans="1:8" ht="18" hidden="1" customHeight="1">
      <c r="A244" s="3">
        <v>41685</v>
      </c>
      <c r="B244" s="3" t="s">
        <v>60</v>
      </c>
      <c r="C244" s="5" t="s">
        <v>188</v>
      </c>
      <c r="D244" s="20"/>
      <c r="E244" s="20">
        <v>190000</v>
      </c>
      <c r="F244" s="4">
        <f t="shared" si="11"/>
        <v>1047288000</v>
      </c>
      <c r="G244" s="19"/>
      <c r="H244" s="6">
        <f t="shared" si="10"/>
        <v>2</v>
      </c>
    </row>
    <row r="245" spans="1:8" ht="18" hidden="1" customHeight="1">
      <c r="A245" s="3">
        <v>41685</v>
      </c>
      <c r="B245" s="3" t="s">
        <v>57</v>
      </c>
      <c r="C245" s="5" t="s">
        <v>201</v>
      </c>
      <c r="D245" s="20"/>
      <c r="E245" s="20">
        <v>80432000</v>
      </c>
      <c r="F245" s="4">
        <f t="shared" si="11"/>
        <v>966856000</v>
      </c>
      <c r="G245" s="19"/>
      <c r="H245" s="6">
        <f t="shared" si="10"/>
        <v>2</v>
      </c>
    </row>
    <row r="246" spans="1:8" ht="18" hidden="1" customHeight="1">
      <c r="A246" s="3">
        <v>41685</v>
      </c>
      <c r="B246" s="3" t="s">
        <v>60</v>
      </c>
      <c r="C246" s="5" t="s">
        <v>192</v>
      </c>
      <c r="D246" s="20"/>
      <c r="E246" s="20">
        <v>315000</v>
      </c>
      <c r="F246" s="4">
        <f t="shared" si="11"/>
        <v>966541000</v>
      </c>
      <c r="G246" s="19"/>
      <c r="H246" s="6">
        <f t="shared" si="10"/>
        <v>2</v>
      </c>
    </row>
    <row r="247" spans="1:8" ht="18" hidden="1" customHeight="1">
      <c r="A247" s="3">
        <v>41685</v>
      </c>
      <c r="B247" s="3" t="s">
        <v>50</v>
      </c>
      <c r="C247" s="5" t="s">
        <v>202</v>
      </c>
      <c r="D247" s="20"/>
      <c r="E247" s="20">
        <v>420000000</v>
      </c>
      <c r="F247" s="4">
        <f t="shared" si="11"/>
        <v>546541000</v>
      </c>
      <c r="G247" s="19"/>
      <c r="H247" s="6">
        <f t="shared" si="10"/>
        <v>2</v>
      </c>
    </row>
    <row r="248" spans="1:8" ht="18" hidden="1" customHeight="1">
      <c r="A248" s="3">
        <v>41685</v>
      </c>
      <c r="B248" s="3" t="s">
        <v>60</v>
      </c>
      <c r="C248" s="5" t="s">
        <v>203</v>
      </c>
      <c r="D248" s="20"/>
      <c r="E248" s="20">
        <v>18920000</v>
      </c>
      <c r="F248" s="4">
        <f t="shared" si="11"/>
        <v>527621000</v>
      </c>
      <c r="G248" s="19"/>
      <c r="H248" s="6">
        <f t="shared" si="10"/>
        <v>2</v>
      </c>
    </row>
    <row r="249" spans="1:8" ht="18" hidden="1" customHeight="1">
      <c r="A249" s="3">
        <v>41685</v>
      </c>
      <c r="B249" s="3" t="s">
        <v>73</v>
      </c>
      <c r="C249" s="5" t="s">
        <v>204</v>
      </c>
      <c r="D249" s="20"/>
      <c r="E249" s="20">
        <v>6044000</v>
      </c>
      <c r="F249" s="4">
        <f t="shared" si="11"/>
        <v>521577000</v>
      </c>
      <c r="G249" s="19"/>
      <c r="H249" s="6">
        <f t="shared" si="10"/>
        <v>2</v>
      </c>
    </row>
    <row r="250" spans="1:8" ht="18" hidden="1" customHeight="1">
      <c r="A250" s="3">
        <v>41687</v>
      </c>
      <c r="B250" s="3" t="s">
        <v>33</v>
      </c>
      <c r="C250" s="5" t="s">
        <v>205</v>
      </c>
      <c r="D250" s="20">
        <v>69550000</v>
      </c>
      <c r="E250" s="20"/>
      <c r="F250" s="4">
        <f t="shared" si="11"/>
        <v>591127000</v>
      </c>
      <c r="G250" s="19"/>
      <c r="H250" s="6">
        <f t="shared" si="10"/>
        <v>2</v>
      </c>
    </row>
    <row r="251" spans="1:8" ht="18" hidden="1" customHeight="1">
      <c r="A251" s="3">
        <v>41687</v>
      </c>
      <c r="B251" s="3" t="s">
        <v>692</v>
      </c>
      <c r="C251" s="5" t="s">
        <v>702</v>
      </c>
      <c r="D251" s="20"/>
      <c r="E251" s="20">
        <v>1150000</v>
      </c>
      <c r="F251" s="4">
        <f t="shared" si="11"/>
        <v>589977000</v>
      </c>
      <c r="G251" s="19"/>
      <c r="H251" s="6">
        <f t="shared" si="10"/>
        <v>2</v>
      </c>
    </row>
    <row r="252" spans="1:8" ht="18" hidden="1" customHeight="1">
      <c r="A252" s="3">
        <v>41687</v>
      </c>
      <c r="B252" s="3" t="s">
        <v>53</v>
      </c>
      <c r="C252" s="5" t="s">
        <v>206</v>
      </c>
      <c r="D252" s="20"/>
      <c r="E252" s="20">
        <v>76248000</v>
      </c>
      <c r="F252" s="4">
        <f t="shared" si="11"/>
        <v>513729000</v>
      </c>
      <c r="G252" s="19"/>
      <c r="H252" s="6">
        <f t="shared" si="10"/>
        <v>2</v>
      </c>
    </row>
    <row r="253" spans="1:8" ht="18" hidden="1" customHeight="1">
      <c r="A253" s="3">
        <v>41687</v>
      </c>
      <c r="B253" s="3" t="s">
        <v>39</v>
      </c>
      <c r="C253" s="5" t="s">
        <v>207</v>
      </c>
      <c r="D253" s="20"/>
      <c r="E253" s="20">
        <v>70212000</v>
      </c>
      <c r="F253" s="4">
        <f t="shared" si="11"/>
        <v>443517000</v>
      </c>
      <c r="G253" s="19"/>
      <c r="H253" s="6">
        <f t="shared" si="10"/>
        <v>2</v>
      </c>
    </row>
    <row r="254" spans="1:8" ht="18" hidden="1" customHeight="1">
      <c r="A254" s="3">
        <v>41687</v>
      </c>
      <c r="B254" s="3" t="s">
        <v>33</v>
      </c>
      <c r="C254" s="5" t="s">
        <v>208</v>
      </c>
      <c r="D254" s="20"/>
      <c r="E254" s="20">
        <v>3000000</v>
      </c>
      <c r="F254" s="4">
        <f t="shared" si="11"/>
        <v>440517000</v>
      </c>
      <c r="G254" s="19"/>
      <c r="H254" s="6">
        <f t="shared" si="10"/>
        <v>2</v>
      </c>
    </row>
    <row r="255" spans="1:8" ht="18" hidden="1" customHeight="1">
      <c r="A255" s="3">
        <v>41688</v>
      </c>
      <c r="B255" s="3" t="s">
        <v>33</v>
      </c>
      <c r="C255" s="5" t="s">
        <v>209</v>
      </c>
      <c r="D255" s="20"/>
      <c r="E255" s="20">
        <v>1000000</v>
      </c>
      <c r="F255" s="4">
        <f t="shared" si="11"/>
        <v>439517000</v>
      </c>
      <c r="G255" s="19"/>
      <c r="H255" s="6">
        <f t="shared" si="10"/>
        <v>2</v>
      </c>
    </row>
    <row r="256" spans="1:8" ht="18" hidden="1" customHeight="1">
      <c r="A256" s="3">
        <v>41688</v>
      </c>
      <c r="B256" s="3" t="s">
        <v>77</v>
      </c>
      <c r="C256" s="5" t="s">
        <v>210</v>
      </c>
      <c r="D256" s="20"/>
      <c r="E256" s="20">
        <v>4000000</v>
      </c>
      <c r="F256" s="4">
        <f t="shared" si="11"/>
        <v>435517000</v>
      </c>
      <c r="G256" s="19"/>
      <c r="H256" s="6">
        <f t="shared" si="10"/>
        <v>2</v>
      </c>
    </row>
    <row r="257" spans="1:8" ht="18" hidden="1" customHeight="1">
      <c r="A257" s="3">
        <v>41688</v>
      </c>
      <c r="B257" s="3" t="s">
        <v>39</v>
      </c>
      <c r="C257" s="5" t="s">
        <v>708</v>
      </c>
      <c r="D257" s="20"/>
      <c r="E257" s="20">
        <v>500000</v>
      </c>
      <c r="F257" s="4">
        <f t="shared" si="11"/>
        <v>435017000</v>
      </c>
      <c r="G257" s="19"/>
      <c r="H257" s="6">
        <f t="shared" si="10"/>
        <v>2</v>
      </c>
    </row>
    <row r="258" spans="1:8" ht="18" hidden="1" customHeight="1">
      <c r="A258" s="3">
        <v>41688</v>
      </c>
      <c r="B258" s="3" t="s">
        <v>31</v>
      </c>
      <c r="C258" s="5" t="s">
        <v>211</v>
      </c>
      <c r="D258" s="20"/>
      <c r="E258" s="20">
        <v>17310000</v>
      </c>
      <c r="F258" s="4">
        <f t="shared" si="11"/>
        <v>417707000</v>
      </c>
      <c r="G258" s="19"/>
      <c r="H258" s="6">
        <f t="shared" si="10"/>
        <v>2</v>
      </c>
    </row>
    <row r="259" spans="1:8" ht="18" hidden="1" customHeight="1">
      <c r="A259" s="3">
        <v>41689</v>
      </c>
      <c r="B259" s="3" t="s">
        <v>47</v>
      </c>
      <c r="C259" s="5" t="s">
        <v>212</v>
      </c>
      <c r="D259" s="20"/>
      <c r="E259" s="20">
        <v>50000000</v>
      </c>
      <c r="F259" s="4">
        <f t="shared" si="11"/>
        <v>367707000</v>
      </c>
      <c r="G259" s="19"/>
      <c r="H259" s="6">
        <f t="shared" si="10"/>
        <v>2</v>
      </c>
    </row>
    <row r="260" spans="1:8" ht="18" hidden="1" customHeight="1">
      <c r="A260" s="3">
        <v>41689</v>
      </c>
      <c r="B260" s="3" t="s">
        <v>691</v>
      </c>
      <c r="C260" s="5" t="s">
        <v>213</v>
      </c>
      <c r="D260" s="20"/>
      <c r="E260" s="20">
        <v>2000000</v>
      </c>
      <c r="F260" s="4">
        <f t="shared" si="11"/>
        <v>365707000</v>
      </c>
      <c r="G260" s="19"/>
      <c r="H260" s="6">
        <f t="shared" si="10"/>
        <v>2</v>
      </c>
    </row>
    <row r="261" spans="1:8" ht="18" hidden="1" customHeight="1">
      <c r="A261" s="3">
        <v>41689</v>
      </c>
      <c r="B261" s="3" t="s">
        <v>34</v>
      </c>
      <c r="C261" s="5" t="s">
        <v>214</v>
      </c>
      <c r="D261" s="20"/>
      <c r="E261" s="20">
        <v>56800000</v>
      </c>
      <c r="F261" s="4">
        <f t="shared" si="11"/>
        <v>308907000</v>
      </c>
      <c r="G261" s="19"/>
      <c r="H261" s="6">
        <f t="shared" si="10"/>
        <v>2</v>
      </c>
    </row>
    <row r="262" spans="1:8" ht="18" hidden="1" customHeight="1">
      <c r="A262" s="3">
        <v>41689</v>
      </c>
      <c r="B262" s="3" t="s">
        <v>60</v>
      </c>
      <c r="C262" s="5" t="s">
        <v>215</v>
      </c>
      <c r="D262" s="20"/>
      <c r="E262" s="20">
        <v>1050000</v>
      </c>
      <c r="F262" s="4">
        <f t="shared" si="11"/>
        <v>307857000</v>
      </c>
      <c r="G262" s="19"/>
      <c r="H262" s="6">
        <f t="shared" si="10"/>
        <v>2</v>
      </c>
    </row>
    <row r="263" spans="1:8" ht="18" hidden="1" customHeight="1">
      <c r="A263" s="3">
        <v>41689</v>
      </c>
      <c r="B263" s="3" t="s">
        <v>33</v>
      </c>
      <c r="C263" s="5" t="s">
        <v>216</v>
      </c>
      <c r="D263" s="20">
        <v>1000000</v>
      </c>
      <c r="E263" s="20"/>
      <c r="F263" s="4">
        <f t="shared" si="11"/>
        <v>308857000</v>
      </c>
      <c r="G263" s="19"/>
      <c r="H263" s="6">
        <f t="shared" si="10"/>
        <v>2</v>
      </c>
    </row>
    <row r="264" spans="1:8" ht="18" hidden="1" customHeight="1">
      <c r="A264" s="3">
        <v>41689</v>
      </c>
      <c r="B264" s="3" t="s">
        <v>31</v>
      </c>
      <c r="C264" s="5" t="s">
        <v>217</v>
      </c>
      <c r="D264" s="20"/>
      <c r="E264" s="20">
        <v>1220000</v>
      </c>
      <c r="F264" s="4">
        <f t="shared" si="11"/>
        <v>307637000</v>
      </c>
      <c r="G264" s="19"/>
      <c r="H264" s="6">
        <f t="shared" si="10"/>
        <v>2</v>
      </c>
    </row>
    <row r="265" spans="1:8" ht="18" hidden="1" customHeight="1">
      <c r="A265" s="3">
        <v>41689</v>
      </c>
      <c r="B265" s="3" t="s">
        <v>49</v>
      </c>
      <c r="C265" s="5" t="s">
        <v>109</v>
      </c>
      <c r="D265" s="20"/>
      <c r="E265" s="20">
        <v>17200000</v>
      </c>
      <c r="F265" s="4">
        <f t="shared" si="11"/>
        <v>290437000</v>
      </c>
      <c r="G265" s="19"/>
      <c r="H265" s="6">
        <f t="shared" si="10"/>
        <v>2</v>
      </c>
    </row>
    <row r="266" spans="1:8" ht="18" hidden="1" customHeight="1">
      <c r="A266" s="3">
        <v>41689</v>
      </c>
      <c r="B266" s="3" t="s">
        <v>153</v>
      </c>
      <c r="C266" s="5" t="s">
        <v>154</v>
      </c>
      <c r="D266" s="20"/>
      <c r="E266" s="20">
        <v>200000000</v>
      </c>
      <c r="F266" s="4">
        <f t="shared" si="11"/>
        <v>90437000</v>
      </c>
      <c r="G266" s="19"/>
      <c r="H266" s="6">
        <f t="shared" si="10"/>
        <v>2</v>
      </c>
    </row>
    <row r="267" spans="1:8" ht="18" hidden="1" customHeight="1">
      <c r="A267" s="3">
        <v>41689</v>
      </c>
      <c r="B267" s="3" t="s">
        <v>50</v>
      </c>
      <c r="C267" s="5" t="s">
        <v>218</v>
      </c>
      <c r="D267" s="20"/>
      <c r="E267" s="20">
        <v>32500000</v>
      </c>
      <c r="F267" s="4">
        <f t="shared" si="11"/>
        <v>57937000</v>
      </c>
      <c r="G267" s="19"/>
      <c r="H267" s="6">
        <f t="shared" si="10"/>
        <v>2</v>
      </c>
    </row>
    <row r="268" spans="1:8" ht="18" hidden="1" customHeight="1">
      <c r="A268" s="3">
        <v>41689</v>
      </c>
      <c r="B268" s="3" t="s">
        <v>706</v>
      </c>
      <c r="C268" s="5" t="s">
        <v>219</v>
      </c>
      <c r="D268" s="20"/>
      <c r="E268" s="20">
        <v>1627000</v>
      </c>
      <c r="F268" s="4">
        <f t="shared" si="11"/>
        <v>56310000</v>
      </c>
      <c r="G268" s="19"/>
      <c r="H268" s="6">
        <f t="shared" si="10"/>
        <v>2</v>
      </c>
    </row>
    <row r="269" spans="1:8" ht="18" hidden="1" customHeight="1">
      <c r="A269" s="3">
        <v>41689</v>
      </c>
      <c r="B269" s="3" t="s">
        <v>39</v>
      </c>
      <c r="C269" s="5" t="s">
        <v>223</v>
      </c>
      <c r="D269" s="20"/>
      <c r="E269" s="20">
        <v>22950000</v>
      </c>
      <c r="F269" s="4">
        <f t="shared" si="11"/>
        <v>33360000</v>
      </c>
      <c r="G269" s="19"/>
      <c r="H269" s="6">
        <f t="shared" si="10"/>
        <v>2</v>
      </c>
    </row>
    <row r="270" spans="1:8" ht="18" hidden="1" customHeight="1">
      <c r="A270" s="3">
        <v>41689</v>
      </c>
      <c r="B270" s="3" t="s">
        <v>60</v>
      </c>
      <c r="C270" s="5" t="s">
        <v>224</v>
      </c>
      <c r="D270" s="20"/>
      <c r="E270" s="20">
        <v>140000</v>
      </c>
      <c r="F270" s="4">
        <f t="shared" si="11"/>
        <v>33220000</v>
      </c>
      <c r="G270" s="19"/>
      <c r="H270" s="6">
        <f t="shared" ref="H270:H333" si="12">MONTH(A270)</f>
        <v>2</v>
      </c>
    </row>
    <row r="271" spans="1:8" ht="18" hidden="1" customHeight="1">
      <c r="A271" s="3">
        <v>41691</v>
      </c>
      <c r="B271" s="3" t="s">
        <v>60</v>
      </c>
      <c r="C271" s="5" t="s">
        <v>220</v>
      </c>
      <c r="D271" s="20"/>
      <c r="E271" s="20">
        <v>10000000</v>
      </c>
      <c r="F271" s="4">
        <f t="shared" si="11"/>
        <v>23220000</v>
      </c>
      <c r="G271" s="19"/>
      <c r="H271" s="6">
        <f t="shared" si="12"/>
        <v>2</v>
      </c>
    </row>
    <row r="272" spans="1:8" ht="18" hidden="1" customHeight="1">
      <c r="A272" s="3">
        <v>41691</v>
      </c>
      <c r="B272" s="3" t="s">
        <v>691</v>
      </c>
      <c r="C272" s="5" t="s">
        <v>221</v>
      </c>
      <c r="D272" s="20"/>
      <c r="E272" s="20">
        <v>6100000</v>
      </c>
      <c r="F272" s="4">
        <f t="shared" si="11"/>
        <v>17120000</v>
      </c>
      <c r="G272" s="19"/>
      <c r="H272" s="6">
        <f t="shared" si="12"/>
        <v>2</v>
      </c>
    </row>
    <row r="273" spans="1:8" ht="18" hidden="1" customHeight="1">
      <c r="A273" s="3">
        <v>41691</v>
      </c>
      <c r="B273" s="3" t="s">
        <v>692</v>
      </c>
      <c r="C273" s="5" t="s">
        <v>700</v>
      </c>
      <c r="D273" s="20"/>
      <c r="E273" s="20">
        <v>227000</v>
      </c>
      <c r="F273" s="4">
        <f t="shared" si="11"/>
        <v>16893000</v>
      </c>
      <c r="G273" s="19"/>
      <c r="H273" s="6">
        <f t="shared" si="12"/>
        <v>2</v>
      </c>
    </row>
    <row r="274" spans="1:8" ht="18" hidden="1" customHeight="1">
      <c r="A274" s="3">
        <v>41691</v>
      </c>
      <c r="B274" s="3" t="s">
        <v>692</v>
      </c>
      <c r="C274" s="5" t="s">
        <v>703</v>
      </c>
      <c r="D274" s="20"/>
      <c r="E274" s="20">
        <v>2582000</v>
      </c>
      <c r="F274" s="4">
        <f t="shared" si="11"/>
        <v>14311000</v>
      </c>
      <c r="G274" s="19"/>
      <c r="H274" s="6">
        <f t="shared" si="12"/>
        <v>2</v>
      </c>
    </row>
    <row r="275" spans="1:8" ht="18" hidden="1" customHeight="1">
      <c r="A275" s="3">
        <v>41691</v>
      </c>
      <c r="B275" s="3" t="s">
        <v>73</v>
      </c>
      <c r="C275" s="5" t="s">
        <v>222</v>
      </c>
      <c r="D275" s="20"/>
      <c r="E275" s="20">
        <v>3319000</v>
      </c>
      <c r="F275" s="4">
        <f t="shared" ref="F275:F338" si="13">IF(C275&lt;&gt;"",F274+D275-E275,0)</f>
        <v>10992000</v>
      </c>
      <c r="G275" s="19"/>
      <c r="H275" s="6">
        <f t="shared" si="12"/>
        <v>2</v>
      </c>
    </row>
    <row r="276" spans="1:8" ht="18" hidden="1" customHeight="1">
      <c r="A276" s="3">
        <v>41692</v>
      </c>
      <c r="B276" s="3" t="s">
        <v>60</v>
      </c>
      <c r="C276" s="5" t="s">
        <v>225</v>
      </c>
      <c r="D276" s="20"/>
      <c r="E276" s="20">
        <v>1000000</v>
      </c>
      <c r="F276" s="4">
        <f t="shared" si="13"/>
        <v>9992000</v>
      </c>
      <c r="G276" s="19"/>
      <c r="H276" s="6">
        <f t="shared" si="12"/>
        <v>2</v>
      </c>
    </row>
    <row r="277" spans="1:8" ht="18" hidden="1" customHeight="1">
      <c r="A277" s="3">
        <v>41692</v>
      </c>
      <c r="B277" s="3" t="s">
        <v>691</v>
      </c>
      <c r="C277" s="5" t="s">
        <v>698</v>
      </c>
      <c r="D277" s="20"/>
      <c r="E277" s="20">
        <v>500000</v>
      </c>
      <c r="F277" s="4">
        <f t="shared" si="13"/>
        <v>9492000</v>
      </c>
      <c r="G277" s="19"/>
      <c r="H277" s="6">
        <f t="shared" si="12"/>
        <v>2</v>
      </c>
    </row>
    <row r="278" spans="1:8" ht="18" hidden="1" customHeight="1">
      <c r="A278" s="3">
        <v>41692</v>
      </c>
      <c r="B278" s="3" t="s">
        <v>692</v>
      </c>
      <c r="C278" s="5" t="s">
        <v>701</v>
      </c>
      <c r="D278" s="20"/>
      <c r="E278" s="20">
        <v>2382000</v>
      </c>
      <c r="F278" s="4">
        <f t="shared" si="13"/>
        <v>7110000</v>
      </c>
      <c r="G278" s="19"/>
      <c r="H278" s="6">
        <f t="shared" si="12"/>
        <v>2</v>
      </c>
    </row>
    <row r="279" spans="1:8" ht="18" hidden="1" customHeight="1">
      <c r="A279" s="3">
        <v>41694</v>
      </c>
      <c r="B279" s="3" t="s">
        <v>47</v>
      </c>
      <c r="C279" s="5" t="s">
        <v>226</v>
      </c>
      <c r="D279" s="20">
        <v>1160500000</v>
      </c>
      <c r="E279" s="20"/>
      <c r="F279" s="4">
        <f t="shared" si="13"/>
        <v>1167610000</v>
      </c>
      <c r="G279" s="19"/>
      <c r="H279" s="6">
        <f t="shared" si="12"/>
        <v>2</v>
      </c>
    </row>
    <row r="280" spans="1:8" ht="18" hidden="1" customHeight="1">
      <c r="A280" s="3">
        <v>41694</v>
      </c>
      <c r="B280" s="3" t="s">
        <v>47</v>
      </c>
      <c r="C280" s="5" t="s">
        <v>227</v>
      </c>
      <c r="D280" s="20">
        <v>90000000</v>
      </c>
      <c r="E280" s="20"/>
      <c r="F280" s="4">
        <f t="shared" si="13"/>
        <v>1257610000</v>
      </c>
      <c r="G280" s="19"/>
      <c r="H280" s="6">
        <f t="shared" si="12"/>
        <v>2</v>
      </c>
    </row>
    <row r="281" spans="1:8" ht="18" hidden="1" customHeight="1">
      <c r="A281" s="3">
        <v>41694</v>
      </c>
      <c r="B281" s="3" t="s">
        <v>57</v>
      </c>
      <c r="C281" s="5" t="s">
        <v>88</v>
      </c>
      <c r="D281" s="20"/>
      <c r="E281" s="20">
        <v>300000000</v>
      </c>
      <c r="F281" s="4">
        <f t="shared" si="13"/>
        <v>957610000</v>
      </c>
      <c r="G281" s="19" t="s">
        <v>24</v>
      </c>
      <c r="H281" s="6">
        <f t="shared" si="12"/>
        <v>2</v>
      </c>
    </row>
    <row r="282" spans="1:8" ht="18" hidden="1" customHeight="1">
      <c r="A282" s="3">
        <v>41694</v>
      </c>
      <c r="B282" s="3" t="s">
        <v>57</v>
      </c>
      <c r="C282" s="5" t="s">
        <v>79</v>
      </c>
      <c r="D282" s="20"/>
      <c r="E282" s="20">
        <v>200000000</v>
      </c>
      <c r="F282" s="4">
        <f t="shared" si="13"/>
        <v>757610000</v>
      </c>
      <c r="G282" s="19" t="s">
        <v>24</v>
      </c>
      <c r="H282" s="6">
        <f t="shared" si="12"/>
        <v>2</v>
      </c>
    </row>
    <row r="283" spans="1:8" ht="18" hidden="1" customHeight="1">
      <c r="A283" s="3">
        <v>41694</v>
      </c>
      <c r="B283" s="3" t="s">
        <v>60</v>
      </c>
      <c r="C283" s="5" t="s">
        <v>228</v>
      </c>
      <c r="D283" s="20"/>
      <c r="E283" s="20">
        <v>1200000</v>
      </c>
      <c r="F283" s="4">
        <f t="shared" si="13"/>
        <v>756410000</v>
      </c>
      <c r="G283" s="19"/>
      <c r="H283" s="6">
        <f t="shared" si="12"/>
        <v>2</v>
      </c>
    </row>
    <row r="284" spans="1:8" ht="18" hidden="1" customHeight="1">
      <c r="A284" s="3">
        <v>41694</v>
      </c>
      <c r="B284" s="3" t="s">
        <v>691</v>
      </c>
      <c r="C284" s="5" t="s">
        <v>213</v>
      </c>
      <c r="D284" s="20"/>
      <c r="E284" s="20">
        <v>2000000</v>
      </c>
      <c r="F284" s="4">
        <f t="shared" si="13"/>
        <v>754410000</v>
      </c>
      <c r="G284" s="19"/>
      <c r="H284" s="6">
        <f t="shared" si="12"/>
        <v>2</v>
      </c>
    </row>
    <row r="285" spans="1:8" ht="18" hidden="1" customHeight="1">
      <c r="A285" s="3">
        <v>41694</v>
      </c>
      <c r="B285" s="3" t="s">
        <v>70</v>
      </c>
      <c r="C285" s="5" t="s">
        <v>229</v>
      </c>
      <c r="D285" s="20"/>
      <c r="E285" s="20">
        <v>56100000</v>
      </c>
      <c r="F285" s="4">
        <f t="shared" si="13"/>
        <v>698310000</v>
      </c>
      <c r="G285" s="19"/>
      <c r="H285" s="6">
        <f t="shared" si="12"/>
        <v>2</v>
      </c>
    </row>
    <row r="286" spans="1:8" ht="18" hidden="1" customHeight="1">
      <c r="A286" s="3">
        <v>41694</v>
      </c>
      <c r="B286" s="3" t="s">
        <v>704</v>
      </c>
      <c r="C286" s="5" t="s">
        <v>230</v>
      </c>
      <c r="D286" s="20"/>
      <c r="E286" s="20">
        <v>3017000</v>
      </c>
      <c r="F286" s="4">
        <f t="shared" si="13"/>
        <v>695293000</v>
      </c>
      <c r="G286" s="19"/>
      <c r="H286" s="6">
        <f t="shared" si="12"/>
        <v>2</v>
      </c>
    </row>
    <row r="287" spans="1:8" ht="18" hidden="1" customHeight="1">
      <c r="A287" s="3">
        <v>41694</v>
      </c>
      <c r="B287" s="3" t="s">
        <v>33</v>
      </c>
      <c r="C287" s="5" t="s">
        <v>231</v>
      </c>
      <c r="D287" s="20"/>
      <c r="E287" s="20">
        <v>1500000</v>
      </c>
      <c r="F287" s="4">
        <f t="shared" si="13"/>
        <v>693793000</v>
      </c>
      <c r="G287" s="19"/>
      <c r="H287" s="6">
        <f t="shared" si="12"/>
        <v>2</v>
      </c>
    </row>
    <row r="288" spans="1:8" ht="18" hidden="1" customHeight="1">
      <c r="A288" s="3">
        <v>41694</v>
      </c>
      <c r="B288" s="3" t="s">
        <v>53</v>
      </c>
      <c r="C288" s="5" t="s">
        <v>232</v>
      </c>
      <c r="D288" s="20"/>
      <c r="E288" s="20">
        <v>6675000</v>
      </c>
      <c r="F288" s="4">
        <f t="shared" si="13"/>
        <v>687118000</v>
      </c>
      <c r="G288" s="19"/>
      <c r="H288" s="6">
        <f t="shared" si="12"/>
        <v>2</v>
      </c>
    </row>
    <row r="289" spans="1:8" ht="18" hidden="1" customHeight="1">
      <c r="A289" s="3">
        <v>41694</v>
      </c>
      <c r="B289" s="3" t="s">
        <v>49</v>
      </c>
      <c r="C289" s="5" t="s">
        <v>121</v>
      </c>
      <c r="D289" s="20"/>
      <c r="E289" s="20">
        <v>78240000</v>
      </c>
      <c r="F289" s="4">
        <f t="shared" si="13"/>
        <v>608878000</v>
      </c>
      <c r="G289" s="19"/>
      <c r="H289" s="6">
        <f t="shared" si="12"/>
        <v>2</v>
      </c>
    </row>
    <row r="290" spans="1:8" ht="18" hidden="1" customHeight="1">
      <c r="A290" s="3">
        <v>41694</v>
      </c>
      <c r="B290" s="3" t="s">
        <v>49</v>
      </c>
      <c r="C290" s="5" t="s">
        <v>194</v>
      </c>
      <c r="D290" s="20"/>
      <c r="E290" s="20">
        <v>52440000</v>
      </c>
      <c r="F290" s="4">
        <f t="shared" si="13"/>
        <v>556438000</v>
      </c>
      <c r="G290" s="19"/>
      <c r="H290" s="6">
        <f t="shared" si="12"/>
        <v>2</v>
      </c>
    </row>
    <row r="291" spans="1:8" ht="18" hidden="1" customHeight="1">
      <c r="A291" s="3">
        <v>41694</v>
      </c>
      <c r="B291" s="3" t="s">
        <v>49</v>
      </c>
      <c r="C291" s="5" t="s">
        <v>120</v>
      </c>
      <c r="D291" s="20"/>
      <c r="E291" s="20">
        <v>40000000</v>
      </c>
      <c r="F291" s="4">
        <f t="shared" si="13"/>
        <v>516438000</v>
      </c>
      <c r="G291" s="19"/>
      <c r="H291" s="6">
        <f t="shared" si="12"/>
        <v>2</v>
      </c>
    </row>
    <row r="292" spans="1:8" ht="18" hidden="1" customHeight="1">
      <c r="A292" s="3">
        <v>41694</v>
      </c>
      <c r="B292" s="3" t="s">
        <v>77</v>
      </c>
      <c r="C292" s="5" t="s">
        <v>233</v>
      </c>
      <c r="D292" s="20"/>
      <c r="E292" s="20">
        <v>5000000</v>
      </c>
      <c r="F292" s="4">
        <f t="shared" si="13"/>
        <v>511438000</v>
      </c>
      <c r="G292" s="19"/>
      <c r="H292" s="6">
        <f t="shared" si="12"/>
        <v>2</v>
      </c>
    </row>
    <row r="293" spans="1:8" ht="18" hidden="1" customHeight="1">
      <c r="A293" s="3">
        <v>41694</v>
      </c>
      <c r="B293" s="3" t="s">
        <v>73</v>
      </c>
      <c r="C293" s="5" t="s">
        <v>234</v>
      </c>
      <c r="D293" s="20"/>
      <c r="E293" s="20">
        <v>3381000</v>
      </c>
      <c r="F293" s="4">
        <f t="shared" si="13"/>
        <v>508057000</v>
      </c>
      <c r="G293" s="19"/>
      <c r="H293" s="6">
        <f t="shared" si="12"/>
        <v>2</v>
      </c>
    </row>
    <row r="294" spans="1:8" ht="18" hidden="1" customHeight="1">
      <c r="A294" s="3">
        <v>41695</v>
      </c>
      <c r="B294" s="3" t="s">
        <v>45</v>
      </c>
      <c r="C294" s="5" t="s">
        <v>235</v>
      </c>
      <c r="D294" s="20">
        <v>40900000</v>
      </c>
      <c r="E294" s="20"/>
      <c r="F294" s="4">
        <f t="shared" si="13"/>
        <v>548957000</v>
      </c>
      <c r="G294" s="19"/>
      <c r="H294" s="6">
        <f t="shared" si="12"/>
        <v>2</v>
      </c>
    </row>
    <row r="295" spans="1:8" ht="18" hidden="1" customHeight="1">
      <c r="A295" s="3">
        <v>41695</v>
      </c>
      <c r="B295" s="3" t="s">
        <v>57</v>
      </c>
      <c r="C295" s="5" t="s">
        <v>91</v>
      </c>
      <c r="D295" s="20"/>
      <c r="E295" s="20">
        <v>50017000</v>
      </c>
      <c r="F295" s="4">
        <f t="shared" si="13"/>
        <v>498940000</v>
      </c>
      <c r="G295" s="19"/>
      <c r="H295" s="6">
        <f t="shared" si="12"/>
        <v>2</v>
      </c>
    </row>
    <row r="296" spans="1:8" ht="18" hidden="1" customHeight="1">
      <c r="A296" s="3">
        <v>41695</v>
      </c>
      <c r="B296" s="3" t="s">
        <v>57</v>
      </c>
      <c r="C296" s="5" t="s">
        <v>236</v>
      </c>
      <c r="D296" s="20"/>
      <c r="E296" s="20">
        <v>80000000</v>
      </c>
      <c r="F296" s="4">
        <f t="shared" si="13"/>
        <v>418940000</v>
      </c>
      <c r="G296" s="19" t="s">
        <v>24</v>
      </c>
      <c r="H296" s="6">
        <f t="shared" si="12"/>
        <v>2</v>
      </c>
    </row>
    <row r="297" spans="1:8" ht="18" hidden="1" customHeight="1">
      <c r="A297" s="3">
        <v>41695</v>
      </c>
      <c r="B297" s="3" t="s">
        <v>57</v>
      </c>
      <c r="C297" s="5" t="s">
        <v>301</v>
      </c>
      <c r="D297" s="20"/>
      <c r="E297" s="20">
        <v>174738000</v>
      </c>
      <c r="F297" s="4">
        <f t="shared" si="13"/>
        <v>244202000</v>
      </c>
      <c r="G297" s="19" t="s">
        <v>24</v>
      </c>
      <c r="H297" s="6">
        <f t="shared" si="12"/>
        <v>2</v>
      </c>
    </row>
    <row r="298" spans="1:8" ht="18" hidden="1" customHeight="1">
      <c r="A298" s="3">
        <v>41695</v>
      </c>
      <c r="B298" s="3" t="s">
        <v>60</v>
      </c>
      <c r="C298" s="5" t="s">
        <v>237</v>
      </c>
      <c r="D298" s="20"/>
      <c r="E298" s="20">
        <v>1000000</v>
      </c>
      <c r="F298" s="4">
        <f t="shared" si="13"/>
        <v>243202000</v>
      </c>
      <c r="G298" s="19"/>
      <c r="H298" s="6">
        <f t="shared" si="12"/>
        <v>2</v>
      </c>
    </row>
    <row r="299" spans="1:8" ht="18" hidden="1" customHeight="1">
      <c r="A299" s="3">
        <v>41695</v>
      </c>
      <c r="B299" s="3" t="s">
        <v>60</v>
      </c>
      <c r="C299" s="5" t="s">
        <v>238</v>
      </c>
      <c r="D299" s="20"/>
      <c r="E299" s="20">
        <v>1090000</v>
      </c>
      <c r="F299" s="4">
        <f t="shared" si="13"/>
        <v>242112000</v>
      </c>
      <c r="G299" s="19"/>
      <c r="H299" s="6">
        <f t="shared" si="12"/>
        <v>2</v>
      </c>
    </row>
    <row r="300" spans="1:8" ht="18" hidden="1" customHeight="1">
      <c r="A300" s="3">
        <v>41695</v>
      </c>
      <c r="B300" s="3" t="s">
        <v>57</v>
      </c>
      <c r="C300" s="5" t="s">
        <v>164</v>
      </c>
      <c r="D300" s="20"/>
      <c r="E300" s="20">
        <v>200000000</v>
      </c>
      <c r="F300" s="4">
        <f t="shared" si="13"/>
        <v>42112000</v>
      </c>
      <c r="G300" s="19" t="s">
        <v>24</v>
      </c>
      <c r="H300" s="6">
        <f t="shared" si="12"/>
        <v>2</v>
      </c>
    </row>
    <row r="301" spans="1:8" ht="18" hidden="1" customHeight="1">
      <c r="A301" s="3">
        <v>41696</v>
      </c>
      <c r="B301" s="3" t="s">
        <v>706</v>
      </c>
      <c r="C301" s="5" t="s">
        <v>239</v>
      </c>
      <c r="D301" s="20"/>
      <c r="E301" s="20">
        <v>6000000</v>
      </c>
      <c r="F301" s="4">
        <f t="shared" si="13"/>
        <v>36112000</v>
      </c>
      <c r="G301" s="19"/>
      <c r="H301" s="6">
        <f t="shared" si="12"/>
        <v>2</v>
      </c>
    </row>
    <row r="302" spans="1:8" ht="18" hidden="1" customHeight="1">
      <c r="A302" s="3">
        <v>41696</v>
      </c>
      <c r="B302" s="3" t="s">
        <v>70</v>
      </c>
      <c r="C302" s="5" t="s">
        <v>240</v>
      </c>
      <c r="D302" s="20"/>
      <c r="E302" s="20">
        <v>2640000</v>
      </c>
      <c r="F302" s="4">
        <f t="shared" si="13"/>
        <v>33472000</v>
      </c>
      <c r="G302" s="19"/>
      <c r="H302" s="6">
        <f t="shared" si="12"/>
        <v>2</v>
      </c>
    </row>
    <row r="303" spans="1:8" ht="18" hidden="1" customHeight="1">
      <c r="A303" s="3">
        <v>41696</v>
      </c>
      <c r="B303" s="3" t="s">
        <v>60</v>
      </c>
      <c r="C303" s="5" t="s">
        <v>241</v>
      </c>
      <c r="D303" s="20"/>
      <c r="E303" s="20">
        <v>160000</v>
      </c>
      <c r="F303" s="4">
        <f t="shared" si="13"/>
        <v>33312000</v>
      </c>
      <c r="G303" s="19"/>
      <c r="H303" s="6">
        <f t="shared" si="12"/>
        <v>2</v>
      </c>
    </row>
    <row r="304" spans="1:8" ht="18" hidden="1" customHeight="1">
      <c r="A304" s="3">
        <v>41696</v>
      </c>
      <c r="B304" s="3" t="s">
        <v>60</v>
      </c>
      <c r="C304" s="5" t="s">
        <v>242</v>
      </c>
      <c r="D304" s="20"/>
      <c r="E304" s="20">
        <v>114000</v>
      </c>
      <c r="F304" s="4">
        <f t="shared" si="13"/>
        <v>33198000</v>
      </c>
      <c r="G304" s="19"/>
      <c r="H304" s="6">
        <f t="shared" si="12"/>
        <v>2</v>
      </c>
    </row>
    <row r="305" spans="1:8" ht="18" hidden="1" customHeight="1">
      <c r="A305" s="3">
        <v>41697</v>
      </c>
      <c r="B305" s="3" t="s">
        <v>47</v>
      </c>
      <c r="C305" s="5" t="s">
        <v>243</v>
      </c>
      <c r="D305" s="20">
        <v>700000000</v>
      </c>
      <c r="E305" s="20"/>
      <c r="F305" s="4">
        <f t="shared" si="13"/>
        <v>733198000</v>
      </c>
      <c r="G305" s="19"/>
      <c r="H305" s="6">
        <f t="shared" si="12"/>
        <v>2</v>
      </c>
    </row>
    <row r="306" spans="1:8" ht="18" hidden="1" customHeight="1">
      <c r="A306" s="3">
        <v>41697</v>
      </c>
      <c r="B306" s="3" t="s">
        <v>57</v>
      </c>
      <c r="C306" s="5" t="s">
        <v>90</v>
      </c>
      <c r="D306" s="20"/>
      <c r="E306" s="20">
        <v>100000000</v>
      </c>
      <c r="F306" s="4">
        <f t="shared" si="13"/>
        <v>633198000</v>
      </c>
      <c r="G306" s="19" t="s">
        <v>24</v>
      </c>
      <c r="H306" s="6">
        <f t="shared" si="12"/>
        <v>2</v>
      </c>
    </row>
    <row r="307" spans="1:8" ht="18" hidden="1" customHeight="1">
      <c r="A307" s="3">
        <v>41697</v>
      </c>
      <c r="B307" s="3" t="s">
        <v>57</v>
      </c>
      <c r="C307" s="5" t="s">
        <v>244</v>
      </c>
      <c r="D307" s="20"/>
      <c r="E307" s="20">
        <v>32349000</v>
      </c>
      <c r="F307" s="4">
        <f t="shared" si="13"/>
        <v>600849000</v>
      </c>
      <c r="G307" s="19"/>
      <c r="H307" s="6">
        <f t="shared" si="12"/>
        <v>2</v>
      </c>
    </row>
    <row r="308" spans="1:8" ht="18" hidden="1" customHeight="1">
      <c r="A308" s="3">
        <v>41697</v>
      </c>
      <c r="B308" s="3" t="s">
        <v>57</v>
      </c>
      <c r="C308" s="5" t="s">
        <v>101</v>
      </c>
      <c r="D308" s="20"/>
      <c r="E308" s="20">
        <v>100000000</v>
      </c>
      <c r="F308" s="4">
        <f t="shared" si="13"/>
        <v>500849000</v>
      </c>
      <c r="G308" s="19"/>
      <c r="H308" s="6">
        <f t="shared" si="12"/>
        <v>2</v>
      </c>
    </row>
    <row r="309" spans="1:8" ht="18" hidden="1" customHeight="1">
      <c r="A309" s="3">
        <v>41697</v>
      </c>
      <c r="B309" s="3" t="s">
        <v>57</v>
      </c>
      <c r="C309" s="5" t="s">
        <v>58</v>
      </c>
      <c r="D309" s="20"/>
      <c r="E309" s="20">
        <v>27474000</v>
      </c>
      <c r="F309" s="4">
        <f t="shared" si="13"/>
        <v>473375000</v>
      </c>
      <c r="G309" s="19"/>
      <c r="H309" s="6">
        <f t="shared" si="12"/>
        <v>2</v>
      </c>
    </row>
    <row r="310" spans="1:8" ht="18" hidden="1" customHeight="1">
      <c r="A310" s="3">
        <v>41697</v>
      </c>
      <c r="B310" s="3" t="s">
        <v>60</v>
      </c>
      <c r="C310" s="5" t="s">
        <v>245</v>
      </c>
      <c r="D310" s="20"/>
      <c r="E310" s="20">
        <v>300000</v>
      </c>
      <c r="F310" s="4">
        <f t="shared" si="13"/>
        <v>473075000</v>
      </c>
      <c r="G310" s="19"/>
      <c r="H310" s="6">
        <f t="shared" si="12"/>
        <v>2</v>
      </c>
    </row>
    <row r="311" spans="1:8" ht="18" hidden="1" customHeight="1">
      <c r="A311" s="3">
        <v>41697</v>
      </c>
      <c r="B311" s="3" t="s">
        <v>60</v>
      </c>
      <c r="C311" s="5" t="s">
        <v>246</v>
      </c>
      <c r="D311" s="20"/>
      <c r="E311" s="20">
        <v>4700000</v>
      </c>
      <c r="F311" s="4">
        <f t="shared" si="13"/>
        <v>468375000</v>
      </c>
      <c r="G311" s="19"/>
      <c r="H311" s="6">
        <f t="shared" si="12"/>
        <v>2</v>
      </c>
    </row>
    <row r="312" spans="1:8" ht="18" hidden="1" customHeight="1">
      <c r="A312" s="3">
        <v>41698</v>
      </c>
      <c r="B312" s="3" t="s">
        <v>60</v>
      </c>
      <c r="C312" s="5" t="s">
        <v>247</v>
      </c>
      <c r="D312" s="20"/>
      <c r="E312" s="20">
        <v>210000</v>
      </c>
      <c r="F312" s="4">
        <f t="shared" si="13"/>
        <v>468165000</v>
      </c>
      <c r="G312" s="19"/>
      <c r="H312" s="6">
        <f t="shared" si="12"/>
        <v>2</v>
      </c>
    </row>
    <row r="313" spans="1:8" ht="18" hidden="1" customHeight="1">
      <c r="A313" s="3">
        <v>41698</v>
      </c>
      <c r="B313" s="3" t="s">
        <v>57</v>
      </c>
      <c r="C313" s="5" t="s">
        <v>104</v>
      </c>
      <c r="D313" s="20"/>
      <c r="E313" s="20">
        <v>200000000</v>
      </c>
      <c r="F313" s="4">
        <f t="shared" si="13"/>
        <v>268165000</v>
      </c>
      <c r="G313" s="19" t="s">
        <v>24</v>
      </c>
      <c r="H313" s="6">
        <f t="shared" si="12"/>
        <v>2</v>
      </c>
    </row>
    <row r="314" spans="1:8" ht="18" hidden="1" customHeight="1">
      <c r="A314" s="3">
        <v>41698</v>
      </c>
      <c r="B314" s="3" t="s">
        <v>57</v>
      </c>
      <c r="C314" s="5" t="s">
        <v>236</v>
      </c>
      <c r="D314" s="20"/>
      <c r="E314" s="20">
        <v>10000000</v>
      </c>
      <c r="F314" s="4">
        <f t="shared" si="13"/>
        <v>258165000</v>
      </c>
      <c r="G314" s="19" t="s">
        <v>24</v>
      </c>
      <c r="H314" s="6">
        <f t="shared" si="12"/>
        <v>2</v>
      </c>
    </row>
    <row r="315" spans="1:8" ht="18" hidden="1" customHeight="1">
      <c r="A315" s="3">
        <v>41698</v>
      </c>
      <c r="B315" s="3" t="s">
        <v>60</v>
      </c>
      <c r="C315" s="5" t="s">
        <v>248</v>
      </c>
      <c r="D315" s="20"/>
      <c r="E315" s="20">
        <v>6500000</v>
      </c>
      <c r="F315" s="4">
        <f t="shared" si="13"/>
        <v>251665000</v>
      </c>
      <c r="G315" s="19"/>
      <c r="H315" s="6">
        <f t="shared" si="12"/>
        <v>2</v>
      </c>
    </row>
    <row r="316" spans="1:8" ht="18" hidden="1" customHeight="1">
      <c r="A316" s="3">
        <v>41698</v>
      </c>
      <c r="B316" s="3" t="s">
        <v>463</v>
      </c>
      <c r="C316" s="5" t="s">
        <v>249</v>
      </c>
      <c r="D316" s="20"/>
      <c r="E316" s="20">
        <v>76500000</v>
      </c>
      <c r="F316" s="4">
        <f t="shared" si="13"/>
        <v>175165000</v>
      </c>
      <c r="G316" s="19"/>
      <c r="H316" s="6">
        <f t="shared" si="12"/>
        <v>2</v>
      </c>
    </row>
    <row r="317" spans="1:8" ht="18" hidden="1" customHeight="1">
      <c r="A317" s="3">
        <v>41699</v>
      </c>
      <c r="B317" s="3" t="s">
        <v>50</v>
      </c>
      <c r="C317" s="5" t="s">
        <v>166</v>
      </c>
      <c r="D317" s="20"/>
      <c r="E317" s="20">
        <v>14017000</v>
      </c>
      <c r="F317" s="4">
        <f t="shared" si="13"/>
        <v>161148000</v>
      </c>
      <c r="G317" s="19"/>
      <c r="H317" s="6">
        <f t="shared" si="12"/>
        <v>3</v>
      </c>
    </row>
    <row r="318" spans="1:8" ht="18" hidden="1" customHeight="1">
      <c r="A318" s="3">
        <v>41699</v>
      </c>
      <c r="B318" s="3" t="s">
        <v>60</v>
      </c>
      <c r="C318" s="5" t="s">
        <v>250</v>
      </c>
      <c r="D318" s="20"/>
      <c r="E318" s="20">
        <v>550000</v>
      </c>
      <c r="F318" s="4">
        <f t="shared" si="13"/>
        <v>160598000</v>
      </c>
      <c r="G318" s="19"/>
      <c r="H318" s="6">
        <f t="shared" si="12"/>
        <v>3</v>
      </c>
    </row>
    <row r="319" spans="1:8" ht="18" hidden="1" customHeight="1">
      <c r="A319" s="3">
        <v>41700</v>
      </c>
      <c r="B319" s="3" t="s">
        <v>77</v>
      </c>
      <c r="C319" s="5" t="s">
        <v>251</v>
      </c>
      <c r="D319" s="20"/>
      <c r="E319" s="20">
        <v>5000000</v>
      </c>
      <c r="F319" s="4">
        <f t="shared" si="13"/>
        <v>155598000</v>
      </c>
      <c r="G319" s="19"/>
      <c r="H319" s="6">
        <f t="shared" si="12"/>
        <v>3</v>
      </c>
    </row>
    <row r="320" spans="1:8" ht="18" hidden="1" customHeight="1">
      <c r="A320" s="3">
        <v>41700</v>
      </c>
      <c r="B320" s="3" t="s">
        <v>60</v>
      </c>
      <c r="C320" s="5" t="s">
        <v>252</v>
      </c>
      <c r="D320" s="20"/>
      <c r="E320" s="20">
        <v>200000</v>
      </c>
      <c r="F320" s="4">
        <f t="shared" si="13"/>
        <v>155398000</v>
      </c>
      <c r="G320" s="19"/>
      <c r="H320" s="6">
        <f t="shared" si="12"/>
        <v>3</v>
      </c>
    </row>
    <row r="321" spans="1:8" ht="18" hidden="1" customHeight="1">
      <c r="A321" s="3">
        <v>41700</v>
      </c>
      <c r="B321" s="3" t="s">
        <v>60</v>
      </c>
      <c r="C321" s="5" t="s">
        <v>253</v>
      </c>
      <c r="D321" s="20"/>
      <c r="E321" s="20">
        <v>5004000</v>
      </c>
      <c r="F321" s="4">
        <f t="shared" si="13"/>
        <v>150394000</v>
      </c>
      <c r="G321" s="19"/>
      <c r="H321" s="6">
        <f t="shared" si="12"/>
        <v>3</v>
      </c>
    </row>
    <row r="322" spans="1:8" ht="18" hidden="1" customHeight="1">
      <c r="A322" s="3">
        <v>41700</v>
      </c>
      <c r="B322" s="3" t="s">
        <v>706</v>
      </c>
      <c r="C322" s="5" t="s">
        <v>254</v>
      </c>
      <c r="D322" s="20"/>
      <c r="E322" s="20">
        <v>435000</v>
      </c>
      <c r="F322" s="4">
        <f t="shared" si="13"/>
        <v>149959000</v>
      </c>
      <c r="G322" s="19"/>
      <c r="H322" s="6">
        <f t="shared" si="12"/>
        <v>3</v>
      </c>
    </row>
    <row r="323" spans="1:8" ht="18" hidden="1" customHeight="1">
      <c r="A323" s="3">
        <v>41700</v>
      </c>
      <c r="B323" s="3" t="s">
        <v>33</v>
      </c>
      <c r="C323" s="5" t="s">
        <v>255</v>
      </c>
      <c r="D323" s="20">
        <v>6000000</v>
      </c>
      <c r="E323" s="20"/>
      <c r="F323" s="4">
        <f t="shared" si="13"/>
        <v>155959000</v>
      </c>
      <c r="G323" s="19"/>
      <c r="H323" s="6">
        <f t="shared" si="12"/>
        <v>3</v>
      </c>
    </row>
    <row r="324" spans="1:8" ht="18" hidden="1" customHeight="1">
      <c r="A324" s="3">
        <v>41700</v>
      </c>
      <c r="B324" s="3" t="s">
        <v>706</v>
      </c>
      <c r="C324" s="5" t="s">
        <v>256</v>
      </c>
      <c r="D324" s="20"/>
      <c r="E324" s="20">
        <v>6026000</v>
      </c>
      <c r="F324" s="4">
        <f t="shared" si="13"/>
        <v>149933000</v>
      </c>
      <c r="G324" s="19"/>
      <c r="H324" s="6">
        <f t="shared" si="12"/>
        <v>3</v>
      </c>
    </row>
    <row r="325" spans="1:8" ht="18" hidden="1" customHeight="1">
      <c r="A325" s="3">
        <v>41700</v>
      </c>
      <c r="B325" s="3" t="s">
        <v>31</v>
      </c>
      <c r="C325" s="5" t="s">
        <v>257</v>
      </c>
      <c r="D325" s="20"/>
      <c r="E325" s="20">
        <v>1200000</v>
      </c>
      <c r="F325" s="4">
        <f t="shared" si="13"/>
        <v>148733000</v>
      </c>
      <c r="G325" s="19"/>
      <c r="H325" s="6">
        <f t="shared" si="12"/>
        <v>3</v>
      </c>
    </row>
    <row r="326" spans="1:8" ht="18" hidden="1" customHeight="1">
      <c r="A326" s="3">
        <v>41700</v>
      </c>
      <c r="B326" s="3" t="s">
        <v>73</v>
      </c>
      <c r="C326" s="5" t="s">
        <v>258</v>
      </c>
      <c r="D326" s="20"/>
      <c r="E326" s="20">
        <v>3661000</v>
      </c>
      <c r="F326" s="4">
        <f t="shared" si="13"/>
        <v>145072000</v>
      </c>
      <c r="G326" s="19"/>
      <c r="H326" s="6">
        <f t="shared" si="12"/>
        <v>3</v>
      </c>
    </row>
    <row r="327" spans="1:8" ht="18" hidden="1" customHeight="1">
      <c r="A327" s="3">
        <v>41700</v>
      </c>
      <c r="B327" s="3" t="s">
        <v>31</v>
      </c>
      <c r="C327" s="5" t="s">
        <v>259</v>
      </c>
      <c r="D327" s="20"/>
      <c r="E327" s="20">
        <v>190000</v>
      </c>
      <c r="F327" s="4">
        <f t="shared" si="13"/>
        <v>144882000</v>
      </c>
      <c r="G327" s="19"/>
      <c r="H327" s="6">
        <f t="shared" si="12"/>
        <v>3</v>
      </c>
    </row>
    <row r="328" spans="1:8" ht="18" hidden="1" customHeight="1">
      <c r="A328" s="3">
        <v>41702</v>
      </c>
      <c r="B328" s="3" t="s">
        <v>691</v>
      </c>
      <c r="C328" s="5" t="s">
        <v>696</v>
      </c>
      <c r="D328" s="20"/>
      <c r="E328" s="20">
        <v>400000</v>
      </c>
      <c r="F328" s="4">
        <f t="shared" si="13"/>
        <v>144482000</v>
      </c>
      <c r="G328" s="19"/>
      <c r="H328" s="6">
        <f t="shared" si="12"/>
        <v>3</v>
      </c>
    </row>
    <row r="329" spans="1:8" ht="18" hidden="1" customHeight="1">
      <c r="A329" s="3">
        <v>41702</v>
      </c>
      <c r="B329" s="3" t="s">
        <v>39</v>
      </c>
      <c r="C329" s="5" t="s">
        <v>357</v>
      </c>
      <c r="D329" s="20"/>
      <c r="E329" s="20">
        <v>3785000</v>
      </c>
      <c r="F329" s="4">
        <f t="shared" si="13"/>
        <v>140697000</v>
      </c>
      <c r="G329" s="19"/>
      <c r="H329" s="6">
        <f t="shared" si="12"/>
        <v>3</v>
      </c>
    </row>
    <row r="330" spans="1:8" ht="18" hidden="1" customHeight="1">
      <c r="A330" s="3">
        <v>41702</v>
      </c>
      <c r="B330" s="3" t="s">
        <v>73</v>
      </c>
      <c r="C330" s="5" t="s">
        <v>234</v>
      </c>
      <c r="D330" s="20"/>
      <c r="E330" s="20">
        <v>3776000</v>
      </c>
      <c r="F330" s="4">
        <f t="shared" si="13"/>
        <v>136921000</v>
      </c>
      <c r="G330" s="19"/>
      <c r="H330" s="6">
        <f t="shared" si="12"/>
        <v>3</v>
      </c>
    </row>
    <row r="331" spans="1:8" ht="18" hidden="1" customHeight="1">
      <c r="A331" s="3">
        <v>41702</v>
      </c>
      <c r="B331" s="3" t="s">
        <v>60</v>
      </c>
      <c r="C331" s="5" t="s">
        <v>260</v>
      </c>
      <c r="D331" s="20"/>
      <c r="E331" s="20">
        <v>185000</v>
      </c>
      <c r="F331" s="4">
        <f t="shared" si="13"/>
        <v>136736000</v>
      </c>
      <c r="G331" s="19"/>
      <c r="H331" s="6">
        <f t="shared" si="12"/>
        <v>3</v>
      </c>
    </row>
    <row r="332" spans="1:8" ht="18" hidden="1" customHeight="1">
      <c r="A332" s="3">
        <v>41702</v>
      </c>
      <c r="B332" s="3" t="s">
        <v>691</v>
      </c>
      <c r="C332" s="5" t="s">
        <v>694</v>
      </c>
      <c r="D332" s="20"/>
      <c r="E332" s="20">
        <v>220000</v>
      </c>
      <c r="F332" s="4">
        <f t="shared" si="13"/>
        <v>136516000</v>
      </c>
      <c r="G332" s="19"/>
      <c r="H332" s="6">
        <f t="shared" si="12"/>
        <v>3</v>
      </c>
    </row>
    <row r="333" spans="1:8" ht="18" hidden="1" customHeight="1">
      <c r="A333" s="3">
        <v>41702</v>
      </c>
      <c r="B333" s="3" t="s">
        <v>704</v>
      </c>
      <c r="C333" s="5" t="s">
        <v>261</v>
      </c>
      <c r="D333" s="20"/>
      <c r="E333" s="20">
        <v>1337000</v>
      </c>
      <c r="F333" s="4">
        <f t="shared" si="13"/>
        <v>135179000</v>
      </c>
      <c r="G333" s="19"/>
      <c r="H333" s="6">
        <f t="shared" si="12"/>
        <v>3</v>
      </c>
    </row>
    <row r="334" spans="1:8" ht="18" hidden="1" customHeight="1">
      <c r="A334" s="3">
        <v>41704</v>
      </c>
      <c r="B334" s="3" t="s">
        <v>47</v>
      </c>
      <c r="C334" s="5" t="s">
        <v>243</v>
      </c>
      <c r="D334" s="20">
        <v>265000000</v>
      </c>
      <c r="E334" s="20"/>
      <c r="F334" s="4">
        <f t="shared" si="13"/>
        <v>400179000</v>
      </c>
      <c r="G334" s="19"/>
      <c r="H334" s="6">
        <f t="shared" ref="H334:H398" si="14">MONTH(A334)</f>
        <v>3</v>
      </c>
    </row>
    <row r="335" spans="1:8" ht="18" hidden="1" customHeight="1">
      <c r="A335" s="3">
        <v>41704</v>
      </c>
      <c r="B335" s="3" t="s">
        <v>57</v>
      </c>
      <c r="C335" s="5" t="s">
        <v>100</v>
      </c>
      <c r="D335" s="20"/>
      <c r="E335" s="20">
        <v>200000000</v>
      </c>
      <c r="F335" s="4">
        <f t="shared" si="13"/>
        <v>200179000</v>
      </c>
      <c r="G335" s="19" t="s">
        <v>24</v>
      </c>
      <c r="H335" s="6">
        <f t="shared" si="14"/>
        <v>3</v>
      </c>
    </row>
    <row r="336" spans="1:8" ht="18" hidden="1" customHeight="1">
      <c r="A336" s="3">
        <v>41704</v>
      </c>
      <c r="B336" s="3" t="s">
        <v>57</v>
      </c>
      <c r="C336" s="5" t="s">
        <v>102</v>
      </c>
      <c r="D336" s="20"/>
      <c r="E336" s="20">
        <v>118580000</v>
      </c>
      <c r="F336" s="4">
        <f t="shared" si="13"/>
        <v>81599000</v>
      </c>
      <c r="G336" s="19" t="s">
        <v>24</v>
      </c>
      <c r="H336" s="6">
        <f t="shared" si="14"/>
        <v>3</v>
      </c>
    </row>
    <row r="337" spans="1:8" ht="18" hidden="1" customHeight="1">
      <c r="A337" s="3">
        <v>41704</v>
      </c>
      <c r="B337" s="3" t="s">
        <v>60</v>
      </c>
      <c r="C337" s="5" t="s">
        <v>262</v>
      </c>
      <c r="D337" s="20"/>
      <c r="E337" s="20">
        <v>200000</v>
      </c>
      <c r="F337" s="4">
        <f t="shared" si="13"/>
        <v>81399000</v>
      </c>
      <c r="G337" s="19"/>
      <c r="H337" s="6">
        <f t="shared" si="14"/>
        <v>3</v>
      </c>
    </row>
    <row r="338" spans="1:8" ht="18" hidden="1" customHeight="1">
      <c r="A338" s="3">
        <v>41704</v>
      </c>
      <c r="B338" s="3" t="s">
        <v>53</v>
      </c>
      <c r="C338" s="5" t="s">
        <v>263</v>
      </c>
      <c r="D338" s="20"/>
      <c r="E338" s="20">
        <v>1154000</v>
      </c>
      <c r="F338" s="4">
        <f t="shared" si="13"/>
        <v>80245000</v>
      </c>
      <c r="G338" s="19"/>
      <c r="H338" s="6">
        <f t="shared" si="14"/>
        <v>3</v>
      </c>
    </row>
    <row r="339" spans="1:8" ht="18" hidden="1" customHeight="1">
      <c r="A339" s="3">
        <v>41704</v>
      </c>
      <c r="B339" s="3" t="s">
        <v>691</v>
      </c>
      <c r="C339" s="5" t="s">
        <v>694</v>
      </c>
      <c r="D339" s="20"/>
      <c r="E339" s="20">
        <v>220000</v>
      </c>
      <c r="F339" s="4">
        <f t="shared" ref="F339:F407" si="15">IF(C339&lt;&gt;"",F338+D339-E339,0)</f>
        <v>80025000</v>
      </c>
      <c r="G339" s="19"/>
      <c r="H339" s="6">
        <f t="shared" si="14"/>
        <v>3</v>
      </c>
    </row>
    <row r="340" spans="1:8" ht="18" hidden="1" customHeight="1">
      <c r="A340" s="3">
        <v>41704</v>
      </c>
      <c r="B340" s="3" t="s">
        <v>60</v>
      </c>
      <c r="C340" s="5" t="s">
        <v>264</v>
      </c>
      <c r="D340" s="20"/>
      <c r="E340" s="20">
        <v>10000000</v>
      </c>
      <c r="F340" s="4">
        <f t="shared" si="15"/>
        <v>70025000</v>
      </c>
      <c r="G340" s="19"/>
      <c r="H340" s="6">
        <f t="shared" si="14"/>
        <v>3</v>
      </c>
    </row>
    <row r="341" spans="1:8" ht="18" hidden="1" customHeight="1">
      <c r="A341" s="3">
        <v>41704</v>
      </c>
      <c r="B341" s="3" t="s">
        <v>50</v>
      </c>
      <c r="C341" s="5" t="s">
        <v>266</v>
      </c>
      <c r="D341" s="20"/>
      <c r="E341" s="20">
        <v>3000000</v>
      </c>
      <c r="F341" s="4">
        <f t="shared" si="15"/>
        <v>67025000</v>
      </c>
      <c r="G341" s="19"/>
      <c r="H341" s="6">
        <f t="shared" si="14"/>
        <v>3</v>
      </c>
    </row>
    <row r="342" spans="1:8" ht="18" hidden="1" customHeight="1">
      <c r="A342" s="3">
        <v>41704</v>
      </c>
      <c r="B342" s="3" t="s">
        <v>60</v>
      </c>
      <c r="C342" s="5" t="s">
        <v>267</v>
      </c>
      <c r="D342" s="20"/>
      <c r="E342" s="20">
        <v>180000</v>
      </c>
      <c r="F342" s="4">
        <f t="shared" si="15"/>
        <v>66845000</v>
      </c>
      <c r="G342" s="19"/>
      <c r="H342" s="6">
        <f t="shared" si="14"/>
        <v>3</v>
      </c>
    </row>
    <row r="343" spans="1:8" ht="18" hidden="1" customHeight="1">
      <c r="A343" s="3">
        <v>41705</v>
      </c>
      <c r="B343" s="3" t="s">
        <v>57</v>
      </c>
      <c r="C343" s="5" t="s">
        <v>236</v>
      </c>
      <c r="D343" s="20"/>
      <c r="E343" s="20">
        <v>40017000</v>
      </c>
      <c r="F343" s="4">
        <f t="shared" si="15"/>
        <v>26828000</v>
      </c>
      <c r="G343" s="19" t="s">
        <v>24</v>
      </c>
      <c r="H343" s="6">
        <f t="shared" si="14"/>
        <v>3</v>
      </c>
    </row>
    <row r="344" spans="1:8" ht="18" hidden="1" customHeight="1">
      <c r="A344" s="3">
        <v>41705</v>
      </c>
      <c r="B344" s="3" t="s">
        <v>77</v>
      </c>
      <c r="C344" s="5" t="s">
        <v>233</v>
      </c>
      <c r="D344" s="20"/>
      <c r="E344" s="20">
        <v>5000000</v>
      </c>
      <c r="F344" s="4">
        <f t="shared" si="15"/>
        <v>21828000</v>
      </c>
      <c r="G344" s="19"/>
      <c r="H344" s="6">
        <f t="shared" si="14"/>
        <v>3</v>
      </c>
    </row>
    <row r="345" spans="1:8" ht="18" hidden="1" customHeight="1">
      <c r="A345" s="3">
        <v>41705</v>
      </c>
      <c r="B345" s="3" t="s">
        <v>706</v>
      </c>
      <c r="C345" s="5" t="s">
        <v>268</v>
      </c>
      <c r="D345" s="20"/>
      <c r="E345" s="20">
        <v>600000</v>
      </c>
      <c r="F345" s="4">
        <f t="shared" si="15"/>
        <v>21228000</v>
      </c>
      <c r="G345" s="19"/>
      <c r="H345" s="6">
        <f t="shared" si="14"/>
        <v>3</v>
      </c>
    </row>
    <row r="346" spans="1:8" ht="18" hidden="1" customHeight="1">
      <c r="A346" s="3">
        <v>41705</v>
      </c>
      <c r="B346" s="3" t="s">
        <v>704</v>
      </c>
      <c r="C346" s="5" t="s">
        <v>269</v>
      </c>
      <c r="D346" s="20"/>
      <c r="E346" s="20">
        <v>110000</v>
      </c>
      <c r="F346" s="4">
        <f t="shared" si="15"/>
        <v>21118000</v>
      </c>
      <c r="G346" s="19"/>
      <c r="H346" s="6">
        <f t="shared" si="14"/>
        <v>3</v>
      </c>
    </row>
    <row r="347" spans="1:8" ht="18" hidden="1" customHeight="1">
      <c r="A347" s="3">
        <v>41705</v>
      </c>
      <c r="B347" s="3" t="s">
        <v>60</v>
      </c>
      <c r="C347" s="5" t="s">
        <v>270</v>
      </c>
      <c r="D347" s="20"/>
      <c r="E347" s="20">
        <v>350000</v>
      </c>
      <c r="F347" s="4">
        <f t="shared" si="15"/>
        <v>20768000</v>
      </c>
      <c r="G347" s="19"/>
      <c r="H347" s="6">
        <f t="shared" si="14"/>
        <v>3</v>
      </c>
    </row>
    <row r="348" spans="1:8" ht="18" hidden="1" customHeight="1">
      <c r="A348" s="3">
        <v>41705</v>
      </c>
      <c r="B348" s="3" t="s">
        <v>60</v>
      </c>
      <c r="C348" s="5" t="s">
        <v>172</v>
      </c>
      <c r="D348" s="20"/>
      <c r="E348" s="20">
        <v>392000</v>
      </c>
      <c r="F348" s="4">
        <f t="shared" si="15"/>
        <v>20376000</v>
      </c>
      <c r="G348" s="19"/>
      <c r="H348" s="6">
        <f t="shared" si="14"/>
        <v>3</v>
      </c>
    </row>
    <row r="349" spans="1:8" ht="18" hidden="1" customHeight="1">
      <c r="A349" s="3">
        <v>41708</v>
      </c>
      <c r="B349" s="3" t="s">
        <v>33</v>
      </c>
      <c r="C349" s="5" t="s">
        <v>271</v>
      </c>
      <c r="D349" s="20"/>
      <c r="E349" s="20">
        <v>5000000</v>
      </c>
      <c r="F349" s="4">
        <f t="shared" si="15"/>
        <v>15376000</v>
      </c>
      <c r="G349" s="19"/>
      <c r="H349" s="6">
        <f t="shared" si="14"/>
        <v>3</v>
      </c>
    </row>
    <row r="350" spans="1:8" ht="18" hidden="1" customHeight="1">
      <c r="A350" s="3">
        <v>41708</v>
      </c>
      <c r="B350" s="3" t="s">
        <v>70</v>
      </c>
      <c r="C350" s="5" t="s">
        <v>274</v>
      </c>
      <c r="D350" s="20"/>
      <c r="E350" s="20">
        <v>7000000</v>
      </c>
      <c r="F350" s="4">
        <f t="shared" si="15"/>
        <v>8376000</v>
      </c>
      <c r="G350" s="19"/>
      <c r="H350" s="6">
        <f t="shared" si="14"/>
        <v>3</v>
      </c>
    </row>
    <row r="351" spans="1:8" ht="18" hidden="1" customHeight="1">
      <c r="A351" s="3">
        <v>41708</v>
      </c>
      <c r="B351" s="3" t="s">
        <v>60</v>
      </c>
      <c r="C351" s="5" t="s">
        <v>267</v>
      </c>
      <c r="D351" s="20"/>
      <c r="E351" s="20">
        <v>180000</v>
      </c>
      <c r="F351" s="4">
        <f t="shared" si="15"/>
        <v>8196000</v>
      </c>
      <c r="G351" s="19"/>
      <c r="H351" s="6">
        <f t="shared" si="14"/>
        <v>3</v>
      </c>
    </row>
    <row r="352" spans="1:8" ht="18" hidden="1" customHeight="1">
      <c r="A352" s="3">
        <v>41708</v>
      </c>
      <c r="B352" s="3" t="s">
        <v>691</v>
      </c>
      <c r="C352" s="5" t="s">
        <v>696</v>
      </c>
      <c r="D352" s="20"/>
      <c r="E352" s="20">
        <v>400000</v>
      </c>
      <c r="F352" s="4">
        <f t="shared" si="15"/>
        <v>7796000</v>
      </c>
      <c r="G352" s="19"/>
      <c r="H352" s="6">
        <f t="shared" si="14"/>
        <v>3</v>
      </c>
    </row>
    <row r="353" spans="1:8" ht="18" hidden="1" customHeight="1">
      <c r="A353" s="3">
        <v>41708</v>
      </c>
      <c r="B353" s="3" t="s">
        <v>60</v>
      </c>
      <c r="C353" s="5" t="s">
        <v>272</v>
      </c>
      <c r="D353" s="20"/>
      <c r="E353" s="20">
        <v>175000</v>
      </c>
      <c r="F353" s="4">
        <f t="shared" si="15"/>
        <v>7621000</v>
      </c>
      <c r="G353" s="19"/>
      <c r="H353" s="6">
        <f t="shared" si="14"/>
        <v>3</v>
      </c>
    </row>
    <row r="354" spans="1:8" ht="18" hidden="1" customHeight="1">
      <c r="A354" s="3">
        <v>41708</v>
      </c>
      <c r="B354" s="3" t="s">
        <v>706</v>
      </c>
      <c r="C354" s="5" t="s">
        <v>273</v>
      </c>
      <c r="D354" s="20"/>
      <c r="E354" s="20">
        <v>1300000</v>
      </c>
      <c r="F354" s="4">
        <f t="shared" si="15"/>
        <v>6321000</v>
      </c>
      <c r="G354" s="19"/>
      <c r="H354" s="6">
        <f t="shared" si="14"/>
        <v>3</v>
      </c>
    </row>
    <row r="355" spans="1:8" ht="18" hidden="1" customHeight="1">
      <c r="A355" s="3">
        <v>41709</v>
      </c>
      <c r="B355" s="3" t="s">
        <v>49</v>
      </c>
      <c r="C355" s="5" t="s">
        <v>121</v>
      </c>
      <c r="D355" s="20">
        <v>46050000</v>
      </c>
      <c r="E355" s="20"/>
      <c r="F355" s="4">
        <f t="shared" si="15"/>
        <v>52371000</v>
      </c>
      <c r="G355" s="19"/>
      <c r="H355" s="6">
        <f t="shared" si="14"/>
        <v>3</v>
      </c>
    </row>
    <row r="356" spans="1:8" ht="18" hidden="1" customHeight="1">
      <c r="A356" s="3">
        <v>41709</v>
      </c>
      <c r="B356" s="3" t="s">
        <v>39</v>
      </c>
      <c r="C356" s="5" t="s">
        <v>275</v>
      </c>
      <c r="D356" s="20"/>
      <c r="E356" s="20">
        <v>400000</v>
      </c>
      <c r="F356" s="4">
        <f t="shared" si="15"/>
        <v>51971000</v>
      </c>
      <c r="G356" s="19"/>
      <c r="H356" s="6">
        <f t="shared" si="14"/>
        <v>3</v>
      </c>
    </row>
    <row r="357" spans="1:8" ht="18" hidden="1" customHeight="1">
      <c r="A357" s="3">
        <v>41709</v>
      </c>
      <c r="B357" s="3" t="s">
        <v>60</v>
      </c>
      <c r="C357" s="5" t="s">
        <v>276</v>
      </c>
      <c r="D357" s="20"/>
      <c r="E357" s="20">
        <v>200000</v>
      </c>
      <c r="F357" s="4">
        <f t="shared" si="15"/>
        <v>51771000</v>
      </c>
      <c r="G357" s="19"/>
      <c r="H357" s="6">
        <f t="shared" si="14"/>
        <v>3</v>
      </c>
    </row>
    <row r="358" spans="1:8" ht="18" hidden="1" customHeight="1">
      <c r="A358" s="3">
        <v>41709</v>
      </c>
      <c r="B358" s="3" t="s">
        <v>31</v>
      </c>
      <c r="C358" s="5" t="s">
        <v>114</v>
      </c>
      <c r="D358" s="20"/>
      <c r="E358" s="20">
        <v>345000</v>
      </c>
      <c r="F358" s="4">
        <f t="shared" si="15"/>
        <v>51426000</v>
      </c>
      <c r="G358" s="19"/>
      <c r="H358" s="6">
        <f t="shared" si="14"/>
        <v>3</v>
      </c>
    </row>
    <row r="359" spans="1:8" ht="18" hidden="1" customHeight="1">
      <c r="A359" s="3">
        <v>41709</v>
      </c>
      <c r="B359" s="3" t="s">
        <v>45</v>
      </c>
      <c r="C359" s="5" t="s">
        <v>281</v>
      </c>
      <c r="D359" s="20">
        <v>420000000</v>
      </c>
      <c r="E359" s="20"/>
      <c r="F359" s="4">
        <f t="shared" si="15"/>
        <v>471426000</v>
      </c>
      <c r="G359" s="19"/>
      <c r="H359" s="6">
        <f t="shared" si="14"/>
        <v>3</v>
      </c>
    </row>
    <row r="360" spans="1:8" ht="18" hidden="1" customHeight="1">
      <c r="A360" s="3">
        <v>41709</v>
      </c>
      <c r="B360" s="3" t="s">
        <v>47</v>
      </c>
      <c r="C360" s="5" t="s">
        <v>282</v>
      </c>
      <c r="D360" s="20"/>
      <c r="E360" s="20">
        <v>100000000</v>
      </c>
      <c r="F360" s="4">
        <f t="shared" si="15"/>
        <v>371426000</v>
      </c>
      <c r="G360" s="19"/>
      <c r="H360" s="6">
        <f t="shared" si="14"/>
        <v>3</v>
      </c>
    </row>
    <row r="361" spans="1:8" ht="18" hidden="1" customHeight="1">
      <c r="A361" s="3">
        <v>41709</v>
      </c>
      <c r="B361" s="3" t="s">
        <v>57</v>
      </c>
      <c r="C361" s="5" t="s">
        <v>89</v>
      </c>
      <c r="D361" s="20"/>
      <c r="E361" s="20">
        <v>100000000</v>
      </c>
      <c r="F361" s="4">
        <f t="shared" si="15"/>
        <v>271426000</v>
      </c>
      <c r="G361" s="19" t="s">
        <v>24</v>
      </c>
      <c r="H361" s="6">
        <f t="shared" si="14"/>
        <v>3</v>
      </c>
    </row>
    <row r="362" spans="1:8" ht="18" hidden="1" customHeight="1">
      <c r="A362" s="3">
        <v>41709</v>
      </c>
      <c r="B362" s="3" t="s">
        <v>153</v>
      </c>
      <c r="C362" s="5" t="s">
        <v>735</v>
      </c>
      <c r="D362" s="20">
        <v>1000000000</v>
      </c>
      <c r="E362" s="20"/>
      <c r="F362" s="4">
        <f t="shared" si="15"/>
        <v>1271426000</v>
      </c>
      <c r="G362" s="19"/>
      <c r="H362" s="6">
        <f t="shared" ref="H362" si="16">MONTH(A362)</f>
        <v>3</v>
      </c>
    </row>
    <row r="363" spans="1:8" ht="18" hidden="1" customHeight="1">
      <c r="A363" s="3">
        <v>41709</v>
      </c>
      <c r="B363" s="3" t="s">
        <v>47</v>
      </c>
      <c r="C363" s="5" t="s">
        <v>243</v>
      </c>
      <c r="D363" s="20">
        <v>1050000000</v>
      </c>
      <c r="E363" s="20"/>
      <c r="F363" s="4">
        <f t="shared" si="15"/>
        <v>2321426000</v>
      </c>
      <c r="G363" s="19"/>
      <c r="H363" s="6">
        <f t="shared" si="14"/>
        <v>3</v>
      </c>
    </row>
    <row r="364" spans="1:8" ht="18" hidden="1" customHeight="1">
      <c r="A364" s="3">
        <v>41709</v>
      </c>
      <c r="B364" s="3" t="s">
        <v>153</v>
      </c>
      <c r="C364" s="5" t="s">
        <v>735</v>
      </c>
      <c r="D364" s="20"/>
      <c r="E364" s="20">
        <v>1003000000</v>
      </c>
      <c r="F364" s="4">
        <f t="shared" si="15"/>
        <v>1318426000</v>
      </c>
      <c r="G364" s="19"/>
      <c r="H364" s="6">
        <f t="shared" si="14"/>
        <v>3</v>
      </c>
    </row>
    <row r="365" spans="1:8" ht="18" hidden="1" customHeight="1">
      <c r="A365" s="3">
        <v>41709</v>
      </c>
      <c r="B365" s="3" t="s">
        <v>153</v>
      </c>
      <c r="C365" s="5" t="s">
        <v>277</v>
      </c>
      <c r="D365" s="20"/>
      <c r="E365" s="20">
        <v>1005600000</v>
      </c>
      <c r="F365" s="4">
        <f t="shared" si="15"/>
        <v>312826000</v>
      </c>
      <c r="G365" s="19"/>
      <c r="H365" s="6">
        <f t="shared" si="14"/>
        <v>3</v>
      </c>
    </row>
    <row r="366" spans="1:8" ht="18" hidden="1" customHeight="1">
      <c r="A366" s="3">
        <v>41709</v>
      </c>
      <c r="B366" s="3" t="s">
        <v>57</v>
      </c>
      <c r="C366" s="5" t="s">
        <v>91</v>
      </c>
      <c r="D366" s="20"/>
      <c r="E366" s="20">
        <v>54825000</v>
      </c>
      <c r="F366" s="4">
        <f t="shared" si="15"/>
        <v>258001000</v>
      </c>
      <c r="G366" s="19"/>
      <c r="H366" s="6">
        <f t="shared" si="14"/>
        <v>3</v>
      </c>
    </row>
    <row r="367" spans="1:8" ht="18" hidden="1" customHeight="1">
      <c r="A367" s="3">
        <v>41709</v>
      </c>
      <c r="B367" s="3" t="s">
        <v>50</v>
      </c>
      <c r="C367" s="5" t="s">
        <v>265</v>
      </c>
      <c r="D367" s="20"/>
      <c r="E367" s="20">
        <v>20011000</v>
      </c>
      <c r="F367" s="4">
        <f t="shared" si="15"/>
        <v>237990000</v>
      </c>
      <c r="G367" s="19"/>
      <c r="H367" s="6">
        <f t="shared" si="14"/>
        <v>3</v>
      </c>
    </row>
    <row r="368" spans="1:8" ht="18" hidden="1" customHeight="1">
      <c r="A368" s="3">
        <v>41709</v>
      </c>
      <c r="B368" s="3" t="s">
        <v>60</v>
      </c>
      <c r="C368" s="5" t="s">
        <v>278</v>
      </c>
      <c r="D368" s="20"/>
      <c r="E368" s="20">
        <v>180000</v>
      </c>
      <c r="F368" s="4">
        <f t="shared" si="15"/>
        <v>237810000</v>
      </c>
      <c r="G368" s="19"/>
      <c r="H368" s="6">
        <f t="shared" si="14"/>
        <v>3</v>
      </c>
    </row>
    <row r="369" spans="1:8" ht="18" hidden="1" customHeight="1">
      <c r="A369" s="3">
        <v>41709</v>
      </c>
      <c r="B369" s="3" t="s">
        <v>31</v>
      </c>
      <c r="C369" s="5" t="s">
        <v>279</v>
      </c>
      <c r="D369" s="20"/>
      <c r="E369" s="20">
        <v>2495000</v>
      </c>
      <c r="F369" s="4">
        <f t="shared" si="15"/>
        <v>235315000</v>
      </c>
      <c r="G369" s="19"/>
      <c r="H369" s="6">
        <f t="shared" si="14"/>
        <v>3</v>
      </c>
    </row>
    <row r="370" spans="1:8" ht="18" hidden="1" customHeight="1">
      <c r="A370" s="3">
        <v>41709</v>
      </c>
      <c r="B370" s="3" t="s">
        <v>33</v>
      </c>
      <c r="C370" s="5" t="s">
        <v>280</v>
      </c>
      <c r="D370" s="20">
        <v>1200000</v>
      </c>
      <c r="E370" s="20"/>
      <c r="F370" s="4">
        <f t="shared" si="15"/>
        <v>236515000</v>
      </c>
      <c r="G370" s="19"/>
      <c r="H370" s="6">
        <f t="shared" si="14"/>
        <v>3</v>
      </c>
    </row>
    <row r="371" spans="1:8" ht="18" hidden="1" customHeight="1">
      <c r="A371" s="3">
        <v>41709</v>
      </c>
      <c r="B371" s="3" t="s">
        <v>60</v>
      </c>
      <c r="C371" s="5" t="s">
        <v>228</v>
      </c>
      <c r="D371" s="20"/>
      <c r="E371" s="20">
        <v>1124000</v>
      </c>
      <c r="F371" s="4">
        <f t="shared" si="15"/>
        <v>235391000</v>
      </c>
      <c r="G371" s="19"/>
      <c r="H371" s="6">
        <f t="shared" si="14"/>
        <v>3</v>
      </c>
    </row>
    <row r="372" spans="1:8" ht="18" hidden="1" customHeight="1">
      <c r="A372" s="3">
        <v>41709</v>
      </c>
      <c r="B372" s="3" t="s">
        <v>691</v>
      </c>
      <c r="C372" s="5" t="s">
        <v>522</v>
      </c>
      <c r="D372" s="20"/>
      <c r="E372" s="20">
        <v>2800000</v>
      </c>
      <c r="F372" s="4">
        <f t="shared" si="15"/>
        <v>232591000</v>
      </c>
      <c r="G372" s="19"/>
      <c r="H372" s="6">
        <f t="shared" si="14"/>
        <v>3</v>
      </c>
    </row>
    <row r="373" spans="1:8" ht="18" hidden="1" customHeight="1">
      <c r="A373" s="3">
        <v>41709</v>
      </c>
      <c r="B373" s="3" t="s">
        <v>47</v>
      </c>
      <c r="C373" s="5" t="s">
        <v>282</v>
      </c>
      <c r="D373" s="20"/>
      <c r="E373" s="20">
        <v>20000000</v>
      </c>
      <c r="F373" s="4">
        <f t="shared" si="15"/>
        <v>212591000</v>
      </c>
      <c r="G373" s="19"/>
      <c r="H373" s="6">
        <f t="shared" si="14"/>
        <v>3</v>
      </c>
    </row>
    <row r="374" spans="1:8" ht="18" hidden="1" customHeight="1">
      <c r="A374" s="3">
        <v>41709</v>
      </c>
      <c r="B374" s="3" t="s">
        <v>60</v>
      </c>
      <c r="C374" s="5" t="s">
        <v>283</v>
      </c>
      <c r="D374" s="20"/>
      <c r="E374" s="20">
        <v>4678000</v>
      </c>
      <c r="F374" s="4">
        <f t="shared" si="15"/>
        <v>207913000</v>
      </c>
      <c r="G374" s="19"/>
      <c r="H374" s="6">
        <f t="shared" si="14"/>
        <v>3</v>
      </c>
    </row>
    <row r="375" spans="1:8" ht="18" hidden="1" customHeight="1">
      <c r="A375" s="3">
        <v>41710</v>
      </c>
      <c r="B375" s="3" t="s">
        <v>33</v>
      </c>
      <c r="C375" s="5" t="s">
        <v>228</v>
      </c>
      <c r="D375" s="20"/>
      <c r="E375" s="20">
        <v>550000</v>
      </c>
      <c r="F375" s="4">
        <f t="shared" si="15"/>
        <v>207363000</v>
      </c>
      <c r="G375" s="19"/>
      <c r="H375" s="6">
        <f t="shared" si="14"/>
        <v>3</v>
      </c>
    </row>
    <row r="376" spans="1:8" ht="18" hidden="1" customHeight="1">
      <c r="A376" s="3">
        <v>41710</v>
      </c>
      <c r="B376" s="3" t="s">
        <v>692</v>
      </c>
      <c r="C376" s="5" t="s">
        <v>703</v>
      </c>
      <c r="D376" s="20"/>
      <c r="E376" s="20">
        <v>2283000</v>
      </c>
      <c r="F376" s="4">
        <f t="shared" si="15"/>
        <v>205080000</v>
      </c>
      <c r="G376" s="19"/>
      <c r="H376" s="6">
        <f t="shared" si="14"/>
        <v>3</v>
      </c>
    </row>
    <row r="377" spans="1:8" ht="18" hidden="1" customHeight="1">
      <c r="A377" s="3">
        <v>41710</v>
      </c>
      <c r="B377" s="3" t="s">
        <v>33</v>
      </c>
      <c r="C377" s="5" t="s">
        <v>273</v>
      </c>
      <c r="D377" s="20"/>
      <c r="E377" s="20">
        <v>2000000</v>
      </c>
      <c r="F377" s="4">
        <f t="shared" si="15"/>
        <v>203080000</v>
      </c>
      <c r="G377" s="19"/>
      <c r="H377" s="6">
        <f t="shared" si="14"/>
        <v>3</v>
      </c>
    </row>
    <row r="378" spans="1:8" ht="18" hidden="1" customHeight="1">
      <c r="A378" s="3">
        <v>41710</v>
      </c>
      <c r="B378" s="3" t="s">
        <v>33</v>
      </c>
      <c r="C378" s="5" t="s">
        <v>285</v>
      </c>
      <c r="D378" s="20">
        <v>5000000</v>
      </c>
      <c r="E378" s="20"/>
      <c r="F378" s="4">
        <f t="shared" si="15"/>
        <v>208080000</v>
      </c>
      <c r="G378" s="19"/>
      <c r="H378" s="6">
        <f t="shared" si="14"/>
        <v>3</v>
      </c>
    </row>
    <row r="379" spans="1:8" ht="18" hidden="1" customHeight="1">
      <c r="A379" s="3">
        <v>41710</v>
      </c>
      <c r="B379" s="3" t="s">
        <v>31</v>
      </c>
      <c r="C379" s="5" t="s">
        <v>286</v>
      </c>
      <c r="D379" s="20"/>
      <c r="E379" s="20">
        <v>20150000</v>
      </c>
      <c r="F379" s="4">
        <f t="shared" si="15"/>
        <v>187930000</v>
      </c>
      <c r="G379" s="19"/>
      <c r="H379" s="6">
        <f t="shared" si="14"/>
        <v>3</v>
      </c>
    </row>
    <row r="380" spans="1:8" ht="18" hidden="1" customHeight="1">
      <c r="A380" s="3">
        <v>41712</v>
      </c>
      <c r="B380" s="3" t="s">
        <v>60</v>
      </c>
      <c r="C380" s="5" t="s">
        <v>43</v>
      </c>
      <c r="D380" s="20"/>
      <c r="E380" s="20">
        <v>300000</v>
      </c>
      <c r="F380" s="4">
        <f t="shared" si="15"/>
        <v>187630000</v>
      </c>
      <c r="G380" s="19"/>
      <c r="H380" s="6">
        <f t="shared" si="14"/>
        <v>3</v>
      </c>
    </row>
    <row r="381" spans="1:8" ht="18" hidden="1" customHeight="1">
      <c r="A381" s="3">
        <v>41712</v>
      </c>
      <c r="B381" s="3" t="s">
        <v>73</v>
      </c>
      <c r="C381" s="5" t="s">
        <v>287</v>
      </c>
      <c r="D381" s="20"/>
      <c r="E381" s="20">
        <v>3634000</v>
      </c>
      <c r="F381" s="4">
        <f t="shared" si="15"/>
        <v>183996000</v>
      </c>
      <c r="G381" s="19"/>
      <c r="H381" s="6">
        <f t="shared" si="14"/>
        <v>3</v>
      </c>
    </row>
    <row r="382" spans="1:8" ht="18" hidden="1" customHeight="1">
      <c r="A382" s="3">
        <v>41712</v>
      </c>
      <c r="B382" s="3" t="s">
        <v>60</v>
      </c>
      <c r="C382" s="5" t="s">
        <v>80</v>
      </c>
      <c r="D382" s="20"/>
      <c r="E382" s="20">
        <v>120000</v>
      </c>
      <c r="F382" s="4">
        <f t="shared" si="15"/>
        <v>183876000</v>
      </c>
      <c r="G382" s="19"/>
      <c r="H382" s="6">
        <f t="shared" si="14"/>
        <v>3</v>
      </c>
    </row>
    <row r="383" spans="1:8" ht="18" hidden="1" customHeight="1">
      <c r="A383" s="3">
        <v>41712</v>
      </c>
      <c r="B383" s="3" t="s">
        <v>57</v>
      </c>
      <c r="C383" s="5" t="s">
        <v>236</v>
      </c>
      <c r="D383" s="20"/>
      <c r="E383" s="20">
        <v>170000000</v>
      </c>
      <c r="F383" s="4">
        <f t="shared" si="15"/>
        <v>13876000</v>
      </c>
      <c r="G383" s="19" t="s">
        <v>24</v>
      </c>
      <c r="H383" s="6">
        <f t="shared" si="14"/>
        <v>3</v>
      </c>
    </row>
    <row r="384" spans="1:8" ht="18" hidden="1" customHeight="1">
      <c r="A384" s="3">
        <v>41712</v>
      </c>
      <c r="B384" s="3" t="s">
        <v>60</v>
      </c>
      <c r="C384" s="5" t="s">
        <v>288</v>
      </c>
      <c r="D384" s="20"/>
      <c r="E384" s="20">
        <v>75000</v>
      </c>
      <c r="F384" s="4">
        <f t="shared" si="15"/>
        <v>13801000</v>
      </c>
      <c r="G384" s="19"/>
      <c r="H384" s="6">
        <f t="shared" si="14"/>
        <v>3</v>
      </c>
    </row>
    <row r="385" spans="1:8" ht="18" hidden="1" customHeight="1">
      <c r="A385" s="3">
        <v>41712</v>
      </c>
      <c r="B385" s="3" t="s">
        <v>73</v>
      </c>
      <c r="C385" s="5" t="s">
        <v>289</v>
      </c>
      <c r="D385" s="20"/>
      <c r="E385" s="20">
        <v>3323000</v>
      </c>
      <c r="F385" s="4">
        <f t="shared" si="15"/>
        <v>10478000</v>
      </c>
      <c r="G385" s="19"/>
      <c r="H385" s="6">
        <f t="shared" si="14"/>
        <v>3</v>
      </c>
    </row>
    <row r="386" spans="1:8" ht="18" hidden="1" customHeight="1">
      <c r="A386" s="3">
        <v>41713</v>
      </c>
      <c r="B386" s="3" t="s">
        <v>47</v>
      </c>
      <c r="C386" s="5" t="s">
        <v>243</v>
      </c>
      <c r="D386" s="20">
        <v>2260000000</v>
      </c>
      <c r="E386" s="20"/>
      <c r="F386" s="4">
        <f t="shared" si="15"/>
        <v>2270478000</v>
      </c>
      <c r="G386" s="19"/>
      <c r="H386" s="6">
        <f t="shared" si="14"/>
        <v>3</v>
      </c>
    </row>
    <row r="387" spans="1:8" ht="18" hidden="1" customHeight="1">
      <c r="A387" s="3">
        <v>41713</v>
      </c>
      <c r="B387" s="3" t="s">
        <v>39</v>
      </c>
      <c r="C387" s="5" t="s">
        <v>290</v>
      </c>
      <c r="D387" s="20"/>
      <c r="E387" s="20">
        <v>5500000</v>
      </c>
      <c r="F387" s="4">
        <f t="shared" si="15"/>
        <v>2264978000</v>
      </c>
      <c r="G387" s="19"/>
      <c r="H387" s="6">
        <f t="shared" si="14"/>
        <v>3</v>
      </c>
    </row>
    <row r="388" spans="1:8" ht="18" hidden="1" customHeight="1">
      <c r="A388" s="3">
        <v>41713</v>
      </c>
      <c r="B388" s="3" t="s">
        <v>57</v>
      </c>
      <c r="C388" s="5" t="s">
        <v>90</v>
      </c>
      <c r="D388" s="20"/>
      <c r="E388" s="20">
        <v>170000000</v>
      </c>
      <c r="F388" s="4">
        <f t="shared" si="15"/>
        <v>2094978000</v>
      </c>
      <c r="G388" s="19" t="s">
        <v>24</v>
      </c>
      <c r="H388" s="6">
        <f t="shared" si="14"/>
        <v>3</v>
      </c>
    </row>
    <row r="389" spans="1:8" ht="18" hidden="1" customHeight="1">
      <c r="A389" s="3">
        <v>41713</v>
      </c>
      <c r="B389" s="3" t="s">
        <v>57</v>
      </c>
      <c r="C389" s="5" t="s">
        <v>100</v>
      </c>
      <c r="D389" s="20"/>
      <c r="E389" s="20">
        <v>200000000</v>
      </c>
      <c r="F389" s="4">
        <f t="shared" si="15"/>
        <v>1894978000</v>
      </c>
      <c r="G389" s="19" t="s">
        <v>24</v>
      </c>
      <c r="H389" s="6">
        <f t="shared" si="14"/>
        <v>3</v>
      </c>
    </row>
    <row r="390" spans="1:8" ht="18" hidden="1" customHeight="1">
      <c r="A390" s="3">
        <v>41713</v>
      </c>
      <c r="B390" s="3" t="s">
        <v>57</v>
      </c>
      <c r="C390" s="5" t="s">
        <v>92</v>
      </c>
      <c r="D390" s="20"/>
      <c r="E390" s="20">
        <v>200000000</v>
      </c>
      <c r="F390" s="4">
        <f t="shared" si="15"/>
        <v>1694978000</v>
      </c>
      <c r="G390" s="19"/>
      <c r="H390" s="6">
        <f t="shared" si="14"/>
        <v>3</v>
      </c>
    </row>
    <row r="391" spans="1:8" ht="18" hidden="1" customHeight="1">
      <c r="A391" s="3">
        <v>41713</v>
      </c>
      <c r="B391" s="3" t="s">
        <v>57</v>
      </c>
      <c r="C391" s="5" t="s">
        <v>88</v>
      </c>
      <c r="D391" s="20"/>
      <c r="E391" s="20">
        <v>300000000</v>
      </c>
      <c r="F391" s="4">
        <f t="shared" si="15"/>
        <v>1394978000</v>
      </c>
      <c r="G391" s="19" t="s">
        <v>24</v>
      </c>
      <c r="H391" s="6">
        <f t="shared" si="14"/>
        <v>3</v>
      </c>
    </row>
    <row r="392" spans="1:8" ht="18" hidden="1" customHeight="1">
      <c r="A392" s="3">
        <v>41713</v>
      </c>
      <c r="B392" s="3" t="s">
        <v>57</v>
      </c>
      <c r="C392" s="5" t="s">
        <v>79</v>
      </c>
      <c r="D392" s="20"/>
      <c r="E392" s="20">
        <v>300000000</v>
      </c>
      <c r="F392" s="4">
        <f t="shared" si="15"/>
        <v>1094978000</v>
      </c>
      <c r="G392" s="19" t="s">
        <v>24</v>
      </c>
      <c r="H392" s="6">
        <f t="shared" si="14"/>
        <v>3</v>
      </c>
    </row>
    <row r="393" spans="1:8" ht="18" hidden="1" customHeight="1">
      <c r="A393" s="3">
        <v>41713</v>
      </c>
      <c r="B393" s="3" t="s">
        <v>57</v>
      </c>
      <c r="C393" s="5" t="s">
        <v>175</v>
      </c>
      <c r="D393" s="20"/>
      <c r="E393" s="20">
        <v>200000000</v>
      </c>
      <c r="F393" s="4">
        <f t="shared" si="15"/>
        <v>894978000</v>
      </c>
      <c r="G393" s="19"/>
      <c r="H393" s="6">
        <f t="shared" si="14"/>
        <v>3</v>
      </c>
    </row>
    <row r="394" spans="1:8" ht="18" hidden="1" customHeight="1">
      <c r="A394" s="3">
        <v>41713</v>
      </c>
      <c r="B394" s="3" t="s">
        <v>57</v>
      </c>
      <c r="C394" s="5" t="s">
        <v>103</v>
      </c>
      <c r="D394" s="20"/>
      <c r="E394" s="20">
        <v>100000000</v>
      </c>
      <c r="F394" s="4">
        <f t="shared" si="15"/>
        <v>794978000</v>
      </c>
      <c r="G394" s="19" t="s">
        <v>24</v>
      </c>
      <c r="H394" s="6">
        <f t="shared" si="14"/>
        <v>3</v>
      </c>
    </row>
    <row r="395" spans="1:8" ht="18" hidden="1" customHeight="1">
      <c r="A395" s="3">
        <v>41713</v>
      </c>
      <c r="B395" s="3" t="s">
        <v>57</v>
      </c>
      <c r="C395" s="5" t="s">
        <v>164</v>
      </c>
      <c r="D395" s="20"/>
      <c r="E395" s="20">
        <v>200000000</v>
      </c>
      <c r="F395" s="4">
        <f t="shared" si="15"/>
        <v>594978000</v>
      </c>
      <c r="G395" s="19" t="s">
        <v>24</v>
      </c>
      <c r="H395" s="6">
        <f t="shared" si="14"/>
        <v>3</v>
      </c>
    </row>
    <row r="396" spans="1:8" ht="18" hidden="1" customHeight="1">
      <c r="A396" s="3">
        <v>41713</v>
      </c>
      <c r="B396" s="3" t="s">
        <v>57</v>
      </c>
      <c r="C396" s="5" t="s">
        <v>86</v>
      </c>
      <c r="D396" s="20"/>
      <c r="E396" s="20">
        <v>200000000</v>
      </c>
      <c r="F396" s="4">
        <f t="shared" si="15"/>
        <v>394978000</v>
      </c>
      <c r="G396" s="19" t="s">
        <v>24</v>
      </c>
      <c r="H396" s="6">
        <f t="shared" si="14"/>
        <v>3</v>
      </c>
    </row>
    <row r="397" spans="1:8" ht="18" hidden="1" customHeight="1">
      <c r="A397" s="3">
        <v>41713</v>
      </c>
      <c r="B397" s="3" t="s">
        <v>60</v>
      </c>
      <c r="C397" s="5" t="s">
        <v>97</v>
      </c>
      <c r="D397" s="20"/>
      <c r="E397" s="20">
        <v>18920000</v>
      </c>
      <c r="F397" s="4">
        <f t="shared" si="15"/>
        <v>376058000</v>
      </c>
      <c r="G397" s="19"/>
      <c r="H397" s="6">
        <f t="shared" si="14"/>
        <v>3</v>
      </c>
    </row>
    <row r="398" spans="1:8" ht="18" hidden="1" customHeight="1">
      <c r="A398" s="3">
        <v>41713</v>
      </c>
      <c r="B398" s="3" t="s">
        <v>53</v>
      </c>
      <c r="C398" s="5" t="s">
        <v>291</v>
      </c>
      <c r="D398" s="20"/>
      <c r="E398" s="20">
        <v>332226000</v>
      </c>
      <c r="F398" s="4">
        <f t="shared" si="15"/>
        <v>43832000</v>
      </c>
      <c r="G398" s="19"/>
      <c r="H398" s="6">
        <f t="shared" si="14"/>
        <v>3</v>
      </c>
    </row>
    <row r="399" spans="1:8" ht="18" hidden="1" customHeight="1">
      <c r="A399" s="3">
        <v>41713</v>
      </c>
      <c r="B399" s="3" t="s">
        <v>60</v>
      </c>
      <c r="C399" s="5" t="s">
        <v>292</v>
      </c>
      <c r="D399" s="20"/>
      <c r="E399" s="20">
        <v>200000</v>
      </c>
      <c r="F399" s="4">
        <f t="shared" si="15"/>
        <v>43632000</v>
      </c>
      <c r="G399" s="19"/>
      <c r="H399" s="6">
        <f t="shared" ref="H399:H462" si="17">MONTH(A399)</f>
        <v>3</v>
      </c>
    </row>
    <row r="400" spans="1:8" ht="18" hidden="1" customHeight="1">
      <c r="A400" s="3">
        <v>41713</v>
      </c>
      <c r="B400" s="3" t="s">
        <v>49</v>
      </c>
      <c r="C400" s="5" t="s">
        <v>194</v>
      </c>
      <c r="D400" s="20">
        <v>43040000</v>
      </c>
      <c r="E400" s="20"/>
      <c r="F400" s="4">
        <f t="shared" si="15"/>
        <v>86672000</v>
      </c>
      <c r="G400" s="19"/>
      <c r="H400" s="6">
        <f t="shared" si="17"/>
        <v>3</v>
      </c>
    </row>
    <row r="401" spans="1:8" ht="18" hidden="1" customHeight="1">
      <c r="A401" s="3">
        <v>41713</v>
      </c>
      <c r="B401" s="3" t="s">
        <v>49</v>
      </c>
      <c r="C401" s="5" t="s">
        <v>120</v>
      </c>
      <c r="D401" s="20"/>
      <c r="E401" s="20">
        <v>43040000</v>
      </c>
      <c r="F401" s="4">
        <f t="shared" si="15"/>
        <v>43632000</v>
      </c>
      <c r="G401" s="19"/>
      <c r="H401" s="6">
        <f t="shared" si="17"/>
        <v>3</v>
      </c>
    </row>
    <row r="402" spans="1:8" ht="18" hidden="1" customHeight="1">
      <c r="A402" s="3">
        <v>41713</v>
      </c>
      <c r="B402" s="3" t="s">
        <v>31</v>
      </c>
      <c r="C402" s="5" t="s">
        <v>293</v>
      </c>
      <c r="D402" s="20"/>
      <c r="E402" s="20">
        <v>800000</v>
      </c>
      <c r="F402" s="4">
        <f t="shared" si="15"/>
        <v>42832000</v>
      </c>
      <c r="G402" s="19"/>
      <c r="H402" s="6">
        <f t="shared" si="17"/>
        <v>3</v>
      </c>
    </row>
    <row r="403" spans="1:8" ht="18" hidden="1" customHeight="1">
      <c r="A403" s="3">
        <v>41713</v>
      </c>
      <c r="B403" s="3" t="s">
        <v>60</v>
      </c>
      <c r="C403" s="5" t="s">
        <v>294</v>
      </c>
      <c r="D403" s="20"/>
      <c r="E403" s="20">
        <v>300000</v>
      </c>
      <c r="F403" s="4">
        <f t="shared" si="15"/>
        <v>42532000</v>
      </c>
      <c r="G403" s="19"/>
      <c r="H403" s="6">
        <f t="shared" si="17"/>
        <v>3</v>
      </c>
    </row>
    <row r="404" spans="1:8" ht="18" hidden="1" customHeight="1">
      <c r="A404" s="3">
        <v>41713</v>
      </c>
      <c r="B404" s="3" t="s">
        <v>60</v>
      </c>
      <c r="C404" s="5" t="s">
        <v>295</v>
      </c>
      <c r="D404" s="20"/>
      <c r="E404" s="20">
        <v>6000000</v>
      </c>
      <c r="F404" s="4">
        <f t="shared" si="15"/>
        <v>36532000</v>
      </c>
      <c r="G404" s="19"/>
      <c r="H404" s="6">
        <f t="shared" si="17"/>
        <v>3</v>
      </c>
    </row>
    <row r="405" spans="1:8" ht="18" hidden="1" customHeight="1">
      <c r="A405" s="3">
        <v>41715</v>
      </c>
      <c r="B405" s="3" t="s">
        <v>53</v>
      </c>
      <c r="C405" s="5" t="s">
        <v>296</v>
      </c>
      <c r="D405" s="20"/>
      <c r="E405" s="20">
        <v>5000000</v>
      </c>
      <c r="F405" s="4">
        <f t="shared" si="15"/>
        <v>31532000</v>
      </c>
      <c r="G405" s="19"/>
      <c r="H405" s="6">
        <f t="shared" si="17"/>
        <v>3</v>
      </c>
    </row>
    <row r="406" spans="1:8" ht="18" hidden="1" customHeight="1">
      <c r="A406" s="3">
        <v>41715</v>
      </c>
      <c r="B406" s="3" t="s">
        <v>57</v>
      </c>
      <c r="C406" s="5" t="s">
        <v>297</v>
      </c>
      <c r="D406" s="20"/>
      <c r="E406" s="20">
        <v>20021000</v>
      </c>
      <c r="F406" s="4">
        <f t="shared" si="15"/>
        <v>11511000</v>
      </c>
      <c r="G406" s="19" t="s">
        <v>24</v>
      </c>
      <c r="H406" s="6">
        <f t="shared" si="17"/>
        <v>3</v>
      </c>
    </row>
    <row r="407" spans="1:8" ht="18" hidden="1" customHeight="1">
      <c r="A407" s="3">
        <v>41715</v>
      </c>
      <c r="B407" s="3" t="s">
        <v>692</v>
      </c>
      <c r="C407" s="5" t="s">
        <v>700</v>
      </c>
      <c r="D407" s="20"/>
      <c r="E407" s="20">
        <v>297000</v>
      </c>
      <c r="F407" s="4">
        <f t="shared" si="15"/>
        <v>11214000</v>
      </c>
      <c r="G407" s="19"/>
      <c r="H407" s="6">
        <f t="shared" si="17"/>
        <v>3</v>
      </c>
    </row>
    <row r="408" spans="1:8" ht="18" hidden="1" customHeight="1">
      <c r="A408" s="3">
        <v>41715</v>
      </c>
      <c r="B408" s="3" t="s">
        <v>691</v>
      </c>
      <c r="C408" s="5" t="s">
        <v>697</v>
      </c>
      <c r="D408" s="20"/>
      <c r="E408" s="20">
        <v>3700000</v>
      </c>
      <c r="F408" s="4">
        <f t="shared" ref="F408:F472" si="18">IF(C408&lt;&gt;"",F407+D408-E408,0)</f>
        <v>7514000</v>
      </c>
      <c r="G408" s="19"/>
      <c r="H408" s="6">
        <f t="shared" si="17"/>
        <v>3</v>
      </c>
    </row>
    <row r="409" spans="1:8" ht="18" hidden="1" customHeight="1">
      <c r="A409" s="3">
        <v>41715</v>
      </c>
      <c r="B409" s="3" t="s">
        <v>691</v>
      </c>
      <c r="C409" s="5" t="s">
        <v>696</v>
      </c>
      <c r="D409" s="20"/>
      <c r="E409" s="20">
        <v>400000</v>
      </c>
      <c r="F409" s="4">
        <f t="shared" si="18"/>
        <v>7114000</v>
      </c>
      <c r="G409" s="19"/>
      <c r="H409" s="6">
        <f t="shared" si="17"/>
        <v>3</v>
      </c>
    </row>
    <row r="410" spans="1:8" ht="18" hidden="1" customHeight="1">
      <c r="A410" s="3">
        <v>41715</v>
      </c>
      <c r="B410" s="3" t="s">
        <v>691</v>
      </c>
      <c r="C410" s="5" t="s">
        <v>522</v>
      </c>
      <c r="D410" s="20"/>
      <c r="E410" s="20">
        <v>5600000</v>
      </c>
      <c r="F410" s="4">
        <f t="shared" si="18"/>
        <v>1514000</v>
      </c>
      <c r="G410" s="19"/>
      <c r="H410" s="6">
        <f t="shared" si="17"/>
        <v>3</v>
      </c>
    </row>
    <row r="411" spans="1:8" ht="18" hidden="1" customHeight="1">
      <c r="A411" s="3">
        <v>41715</v>
      </c>
      <c r="B411" s="3" t="s">
        <v>704</v>
      </c>
      <c r="C411" s="5" t="s">
        <v>298</v>
      </c>
      <c r="D411" s="20"/>
      <c r="E411" s="20">
        <v>500000</v>
      </c>
      <c r="F411" s="4">
        <f t="shared" si="18"/>
        <v>1014000</v>
      </c>
      <c r="G411" s="19"/>
      <c r="H411" s="6">
        <f t="shared" si="17"/>
        <v>3</v>
      </c>
    </row>
    <row r="412" spans="1:8" ht="18" hidden="1" customHeight="1">
      <c r="A412" s="3">
        <v>41716</v>
      </c>
      <c r="B412" s="3" t="s">
        <v>47</v>
      </c>
      <c r="C412" s="5" t="s">
        <v>243</v>
      </c>
      <c r="D412" s="20">
        <v>950000000</v>
      </c>
      <c r="E412" s="20"/>
      <c r="F412" s="4">
        <f t="shared" si="18"/>
        <v>951014000</v>
      </c>
      <c r="G412" s="19"/>
      <c r="H412" s="6">
        <f t="shared" si="17"/>
        <v>3</v>
      </c>
    </row>
    <row r="413" spans="1:8" ht="18" hidden="1" customHeight="1">
      <c r="A413" s="3">
        <v>41716</v>
      </c>
      <c r="B413" s="3" t="s">
        <v>47</v>
      </c>
      <c r="C413" s="5" t="s">
        <v>299</v>
      </c>
      <c r="D413" s="20"/>
      <c r="E413" s="20">
        <v>75000000</v>
      </c>
      <c r="F413" s="4">
        <f t="shared" si="18"/>
        <v>876014000</v>
      </c>
      <c r="G413" s="19"/>
      <c r="H413" s="6">
        <f t="shared" si="17"/>
        <v>3</v>
      </c>
    </row>
    <row r="414" spans="1:8" ht="18" hidden="1" customHeight="1">
      <c r="A414" s="3">
        <v>41716</v>
      </c>
      <c r="B414" s="3" t="s">
        <v>50</v>
      </c>
      <c r="C414" s="5" t="s">
        <v>300</v>
      </c>
      <c r="D414" s="20"/>
      <c r="E414" s="20">
        <v>264688000</v>
      </c>
      <c r="F414" s="4">
        <f t="shared" si="18"/>
        <v>611326000</v>
      </c>
      <c r="G414" s="19"/>
      <c r="H414" s="6">
        <f t="shared" si="17"/>
        <v>3</v>
      </c>
    </row>
    <row r="415" spans="1:8" ht="18" hidden="1" customHeight="1">
      <c r="A415" s="3">
        <v>41716</v>
      </c>
      <c r="B415" s="3" t="s">
        <v>57</v>
      </c>
      <c r="C415" s="5" t="s">
        <v>301</v>
      </c>
      <c r="D415" s="20"/>
      <c r="E415" s="20">
        <v>181280000</v>
      </c>
      <c r="F415" s="4">
        <f t="shared" si="18"/>
        <v>430046000</v>
      </c>
      <c r="G415" s="19" t="s">
        <v>24</v>
      </c>
      <c r="H415" s="6">
        <f t="shared" si="17"/>
        <v>3</v>
      </c>
    </row>
    <row r="416" spans="1:8" ht="18" hidden="1" customHeight="1">
      <c r="A416" s="3">
        <v>41716</v>
      </c>
      <c r="B416" s="3" t="s">
        <v>57</v>
      </c>
      <c r="C416" s="5" t="s">
        <v>302</v>
      </c>
      <c r="D416" s="20"/>
      <c r="E416" s="20">
        <v>100000000</v>
      </c>
      <c r="F416" s="4">
        <f t="shared" si="18"/>
        <v>330046000</v>
      </c>
      <c r="G416" s="19" t="s">
        <v>24</v>
      </c>
      <c r="H416" s="6">
        <f t="shared" si="17"/>
        <v>3</v>
      </c>
    </row>
    <row r="417" spans="1:8" ht="18" hidden="1" customHeight="1">
      <c r="A417" s="3">
        <v>41716</v>
      </c>
      <c r="B417" s="3" t="s">
        <v>60</v>
      </c>
      <c r="C417" s="5" t="s">
        <v>80</v>
      </c>
      <c r="D417" s="20"/>
      <c r="E417" s="20">
        <v>80000</v>
      </c>
      <c r="F417" s="4">
        <f t="shared" si="18"/>
        <v>329966000</v>
      </c>
      <c r="G417" s="19"/>
      <c r="H417" s="6">
        <f t="shared" si="17"/>
        <v>3</v>
      </c>
    </row>
    <row r="418" spans="1:8" ht="18" hidden="1" customHeight="1">
      <c r="A418" s="3">
        <v>41716</v>
      </c>
      <c r="B418" s="3" t="s">
        <v>60</v>
      </c>
      <c r="C418" s="5" t="s">
        <v>303</v>
      </c>
      <c r="D418" s="20"/>
      <c r="E418" s="20">
        <v>39918000</v>
      </c>
      <c r="F418" s="4">
        <f t="shared" si="18"/>
        <v>290048000</v>
      </c>
      <c r="G418" s="19"/>
      <c r="H418" s="6">
        <f t="shared" si="17"/>
        <v>3</v>
      </c>
    </row>
    <row r="419" spans="1:8" ht="18" hidden="1" customHeight="1">
      <c r="A419" s="3">
        <v>41717</v>
      </c>
      <c r="B419" s="3" t="s">
        <v>60</v>
      </c>
      <c r="C419" s="5" t="s">
        <v>304</v>
      </c>
      <c r="D419" s="20"/>
      <c r="E419" s="20">
        <v>7170000</v>
      </c>
      <c r="F419" s="4">
        <f t="shared" si="18"/>
        <v>282878000</v>
      </c>
      <c r="G419" s="19"/>
      <c r="H419" s="6">
        <f t="shared" si="17"/>
        <v>3</v>
      </c>
    </row>
    <row r="420" spans="1:8" ht="18" hidden="1" customHeight="1">
      <c r="A420" s="3">
        <v>41717</v>
      </c>
      <c r="B420" s="3" t="s">
        <v>60</v>
      </c>
      <c r="C420" s="5" t="s">
        <v>305</v>
      </c>
      <c r="D420" s="20"/>
      <c r="E420" s="20">
        <v>605000</v>
      </c>
      <c r="F420" s="4">
        <f t="shared" si="18"/>
        <v>282273000</v>
      </c>
      <c r="G420" s="19"/>
      <c r="H420" s="6">
        <f t="shared" si="17"/>
        <v>3</v>
      </c>
    </row>
    <row r="421" spans="1:8" ht="18" hidden="1" customHeight="1">
      <c r="A421" s="3">
        <v>41717</v>
      </c>
      <c r="B421" s="3" t="s">
        <v>31</v>
      </c>
      <c r="C421" s="5" t="s">
        <v>99</v>
      </c>
      <c r="D421" s="20"/>
      <c r="E421" s="20">
        <v>10967000</v>
      </c>
      <c r="F421" s="4">
        <f t="shared" si="18"/>
        <v>271306000</v>
      </c>
      <c r="G421" s="19"/>
      <c r="H421" s="6">
        <f t="shared" si="17"/>
        <v>3</v>
      </c>
    </row>
    <row r="422" spans="1:8" ht="18" hidden="1" customHeight="1">
      <c r="A422" s="3">
        <v>41717</v>
      </c>
      <c r="B422" s="3" t="s">
        <v>60</v>
      </c>
      <c r="C422" s="5" t="s">
        <v>306</v>
      </c>
      <c r="D422" s="20"/>
      <c r="E422" s="20">
        <v>1405000</v>
      </c>
      <c r="F422" s="4">
        <f t="shared" si="18"/>
        <v>269901000</v>
      </c>
      <c r="G422" s="19"/>
      <c r="H422" s="6">
        <f t="shared" si="17"/>
        <v>3</v>
      </c>
    </row>
    <row r="423" spans="1:8" ht="18" hidden="1" customHeight="1">
      <c r="A423" s="3">
        <v>41717</v>
      </c>
      <c r="B423" s="3" t="s">
        <v>31</v>
      </c>
      <c r="C423" s="5" t="s">
        <v>307</v>
      </c>
      <c r="D423" s="20"/>
      <c r="E423" s="20">
        <v>645000</v>
      </c>
      <c r="F423" s="4">
        <f t="shared" si="18"/>
        <v>269256000</v>
      </c>
      <c r="G423" s="19"/>
      <c r="H423" s="6">
        <f t="shared" si="17"/>
        <v>3</v>
      </c>
    </row>
    <row r="424" spans="1:8" ht="18" hidden="1" customHeight="1">
      <c r="A424" s="3">
        <v>41717</v>
      </c>
      <c r="B424" s="3" t="s">
        <v>60</v>
      </c>
      <c r="C424" s="5" t="s">
        <v>80</v>
      </c>
      <c r="D424" s="20"/>
      <c r="E424" s="20">
        <v>140000</v>
      </c>
      <c r="F424" s="4">
        <f t="shared" si="18"/>
        <v>269116000</v>
      </c>
      <c r="G424" s="19"/>
      <c r="H424" s="6">
        <f t="shared" si="17"/>
        <v>3</v>
      </c>
    </row>
    <row r="425" spans="1:8" ht="18" hidden="1" customHeight="1">
      <c r="A425" s="3">
        <v>41718</v>
      </c>
      <c r="B425" s="3" t="s">
        <v>691</v>
      </c>
      <c r="C425" s="5" t="s">
        <v>522</v>
      </c>
      <c r="D425" s="20"/>
      <c r="E425" s="20">
        <v>6400000</v>
      </c>
      <c r="F425" s="4">
        <f t="shared" si="18"/>
        <v>262716000</v>
      </c>
      <c r="G425" s="19"/>
      <c r="H425" s="6">
        <f t="shared" si="17"/>
        <v>3</v>
      </c>
    </row>
    <row r="426" spans="1:8" ht="18" hidden="1" customHeight="1">
      <c r="A426" s="3">
        <v>41718</v>
      </c>
      <c r="B426" s="3" t="s">
        <v>60</v>
      </c>
      <c r="C426" s="5" t="s">
        <v>308</v>
      </c>
      <c r="D426" s="20"/>
      <c r="E426" s="20">
        <v>7511000</v>
      </c>
      <c r="F426" s="4">
        <f t="shared" si="18"/>
        <v>255205000</v>
      </c>
      <c r="G426" s="19"/>
      <c r="H426" s="6">
        <f t="shared" si="17"/>
        <v>3</v>
      </c>
    </row>
    <row r="427" spans="1:8" ht="18" hidden="1" customHeight="1">
      <c r="A427" s="3">
        <v>41718</v>
      </c>
      <c r="B427" s="3" t="s">
        <v>57</v>
      </c>
      <c r="C427" s="5" t="s">
        <v>58</v>
      </c>
      <c r="D427" s="20"/>
      <c r="E427" s="20">
        <v>20517000</v>
      </c>
      <c r="F427" s="4">
        <f t="shared" si="18"/>
        <v>234688000</v>
      </c>
      <c r="G427" s="19"/>
      <c r="H427" s="6">
        <f t="shared" si="17"/>
        <v>3</v>
      </c>
    </row>
    <row r="428" spans="1:8" ht="18" hidden="1" customHeight="1">
      <c r="A428" s="3">
        <v>41718</v>
      </c>
      <c r="B428" s="3" t="s">
        <v>47</v>
      </c>
      <c r="C428" s="5" t="s">
        <v>249</v>
      </c>
      <c r="D428" s="20"/>
      <c r="E428" s="20">
        <v>133200000</v>
      </c>
      <c r="F428" s="4">
        <f t="shared" si="18"/>
        <v>101488000</v>
      </c>
      <c r="G428" s="19"/>
      <c r="H428" s="6">
        <f t="shared" si="17"/>
        <v>3</v>
      </c>
    </row>
    <row r="429" spans="1:8" ht="18" hidden="1" customHeight="1">
      <c r="A429" s="3">
        <v>41718</v>
      </c>
      <c r="B429" s="3" t="s">
        <v>31</v>
      </c>
      <c r="C429" s="5" t="s">
        <v>309</v>
      </c>
      <c r="D429" s="20"/>
      <c r="E429" s="20">
        <v>5400000</v>
      </c>
      <c r="F429" s="4">
        <f t="shared" si="18"/>
        <v>96088000</v>
      </c>
      <c r="G429" s="19"/>
      <c r="H429" s="6">
        <f t="shared" si="17"/>
        <v>3</v>
      </c>
    </row>
    <row r="430" spans="1:8" ht="18" hidden="1" customHeight="1">
      <c r="A430" s="3">
        <v>41719</v>
      </c>
      <c r="B430" s="3" t="s">
        <v>33</v>
      </c>
      <c r="C430" s="5" t="s">
        <v>310</v>
      </c>
      <c r="D430" s="20"/>
      <c r="E430" s="20">
        <v>5000000</v>
      </c>
      <c r="F430" s="4">
        <f t="shared" si="18"/>
        <v>91088000</v>
      </c>
      <c r="G430" s="19"/>
      <c r="H430" s="6">
        <f t="shared" si="17"/>
        <v>3</v>
      </c>
    </row>
    <row r="431" spans="1:8" ht="18" hidden="1" customHeight="1">
      <c r="A431" s="3">
        <v>41719</v>
      </c>
      <c r="B431" s="3" t="s">
        <v>60</v>
      </c>
      <c r="C431" s="5" t="s">
        <v>311</v>
      </c>
      <c r="D431" s="20"/>
      <c r="E431" s="20">
        <v>1500000</v>
      </c>
      <c r="F431" s="4">
        <f t="shared" si="18"/>
        <v>89588000</v>
      </c>
      <c r="G431" s="19"/>
      <c r="H431" s="6">
        <f t="shared" si="17"/>
        <v>3</v>
      </c>
    </row>
    <row r="432" spans="1:8" ht="18" hidden="1" customHeight="1">
      <c r="A432" s="3">
        <v>41719</v>
      </c>
      <c r="B432" s="3" t="s">
        <v>33</v>
      </c>
      <c r="C432" s="5" t="s">
        <v>114</v>
      </c>
      <c r="D432" s="20"/>
      <c r="E432" s="20">
        <v>3000000</v>
      </c>
      <c r="F432" s="4">
        <f t="shared" si="18"/>
        <v>86588000</v>
      </c>
      <c r="G432" s="19"/>
      <c r="H432" s="6">
        <f t="shared" si="17"/>
        <v>3</v>
      </c>
    </row>
    <row r="433" spans="1:8" ht="18" hidden="1" customHeight="1">
      <c r="A433" s="3">
        <v>41719</v>
      </c>
      <c r="B433" s="3" t="s">
        <v>33</v>
      </c>
      <c r="C433" s="5" t="s">
        <v>312</v>
      </c>
      <c r="D433" s="20"/>
      <c r="E433" s="20">
        <v>5000000</v>
      </c>
      <c r="F433" s="4">
        <f t="shared" si="18"/>
        <v>81588000</v>
      </c>
      <c r="G433" s="19"/>
      <c r="H433" s="6">
        <f t="shared" si="17"/>
        <v>3</v>
      </c>
    </row>
    <row r="434" spans="1:8" ht="18" hidden="1" customHeight="1">
      <c r="A434" s="3">
        <v>41719</v>
      </c>
      <c r="B434" s="3" t="s">
        <v>57</v>
      </c>
      <c r="C434" s="5" t="s">
        <v>236</v>
      </c>
      <c r="D434" s="20"/>
      <c r="E434" s="20">
        <v>10016000</v>
      </c>
      <c r="F434" s="4">
        <f t="shared" si="18"/>
        <v>71572000</v>
      </c>
      <c r="G434" s="19" t="s">
        <v>24</v>
      </c>
      <c r="H434" s="6">
        <f t="shared" si="17"/>
        <v>3</v>
      </c>
    </row>
    <row r="435" spans="1:8" ht="18" hidden="1" customHeight="1">
      <c r="A435" s="3">
        <v>41719</v>
      </c>
      <c r="B435" s="3" t="s">
        <v>50</v>
      </c>
      <c r="C435" s="5" t="s">
        <v>902</v>
      </c>
      <c r="D435" s="20"/>
      <c r="E435" s="20">
        <v>30017000</v>
      </c>
      <c r="F435" s="4">
        <f t="shared" si="18"/>
        <v>41555000</v>
      </c>
      <c r="G435" s="19"/>
      <c r="H435" s="6">
        <f t="shared" si="17"/>
        <v>3</v>
      </c>
    </row>
    <row r="436" spans="1:8" ht="18" hidden="1" customHeight="1">
      <c r="A436" s="3">
        <v>41719</v>
      </c>
      <c r="B436" s="3" t="s">
        <v>33</v>
      </c>
      <c r="C436" s="5" t="s">
        <v>313</v>
      </c>
      <c r="D436" s="20">
        <v>2000000</v>
      </c>
      <c r="E436" s="20"/>
      <c r="F436" s="4">
        <f t="shared" si="18"/>
        <v>43555000</v>
      </c>
      <c r="G436" s="19"/>
      <c r="H436" s="6">
        <f t="shared" si="17"/>
        <v>3</v>
      </c>
    </row>
    <row r="437" spans="1:8" ht="18" hidden="1" customHeight="1">
      <c r="A437" s="3">
        <v>41719</v>
      </c>
      <c r="B437" s="3" t="s">
        <v>706</v>
      </c>
      <c r="C437" s="5" t="s">
        <v>314</v>
      </c>
      <c r="D437" s="20"/>
      <c r="E437" s="20">
        <v>2500000</v>
      </c>
      <c r="F437" s="4">
        <f t="shared" si="18"/>
        <v>41055000</v>
      </c>
      <c r="G437" s="19"/>
      <c r="H437" s="6">
        <f t="shared" si="17"/>
        <v>3</v>
      </c>
    </row>
    <row r="438" spans="1:8" ht="18" hidden="1" customHeight="1">
      <c r="A438" s="3">
        <v>41719</v>
      </c>
      <c r="B438" s="3" t="s">
        <v>33</v>
      </c>
      <c r="C438" s="5" t="s">
        <v>315</v>
      </c>
      <c r="D438" s="20">
        <v>5000000</v>
      </c>
      <c r="E438" s="20"/>
      <c r="F438" s="4">
        <f t="shared" si="18"/>
        <v>46055000</v>
      </c>
      <c r="G438" s="19"/>
      <c r="H438" s="6">
        <f t="shared" si="17"/>
        <v>3</v>
      </c>
    </row>
    <row r="439" spans="1:8" ht="18" hidden="1" customHeight="1">
      <c r="A439" s="3">
        <v>41719</v>
      </c>
      <c r="B439" s="3" t="s">
        <v>706</v>
      </c>
      <c r="C439" s="5" t="s">
        <v>316</v>
      </c>
      <c r="D439" s="20"/>
      <c r="E439" s="20">
        <v>1422000</v>
      </c>
      <c r="F439" s="4">
        <f t="shared" si="18"/>
        <v>44633000</v>
      </c>
      <c r="G439" s="19"/>
      <c r="H439" s="6">
        <f t="shared" si="17"/>
        <v>3</v>
      </c>
    </row>
    <row r="440" spans="1:8" ht="18" hidden="1" customHeight="1">
      <c r="A440" s="3">
        <v>41719</v>
      </c>
      <c r="B440" s="3" t="s">
        <v>706</v>
      </c>
      <c r="C440" s="5" t="s">
        <v>317</v>
      </c>
      <c r="D440" s="20"/>
      <c r="E440" s="20">
        <v>820000</v>
      </c>
      <c r="F440" s="4">
        <f t="shared" si="18"/>
        <v>43813000</v>
      </c>
      <c r="G440" s="19"/>
      <c r="H440" s="6">
        <f t="shared" si="17"/>
        <v>3</v>
      </c>
    </row>
    <row r="441" spans="1:8" ht="18" hidden="1" customHeight="1">
      <c r="A441" s="3">
        <v>41719</v>
      </c>
      <c r="B441" s="3" t="s">
        <v>31</v>
      </c>
      <c r="C441" s="5" t="s">
        <v>318</v>
      </c>
      <c r="D441" s="20"/>
      <c r="E441" s="20">
        <v>6100000</v>
      </c>
      <c r="F441" s="4">
        <f t="shared" si="18"/>
        <v>37713000</v>
      </c>
      <c r="G441" s="19"/>
      <c r="H441" s="6">
        <f t="shared" si="17"/>
        <v>3</v>
      </c>
    </row>
    <row r="442" spans="1:8" ht="18" hidden="1" customHeight="1">
      <c r="A442" s="3">
        <v>41719</v>
      </c>
      <c r="B442" s="3" t="s">
        <v>692</v>
      </c>
      <c r="C442" s="5" t="s">
        <v>702</v>
      </c>
      <c r="D442" s="20"/>
      <c r="E442" s="20">
        <v>1149000</v>
      </c>
      <c r="F442" s="4">
        <f t="shared" si="18"/>
        <v>36564000</v>
      </c>
      <c r="G442" s="19"/>
      <c r="H442" s="6">
        <f t="shared" si="17"/>
        <v>3</v>
      </c>
    </row>
    <row r="443" spans="1:8" ht="18" hidden="1" customHeight="1">
      <c r="A443" s="3">
        <v>41719</v>
      </c>
      <c r="B443" s="3" t="s">
        <v>691</v>
      </c>
      <c r="C443" s="5" t="s">
        <v>522</v>
      </c>
      <c r="D443" s="20"/>
      <c r="E443" s="20">
        <v>500000</v>
      </c>
      <c r="F443" s="4">
        <f t="shared" si="18"/>
        <v>36064000</v>
      </c>
      <c r="G443" s="19"/>
      <c r="H443" s="6">
        <f t="shared" si="17"/>
        <v>3</v>
      </c>
    </row>
    <row r="444" spans="1:8" ht="18" hidden="1" customHeight="1">
      <c r="A444" s="3">
        <v>41720</v>
      </c>
      <c r="B444" s="3" t="s">
        <v>692</v>
      </c>
      <c r="C444" s="5" t="s">
        <v>702</v>
      </c>
      <c r="D444" s="20"/>
      <c r="E444" s="20">
        <v>3068000</v>
      </c>
      <c r="F444" s="4">
        <f t="shared" si="18"/>
        <v>32996000</v>
      </c>
      <c r="G444" s="19"/>
      <c r="H444" s="6">
        <f t="shared" si="17"/>
        <v>3</v>
      </c>
    </row>
    <row r="445" spans="1:8" ht="18" hidden="1" customHeight="1">
      <c r="A445" s="3">
        <v>41720</v>
      </c>
      <c r="B445" s="3" t="s">
        <v>60</v>
      </c>
      <c r="C445" s="5" t="s">
        <v>80</v>
      </c>
      <c r="D445" s="20"/>
      <c r="E445" s="20">
        <v>160000</v>
      </c>
      <c r="F445" s="4">
        <f t="shared" si="18"/>
        <v>32836000</v>
      </c>
      <c r="G445" s="19"/>
      <c r="H445" s="6">
        <f t="shared" si="17"/>
        <v>3</v>
      </c>
    </row>
    <row r="446" spans="1:8" ht="18" hidden="1" customHeight="1">
      <c r="A446" s="3">
        <v>41720</v>
      </c>
      <c r="B446" s="3" t="s">
        <v>33</v>
      </c>
      <c r="C446" s="5" t="s">
        <v>319</v>
      </c>
      <c r="D446" s="20">
        <v>3000000</v>
      </c>
      <c r="E446" s="20"/>
      <c r="F446" s="4">
        <f t="shared" si="18"/>
        <v>35836000</v>
      </c>
      <c r="G446" s="19"/>
      <c r="H446" s="6">
        <f t="shared" si="17"/>
        <v>3</v>
      </c>
    </row>
    <row r="447" spans="1:8" ht="18" hidden="1" customHeight="1">
      <c r="A447" s="3">
        <v>41720</v>
      </c>
      <c r="B447" s="3" t="s">
        <v>31</v>
      </c>
      <c r="C447" s="5" t="s">
        <v>320</v>
      </c>
      <c r="D447" s="20"/>
      <c r="E447" s="20">
        <v>1210000</v>
      </c>
      <c r="F447" s="4">
        <f t="shared" si="18"/>
        <v>34626000</v>
      </c>
      <c r="G447" s="19"/>
      <c r="H447" s="6">
        <f t="shared" si="17"/>
        <v>3</v>
      </c>
    </row>
    <row r="448" spans="1:8" ht="18" hidden="1" customHeight="1">
      <c r="A448" s="3">
        <v>41720</v>
      </c>
      <c r="B448" s="3" t="s">
        <v>691</v>
      </c>
      <c r="C448" s="5" t="s">
        <v>321</v>
      </c>
      <c r="D448" s="20"/>
      <c r="E448" s="20">
        <v>950000</v>
      </c>
      <c r="F448" s="4">
        <f t="shared" si="18"/>
        <v>33676000</v>
      </c>
      <c r="G448" s="19"/>
      <c r="H448" s="6">
        <f t="shared" si="17"/>
        <v>3</v>
      </c>
    </row>
    <row r="449" spans="1:8" ht="18" hidden="1" customHeight="1">
      <c r="A449" s="3">
        <v>41720</v>
      </c>
      <c r="B449" s="3" t="s">
        <v>463</v>
      </c>
      <c r="C449" s="5" t="s">
        <v>249</v>
      </c>
      <c r="D449" s="20"/>
      <c r="E449" s="20">
        <v>30000000</v>
      </c>
      <c r="F449" s="4">
        <f t="shared" si="18"/>
        <v>3676000</v>
      </c>
      <c r="G449" s="19"/>
      <c r="H449" s="6">
        <f t="shared" si="17"/>
        <v>3</v>
      </c>
    </row>
    <row r="450" spans="1:8" ht="18" hidden="1" customHeight="1">
      <c r="A450" s="3">
        <v>41720</v>
      </c>
      <c r="B450" s="3" t="s">
        <v>463</v>
      </c>
      <c r="C450" s="5" t="s">
        <v>165</v>
      </c>
      <c r="D450" s="20"/>
      <c r="E450" s="20">
        <v>2000000</v>
      </c>
      <c r="F450" s="4">
        <f t="shared" si="18"/>
        <v>1676000</v>
      </c>
      <c r="G450" s="19"/>
      <c r="H450" s="6">
        <f t="shared" si="17"/>
        <v>3</v>
      </c>
    </row>
    <row r="451" spans="1:8" ht="18" hidden="1" customHeight="1">
      <c r="A451" s="3">
        <v>41720</v>
      </c>
      <c r="B451" s="3" t="s">
        <v>60</v>
      </c>
      <c r="C451" s="5" t="s">
        <v>322</v>
      </c>
      <c r="D451" s="20"/>
      <c r="E451" s="20">
        <v>382000</v>
      </c>
      <c r="F451" s="4">
        <f t="shared" si="18"/>
        <v>1294000</v>
      </c>
      <c r="G451" s="19"/>
      <c r="H451" s="6">
        <f t="shared" si="17"/>
        <v>3</v>
      </c>
    </row>
    <row r="452" spans="1:8" ht="18" hidden="1" customHeight="1">
      <c r="A452" s="3">
        <v>41720</v>
      </c>
      <c r="B452" s="3" t="s">
        <v>60</v>
      </c>
      <c r="C452" s="5" t="s">
        <v>323</v>
      </c>
      <c r="D452" s="20"/>
      <c r="E452" s="20">
        <v>200000</v>
      </c>
      <c r="F452" s="4">
        <f t="shared" si="18"/>
        <v>1094000</v>
      </c>
      <c r="G452" s="19"/>
      <c r="H452" s="6">
        <f t="shared" si="17"/>
        <v>3</v>
      </c>
    </row>
    <row r="453" spans="1:8" ht="18" hidden="1" customHeight="1">
      <c r="A453" s="3">
        <v>41724</v>
      </c>
      <c r="B453" s="3" t="s">
        <v>47</v>
      </c>
      <c r="C453" s="5" t="s">
        <v>243</v>
      </c>
      <c r="D453" s="20">
        <v>1300000000</v>
      </c>
      <c r="E453" s="20"/>
      <c r="F453" s="4">
        <f t="shared" si="18"/>
        <v>1301094000</v>
      </c>
      <c r="G453" s="19"/>
      <c r="H453" s="6">
        <f t="shared" si="17"/>
        <v>3</v>
      </c>
    </row>
    <row r="454" spans="1:8" ht="18" hidden="1" customHeight="1">
      <c r="A454" s="3">
        <v>41724</v>
      </c>
      <c r="B454" s="3" t="s">
        <v>49</v>
      </c>
      <c r="C454" s="5" t="s">
        <v>121</v>
      </c>
      <c r="D454" s="20">
        <v>100980000</v>
      </c>
      <c r="E454" s="20"/>
      <c r="F454" s="4">
        <f t="shared" si="18"/>
        <v>1402074000</v>
      </c>
      <c r="G454" s="19"/>
      <c r="H454" s="6">
        <f t="shared" si="17"/>
        <v>3</v>
      </c>
    </row>
    <row r="455" spans="1:8" ht="18" hidden="1" customHeight="1">
      <c r="A455" s="3">
        <v>41724</v>
      </c>
      <c r="B455" s="3" t="s">
        <v>692</v>
      </c>
      <c r="C455" s="5" t="s">
        <v>702</v>
      </c>
      <c r="D455" s="20"/>
      <c r="E455" s="20">
        <v>5280000</v>
      </c>
      <c r="F455" s="4">
        <f t="shared" si="18"/>
        <v>1396794000</v>
      </c>
      <c r="G455" s="19"/>
      <c r="H455" s="6">
        <f t="shared" si="17"/>
        <v>3</v>
      </c>
    </row>
    <row r="456" spans="1:8" ht="18" hidden="1" customHeight="1">
      <c r="A456" s="3">
        <v>41724</v>
      </c>
      <c r="B456" s="3" t="s">
        <v>77</v>
      </c>
      <c r="C456" s="5" t="s">
        <v>324</v>
      </c>
      <c r="D456" s="20"/>
      <c r="E456" s="20">
        <v>4000000</v>
      </c>
      <c r="F456" s="4">
        <f t="shared" si="18"/>
        <v>1392794000</v>
      </c>
      <c r="G456" s="19"/>
      <c r="H456" s="6">
        <f t="shared" si="17"/>
        <v>3</v>
      </c>
    </row>
    <row r="457" spans="1:8" ht="18" hidden="1" customHeight="1">
      <c r="A457" s="3">
        <v>41724</v>
      </c>
      <c r="B457" s="3" t="s">
        <v>49</v>
      </c>
      <c r="C457" s="5" t="s">
        <v>120</v>
      </c>
      <c r="D457" s="20"/>
      <c r="E457" s="20">
        <v>56960000</v>
      </c>
      <c r="F457" s="4">
        <f t="shared" si="18"/>
        <v>1335834000</v>
      </c>
      <c r="G457" s="19"/>
      <c r="H457" s="6">
        <f t="shared" si="17"/>
        <v>3</v>
      </c>
    </row>
    <row r="458" spans="1:8" ht="18" hidden="1" customHeight="1">
      <c r="A458" s="3">
        <v>41724</v>
      </c>
      <c r="B458" s="3" t="s">
        <v>49</v>
      </c>
      <c r="C458" s="5" t="s">
        <v>194</v>
      </c>
      <c r="D458" s="20"/>
      <c r="E458" s="20">
        <v>91920000</v>
      </c>
      <c r="F458" s="4">
        <f t="shared" si="18"/>
        <v>1243914000</v>
      </c>
      <c r="G458" s="19"/>
      <c r="H458" s="6">
        <f t="shared" si="17"/>
        <v>3</v>
      </c>
    </row>
    <row r="459" spans="1:8" ht="18" hidden="1" customHeight="1">
      <c r="A459" s="3">
        <v>41724</v>
      </c>
      <c r="B459" s="3" t="s">
        <v>77</v>
      </c>
      <c r="C459" s="5" t="s">
        <v>325</v>
      </c>
      <c r="D459" s="20"/>
      <c r="E459" s="20">
        <v>10000000</v>
      </c>
      <c r="F459" s="4">
        <f t="shared" si="18"/>
        <v>1233914000</v>
      </c>
      <c r="G459" s="19"/>
      <c r="H459" s="6">
        <f t="shared" si="17"/>
        <v>3</v>
      </c>
    </row>
    <row r="460" spans="1:8" ht="18" hidden="1" customHeight="1">
      <c r="A460" s="3">
        <v>41724</v>
      </c>
      <c r="B460" s="3" t="s">
        <v>60</v>
      </c>
      <c r="C460" s="5" t="s">
        <v>326</v>
      </c>
      <c r="D460" s="20"/>
      <c r="E460" s="20">
        <v>500000</v>
      </c>
      <c r="F460" s="4">
        <f t="shared" si="18"/>
        <v>1233414000</v>
      </c>
      <c r="G460" s="19"/>
      <c r="H460" s="6">
        <f t="shared" si="17"/>
        <v>3</v>
      </c>
    </row>
    <row r="461" spans="1:8" ht="18" hidden="1" customHeight="1">
      <c r="A461" s="3">
        <v>41724</v>
      </c>
      <c r="B461" s="3" t="s">
        <v>692</v>
      </c>
      <c r="C461" s="5" t="s">
        <v>701</v>
      </c>
      <c r="D461" s="20"/>
      <c r="E461" s="20">
        <v>1664000</v>
      </c>
      <c r="F461" s="4">
        <f t="shared" si="18"/>
        <v>1231750000</v>
      </c>
      <c r="G461" s="19"/>
      <c r="H461" s="6">
        <f t="shared" si="17"/>
        <v>3</v>
      </c>
    </row>
    <row r="462" spans="1:8" ht="18" hidden="1" customHeight="1">
      <c r="A462" s="3">
        <v>41724</v>
      </c>
      <c r="B462" s="3" t="s">
        <v>57</v>
      </c>
      <c r="C462" s="5" t="s">
        <v>79</v>
      </c>
      <c r="D462" s="20"/>
      <c r="E462" s="20">
        <v>200000000</v>
      </c>
      <c r="F462" s="4">
        <f t="shared" si="18"/>
        <v>1031750000</v>
      </c>
      <c r="G462" s="19" t="s">
        <v>24</v>
      </c>
      <c r="H462" s="6">
        <f t="shared" si="17"/>
        <v>3</v>
      </c>
    </row>
    <row r="463" spans="1:8" ht="18" hidden="1" customHeight="1">
      <c r="A463" s="3">
        <v>41724</v>
      </c>
      <c r="B463" s="3" t="s">
        <v>57</v>
      </c>
      <c r="C463" s="5" t="s">
        <v>100</v>
      </c>
      <c r="D463" s="20"/>
      <c r="E463" s="20">
        <v>300000000</v>
      </c>
      <c r="F463" s="4">
        <f t="shared" si="18"/>
        <v>731750000</v>
      </c>
      <c r="G463" s="19" t="s">
        <v>24</v>
      </c>
      <c r="H463" s="6">
        <f t="shared" ref="H463:H526" si="19">MONTH(A463)</f>
        <v>3</v>
      </c>
    </row>
    <row r="464" spans="1:8" ht="18" hidden="1" customHeight="1">
      <c r="A464" s="3">
        <v>41724</v>
      </c>
      <c r="B464" s="3" t="s">
        <v>57</v>
      </c>
      <c r="C464" s="5" t="s">
        <v>86</v>
      </c>
      <c r="D464" s="20"/>
      <c r="E464" s="20">
        <v>200000000</v>
      </c>
      <c r="F464" s="4">
        <f t="shared" si="18"/>
        <v>531750000</v>
      </c>
      <c r="G464" s="19" t="s">
        <v>24</v>
      </c>
      <c r="H464" s="6">
        <f t="shared" si="19"/>
        <v>3</v>
      </c>
    </row>
    <row r="465" spans="1:8" ht="18" hidden="1" customHeight="1">
      <c r="A465" s="3">
        <v>41724</v>
      </c>
      <c r="B465" s="3" t="s">
        <v>57</v>
      </c>
      <c r="C465" s="5" t="s">
        <v>91</v>
      </c>
      <c r="D465" s="20"/>
      <c r="E465" s="20">
        <v>40017000</v>
      </c>
      <c r="F465" s="4">
        <f t="shared" si="18"/>
        <v>491733000</v>
      </c>
      <c r="G465" s="19"/>
      <c r="H465" s="6">
        <f t="shared" si="19"/>
        <v>3</v>
      </c>
    </row>
    <row r="466" spans="1:8" ht="18" hidden="1" customHeight="1">
      <c r="A466" s="3">
        <v>41724</v>
      </c>
      <c r="B466" s="3" t="s">
        <v>57</v>
      </c>
      <c r="C466" s="5" t="s">
        <v>297</v>
      </c>
      <c r="D466" s="20"/>
      <c r="E466" s="20">
        <v>50017000</v>
      </c>
      <c r="F466" s="4">
        <f t="shared" si="18"/>
        <v>441716000</v>
      </c>
      <c r="G466" s="19" t="s">
        <v>24</v>
      </c>
      <c r="H466" s="6">
        <f t="shared" si="19"/>
        <v>3</v>
      </c>
    </row>
    <row r="467" spans="1:8" ht="18" hidden="1" customHeight="1">
      <c r="A467" s="3">
        <v>41724</v>
      </c>
      <c r="B467" s="3" t="s">
        <v>57</v>
      </c>
      <c r="C467" s="5" t="s">
        <v>164</v>
      </c>
      <c r="D467" s="20"/>
      <c r="E467" s="20">
        <v>200000000</v>
      </c>
      <c r="F467" s="4">
        <f t="shared" si="18"/>
        <v>241716000</v>
      </c>
      <c r="G467" s="19" t="s">
        <v>24</v>
      </c>
      <c r="H467" s="6">
        <f t="shared" si="19"/>
        <v>3</v>
      </c>
    </row>
    <row r="468" spans="1:8" ht="18" hidden="1" customHeight="1">
      <c r="A468" s="3">
        <v>41724</v>
      </c>
      <c r="B468" s="3" t="s">
        <v>57</v>
      </c>
      <c r="C468" s="5" t="s">
        <v>103</v>
      </c>
      <c r="D468" s="20"/>
      <c r="E468" s="20">
        <v>100000000</v>
      </c>
      <c r="F468" s="4">
        <f t="shared" si="18"/>
        <v>141716000</v>
      </c>
      <c r="G468" s="19" t="s">
        <v>24</v>
      </c>
      <c r="H468" s="6">
        <f t="shared" si="19"/>
        <v>3</v>
      </c>
    </row>
    <row r="469" spans="1:8" ht="18" hidden="1" customHeight="1">
      <c r="A469" s="3">
        <v>41724</v>
      </c>
      <c r="B469" s="3" t="s">
        <v>73</v>
      </c>
      <c r="C469" s="5" t="s">
        <v>327</v>
      </c>
      <c r="D469" s="20"/>
      <c r="E469" s="20">
        <v>4811000</v>
      </c>
      <c r="F469" s="4">
        <f t="shared" si="18"/>
        <v>136905000</v>
      </c>
      <c r="G469" s="19"/>
      <c r="H469" s="6">
        <f t="shared" si="19"/>
        <v>3</v>
      </c>
    </row>
    <row r="470" spans="1:8" ht="18" hidden="1" customHeight="1">
      <c r="A470" s="3">
        <v>41724</v>
      </c>
      <c r="B470" s="3" t="s">
        <v>60</v>
      </c>
      <c r="C470" s="5" t="s">
        <v>328</v>
      </c>
      <c r="D470" s="20"/>
      <c r="E470" s="20">
        <v>3000000</v>
      </c>
      <c r="F470" s="4">
        <f t="shared" si="18"/>
        <v>133905000</v>
      </c>
      <c r="G470" s="19"/>
      <c r="H470" s="6">
        <f t="shared" si="19"/>
        <v>3</v>
      </c>
    </row>
    <row r="471" spans="1:8" ht="18" hidden="1" customHeight="1">
      <c r="A471" s="3">
        <v>41724</v>
      </c>
      <c r="B471" s="3" t="s">
        <v>33</v>
      </c>
      <c r="C471" s="5" t="s">
        <v>329</v>
      </c>
      <c r="D471" s="20"/>
      <c r="E471" s="20">
        <v>2500000</v>
      </c>
      <c r="F471" s="4">
        <f t="shared" si="18"/>
        <v>131405000</v>
      </c>
      <c r="G471" s="19"/>
      <c r="H471" s="6">
        <f t="shared" si="19"/>
        <v>3</v>
      </c>
    </row>
    <row r="472" spans="1:8" ht="18" hidden="1" customHeight="1">
      <c r="A472" s="3">
        <v>41726</v>
      </c>
      <c r="B472" s="3" t="s">
        <v>691</v>
      </c>
      <c r="C472" s="5" t="s">
        <v>522</v>
      </c>
      <c r="D472" s="20"/>
      <c r="E472" s="20">
        <v>4400000</v>
      </c>
      <c r="F472" s="4">
        <f t="shared" si="18"/>
        <v>127005000</v>
      </c>
      <c r="G472" s="19"/>
      <c r="H472" s="6">
        <f t="shared" si="19"/>
        <v>3</v>
      </c>
    </row>
    <row r="473" spans="1:8" ht="18" hidden="1" customHeight="1">
      <c r="A473" s="3">
        <v>41726</v>
      </c>
      <c r="B473" s="3" t="s">
        <v>49</v>
      </c>
      <c r="C473" s="5" t="s">
        <v>199</v>
      </c>
      <c r="D473" s="20"/>
      <c r="E473" s="20">
        <v>50000000</v>
      </c>
      <c r="F473" s="4">
        <f t="shared" ref="F473:F536" si="20">IF(C473&lt;&gt;"",F472+D473-E473,0)</f>
        <v>77005000</v>
      </c>
      <c r="G473" s="19"/>
      <c r="H473" s="6">
        <f t="shared" si="19"/>
        <v>3</v>
      </c>
    </row>
    <row r="474" spans="1:8" ht="18" hidden="1" customHeight="1">
      <c r="A474" s="3">
        <v>41726</v>
      </c>
      <c r="B474" s="3" t="s">
        <v>60</v>
      </c>
      <c r="C474" s="5" t="s">
        <v>80</v>
      </c>
      <c r="D474" s="20"/>
      <c r="E474" s="20">
        <v>240000</v>
      </c>
      <c r="F474" s="4">
        <f t="shared" si="20"/>
        <v>76765000</v>
      </c>
      <c r="G474" s="19"/>
      <c r="H474" s="6">
        <f t="shared" si="19"/>
        <v>3</v>
      </c>
    </row>
    <row r="475" spans="1:8" ht="18" hidden="1" customHeight="1">
      <c r="A475" s="3">
        <v>41726</v>
      </c>
      <c r="B475" s="3" t="s">
        <v>60</v>
      </c>
      <c r="C475" s="5" t="s">
        <v>330</v>
      </c>
      <c r="D475" s="20"/>
      <c r="E475" s="20">
        <v>3000000</v>
      </c>
      <c r="F475" s="4">
        <f t="shared" si="20"/>
        <v>73765000</v>
      </c>
      <c r="G475" s="19"/>
      <c r="H475" s="6">
        <f t="shared" si="19"/>
        <v>3</v>
      </c>
    </row>
    <row r="476" spans="1:8" ht="18" hidden="1" customHeight="1">
      <c r="A476" s="3">
        <v>41726</v>
      </c>
      <c r="B476" s="3" t="s">
        <v>463</v>
      </c>
      <c r="C476" s="5" t="s">
        <v>331</v>
      </c>
      <c r="D476" s="20"/>
      <c r="E476" s="20">
        <v>5000000</v>
      </c>
      <c r="F476" s="4">
        <f t="shared" si="20"/>
        <v>68765000</v>
      </c>
      <c r="G476" s="19"/>
      <c r="H476" s="6">
        <f t="shared" si="19"/>
        <v>3</v>
      </c>
    </row>
    <row r="477" spans="1:8" ht="18" hidden="1" customHeight="1">
      <c r="A477" s="3">
        <v>41726</v>
      </c>
      <c r="B477" s="3" t="s">
        <v>33</v>
      </c>
      <c r="C477" s="5" t="s">
        <v>332</v>
      </c>
      <c r="D477" s="20">
        <v>2500000</v>
      </c>
      <c r="E477" s="20"/>
      <c r="F477" s="4">
        <f t="shared" si="20"/>
        <v>71265000</v>
      </c>
      <c r="G477" s="19"/>
      <c r="H477" s="6">
        <f t="shared" si="19"/>
        <v>3</v>
      </c>
    </row>
    <row r="478" spans="1:8" ht="18" hidden="1" customHeight="1">
      <c r="A478" s="3">
        <v>41726</v>
      </c>
      <c r="B478" s="3" t="s">
        <v>706</v>
      </c>
      <c r="C478" s="5" t="s">
        <v>333</v>
      </c>
      <c r="D478" s="20"/>
      <c r="E478" s="20">
        <v>2200000</v>
      </c>
      <c r="F478" s="4">
        <f t="shared" si="20"/>
        <v>69065000</v>
      </c>
      <c r="G478" s="19"/>
      <c r="H478" s="6">
        <f t="shared" si="19"/>
        <v>3</v>
      </c>
    </row>
    <row r="479" spans="1:8" ht="18" hidden="1" customHeight="1">
      <c r="A479" s="3">
        <v>41726</v>
      </c>
      <c r="B479" s="3" t="s">
        <v>60</v>
      </c>
      <c r="C479" s="5" t="s">
        <v>334</v>
      </c>
      <c r="D479" s="20"/>
      <c r="E479" s="20">
        <v>360000</v>
      </c>
      <c r="F479" s="4">
        <f t="shared" si="20"/>
        <v>68705000</v>
      </c>
      <c r="G479" s="19"/>
      <c r="H479" s="6">
        <f t="shared" si="19"/>
        <v>3</v>
      </c>
    </row>
    <row r="480" spans="1:8" ht="18" hidden="1" customHeight="1">
      <c r="A480" s="3">
        <v>41726</v>
      </c>
      <c r="B480" s="3" t="s">
        <v>60</v>
      </c>
      <c r="C480" s="5" t="s">
        <v>335</v>
      </c>
      <c r="D480" s="20"/>
      <c r="E480" s="20">
        <v>200000</v>
      </c>
      <c r="F480" s="4">
        <f t="shared" si="20"/>
        <v>68505000</v>
      </c>
      <c r="G480" s="19"/>
      <c r="H480" s="6">
        <f t="shared" si="19"/>
        <v>3</v>
      </c>
    </row>
    <row r="481" spans="1:8" ht="18" hidden="1" customHeight="1">
      <c r="A481" s="3">
        <v>41727</v>
      </c>
      <c r="B481" s="3" t="s">
        <v>60</v>
      </c>
      <c r="C481" s="5" t="s">
        <v>247</v>
      </c>
      <c r="D481" s="20"/>
      <c r="E481" s="20">
        <v>275000</v>
      </c>
      <c r="F481" s="4">
        <f t="shared" si="20"/>
        <v>68230000</v>
      </c>
      <c r="G481" s="19"/>
      <c r="H481" s="6">
        <f t="shared" si="19"/>
        <v>3</v>
      </c>
    </row>
    <row r="482" spans="1:8" ht="18" hidden="1" customHeight="1">
      <c r="A482" s="3">
        <v>41727</v>
      </c>
      <c r="B482" s="3" t="s">
        <v>33</v>
      </c>
      <c r="C482" s="5" t="s">
        <v>336</v>
      </c>
      <c r="D482" s="20"/>
      <c r="E482" s="20">
        <v>1000000</v>
      </c>
      <c r="F482" s="4">
        <f t="shared" si="20"/>
        <v>67230000</v>
      </c>
      <c r="G482" s="19"/>
      <c r="H482" s="6">
        <f t="shared" si="19"/>
        <v>3</v>
      </c>
    </row>
    <row r="483" spans="1:8" ht="18" hidden="1" customHeight="1">
      <c r="A483" s="3">
        <v>41727</v>
      </c>
      <c r="B483" s="3" t="s">
        <v>60</v>
      </c>
      <c r="C483" s="5" t="s">
        <v>337</v>
      </c>
      <c r="D483" s="20"/>
      <c r="E483" s="20">
        <v>357000</v>
      </c>
      <c r="F483" s="4">
        <f t="shared" si="20"/>
        <v>66873000</v>
      </c>
      <c r="G483" s="19"/>
      <c r="H483" s="6">
        <f t="shared" si="19"/>
        <v>3</v>
      </c>
    </row>
    <row r="484" spans="1:8" ht="18" hidden="1" customHeight="1">
      <c r="A484" s="3">
        <v>41727</v>
      </c>
      <c r="B484" s="3" t="s">
        <v>39</v>
      </c>
      <c r="C484" s="5" t="s">
        <v>708</v>
      </c>
      <c r="D484" s="20"/>
      <c r="E484" s="20">
        <v>1500000</v>
      </c>
      <c r="F484" s="4">
        <f t="shared" si="20"/>
        <v>65373000</v>
      </c>
      <c r="G484" s="19"/>
      <c r="H484" s="6">
        <f t="shared" si="19"/>
        <v>3</v>
      </c>
    </row>
    <row r="485" spans="1:8" ht="18" hidden="1" customHeight="1">
      <c r="A485" s="3">
        <v>41727</v>
      </c>
      <c r="B485" s="3" t="s">
        <v>53</v>
      </c>
      <c r="C485" s="5" t="s">
        <v>338</v>
      </c>
      <c r="D485" s="20"/>
      <c r="E485" s="20">
        <v>20560000</v>
      </c>
      <c r="F485" s="4">
        <f t="shared" si="20"/>
        <v>44813000</v>
      </c>
      <c r="G485" s="19"/>
      <c r="H485" s="6">
        <f t="shared" si="19"/>
        <v>3</v>
      </c>
    </row>
    <row r="486" spans="1:8" ht="18" hidden="1" customHeight="1">
      <c r="A486" s="3">
        <v>41727</v>
      </c>
      <c r="B486" s="3" t="s">
        <v>33</v>
      </c>
      <c r="C486" s="5" t="s">
        <v>339</v>
      </c>
      <c r="D486" s="20">
        <v>1000000</v>
      </c>
      <c r="E486" s="20"/>
      <c r="F486" s="4">
        <f t="shared" si="20"/>
        <v>45813000</v>
      </c>
      <c r="G486" s="19"/>
      <c r="H486" s="6">
        <f t="shared" si="19"/>
        <v>3</v>
      </c>
    </row>
    <row r="487" spans="1:8" ht="18" hidden="1" customHeight="1">
      <c r="A487" s="3">
        <v>41727</v>
      </c>
      <c r="B487" s="3" t="s">
        <v>31</v>
      </c>
      <c r="C487" s="5" t="s">
        <v>340</v>
      </c>
      <c r="D487" s="20"/>
      <c r="E487" s="20">
        <v>1583000</v>
      </c>
      <c r="F487" s="4">
        <f t="shared" si="20"/>
        <v>44230000</v>
      </c>
      <c r="G487" s="19"/>
      <c r="H487" s="6">
        <f t="shared" si="19"/>
        <v>3</v>
      </c>
    </row>
    <row r="488" spans="1:8" ht="18" hidden="1" customHeight="1">
      <c r="A488" s="3">
        <v>41729</v>
      </c>
      <c r="B488" s="3" t="s">
        <v>463</v>
      </c>
      <c r="C488" s="5" t="s">
        <v>341</v>
      </c>
      <c r="D488" s="20"/>
      <c r="E488" s="20">
        <v>20000000</v>
      </c>
      <c r="F488" s="4">
        <f t="shared" si="20"/>
        <v>24230000</v>
      </c>
      <c r="G488" s="19"/>
      <c r="H488" s="6">
        <f t="shared" si="19"/>
        <v>3</v>
      </c>
    </row>
    <row r="489" spans="1:8" ht="18" hidden="1" customHeight="1">
      <c r="A489" s="3">
        <v>41729</v>
      </c>
      <c r="B489" s="3" t="s">
        <v>60</v>
      </c>
      <c r="C489" s="5" t="s">
        <v>342</v>
      </c>
      <c r="D489" s="20"/>
      <c r="E489" s="20">
        <v>212000</v>
      </c>
      <c r="F489" s="4">
        <f t="shared" si="20"/>
        <v>24018000</v>
      </c>
      <c r="G489" s="19"/>
      <c r="H489" s="6">
        <f t="shared" si="19"/>
        <v>3</v>
      </c>
    </row>
    <row r="490" spans="1:8" ht="18" hidden="1" customHeight="1">
      <c r="A490" s="3">
        <v>41729</v>
      </c>
      <c r="B490" s="3" t="s">
        <v>39</v>
      </c>
      <c r="C490" s="5" t="s">
        <v>343</v>
      </c>
      <c r="D490" s="20"/>
      <c r="E490" s="20">
        <v>4200000</v>
      </c>
      <c r="F490" s="4">
        <f t="shared" si="20"/>
        <v>19818000</v>
      </c>
      <c r="G490" s="19"/>
      <c r="H490" s="6">
        <f t="shared" si="19"/>
        <v>3</v>
      </c>
    </row>
    <row r="491" spans="1:8" ht="18" hidden="1" customHeight="1">
      <c r="A491" s="3">
        <v>41730</v>
      </c>
      <c r="B491" s="3" t="s">
        <v>70</v>
      </c>
      <c r="C491" s="5" t="s">
        <v>344</v>
      </c>
      <c r="D491" s="20"/>
      <c r="E491" s="20">
        <v>650000</v>
      </c>
      <c r="F491" s="4">
        <f t="shared" si="20"/>
        <v>19168000</v>
      </c>
      <c r="G491" s="19"/>
      <c r="H491" s="6">
        <f t="shared" si="19"/>
        <v>4</v>
      </c>
    </row>
    <row r="492" spans="1:8" ht="18" hidden="1" customHeight="1">
      <c r="A492" s="3">
        <v>41730</v>
      </c>
      <c r="B492" s="3" t="s">
        <v>60</v>
      </c>
      <c r="C492" s="5" t="s">
        <v>247</v>
      </c>
      <c r="D492" s="20"/>
      <c r="E492" s="20">
        <v>316000</v>
      </c>
      <c r="F492" s="4">
        <f t="shared" si="20"/>
        <v>18852000</v>
      </c>
      <c r="G492" s="19"/>
      <c r="H492" s="6">
        <f t="shared" si="19"/>
        <v>4</v>
      </c>
    </row>
    <row r="493" spans="1:8" ht="18" hidden="1" customHeight="1">
      <c r="A493" s="3">
        <v>41730</v>
      </c>
      <c r="B493" s="3" t="s">
        <v>47</v>
      </c>
      <c r="C493" s="5" t="s">
        <v>345</v>
      </c>
      <c r="D493" s="20"/>
      <c r="E493" s="20">
        <v>5000000</v>
      </c>
      <c r="F493" s="4">
        <f t="shared" si="20"/>
        <v>13852000</v>
      </c>
      <c r="G493" s="19"/>
      <c r="H493" s="6">
        <f t="shared" si="19"/>
        <v>4</v>
      </c>
    </row>
    <row r="494" spans="1:8" ht="18" hidden="1" customHeight="1">
      <c r="A494" s="3">
        <v>41730</v>
      </c>
      <c r="B494" s="3" t="s">
        <v>77</v>
      </c>
      <c r="C494" s="5" t="s">
        <v>66</v>
      </c>
      <c r="D494" s="20">
        <v>48250000</v>
      </c>
      <c r="E494" s="20"/>
      <c r="F494" s="4">
        <f t="shared" si="20"/>
        <v>62102000</v>
      </c>
      <c r="G494" s="19"/>
      <c r="H494" s="6">
        <f t="shared" si="19"/>
        <v>4</v>
      </c>
    </row>
    <row r="495" spans="1:8" ht="18" hidden="1" customHeight="1">
      <c r="A495" s="3">
        <v>41730</v>
      </c>
      <c r="B495" s="3" t="s">
        <v>57</v>
      </c>
      <c r="C495" s="5" t="s">
        <v>365</v>
      </c>
      <c r="D495" s="20"/>
      <c r="E495" s="20">
        <v>48250000</v>
      </c>
      <c r="F495" s="4">
        <f t="shared" si="20"/>
        <v>13852000</v>
      </c>
      <c r="G495" s="19" t="s">
        <v>24</v>
      </c>
      <c r="H495" s="6">
        <f t="shared" si="19"/>
        <v>4</v>
      </c>
    </row>
    <row r="496" spans="1:8" ht="18" hidden="1" customHeight="1">
      <c r="A496" s="3">
        <v>41733</v>
      </c>
      <c r="B496" s="3" t="s">
        <v>77</v>
      </c>
      <c r="C496" s="5" t="s">
        <v>66</v>
      </c>
      <c r="D496" s="20">
        <v>10000000</v>
      </c>
      <c r="E496" s="20"/>
      <c r="F496" s="4">
        <f t="shared" si="20"/>
        <v>23852000</v>
      </c>
      <c r="G496" s="19"/>
      <c r="H496" s="6">
        <f t="shared" si="19"/>
        <v>4</v>
      </c>
    </row>
    <row r="497" spans="1:8" ht="18" hidden="1" customHeight="1">
      <c r="A497" s="3">
        <v>41733</v>
      </c>
      <c r="B497" s="3" t="s">
        <v>45</v>
      </c>
      <c r="C497" s="5" t="s">
        <v>346</v>
      </c>
      <c r="D497" s="20">
        <v>422200000</v>
      </c>
      <c r="E497" s="20"/>
      <c r="F497" s="4">
        <f t="shared" si="20"/>
        <v>446052000</v>
      </c>
      <c r="G497" s="19"/>
      <c r="H497" s="6">
        <f t="shared" si="19"/>
        <v>4</v>
      </c>
    </row>
    <row r="498" spans="1:8" ht="18" hidden="1" customHeight="1">
      <c r="A498" s="3">
        <v>41733</v>
      </c>
      <c r="B498" s="3" t="s">
        <v>153</v>
      </c>
      <c r="C498" s="5" t="s">
        <v>154</v>
      </c>
      <c r="D498" s="20">
        <v>400000000</v>
      </c>
      <c r="E498" s="20"/>
      <c r="F498" s="4">
        <f t="shared" si="20"/>
        <v>846052000</v>
      </c>
      <c r="G498" s="19"/>
      <c r="H498" s="6">
        <f t="shared" si="19"/>
        <v>4</v>
      </c>
    </row>
    <row r="499" spans="1:8" ht="18" hidden="1" customHeight="1">
      <c r="A499" s="3">
        <v>41733</v>
      </c>
      <c r="B499" s="3" t="s">
        <v>47</v>
      </c>
      <c r="C499" s="5" t="s">
        <v>345</v>
      </c>
      <c r="D499" s="20"/>
      <c r="E499" s="20">
        <v>830000000</v>
      </c>
      <c r="F499" s="4">
        <f t="shared" si="20"/>
        <v>16052000</v>
      </c>
      <c r="G499" s="19"/>
      <c r="H499" s="6">
        <f t="shared" si="19"/>
        <v>4</v>
      </c>
    </row>
    <row r="500" spans="1:8" ht="18" hidden="1" customHeight="1">
      <c r="A500" s="3">
        <v>41733</v>
      </c>
      <c r="B500" s="3" t="s">
        <v>33</v>
      </c>
      <c r="C500" s="5" t="s">
        <v>347</v>
      </c>
      <c r="D500" s="20"/>
      <c r="E500" s="20">
        <v>5000000</v>
      </c>
      <c r="F500" s="4">
        <f t="shared" si="20"/>
        <v>11052000</v>
      </c>
      <c r="G500" s="19"/>
      <c r="H500" s="6">
        <f t="shared" si="19"/>
        <v>4</v>
      </c>
    </row>
    <row r="501" spans="1:8" ht="18" hidden="1" customHeight="1">
      <c r="A501" s="3">
        <v>41733</v>
      </c>
      <c r="B501" s="3" t="s">
        <v>348</v>
      </c>
      <c r="C501" s="5" t="s">
        <v>349</v>
      </c>
      <c r="D501" s="20"/>
      <c r="E501" s="20">
        <v>2729000</v>
      </c>
      <c r="F501" s="4">
        <f t="shared" si="20"/>
        <v>8323000</v>
      </c>
      <c r="G501" s="19"/>
      <c r="H501" s="6">
        <f t="shared" si="19"/>
        <v>4</v>
      </c>
    </row>
    <row r="502" spans="1:8" ht="18" hidden="1" customHeight="1">
      <c r="A502" s="3">
        <v>41733</v>
      </c>
      <c r="B502" s="3" t="s">
        <v>73</v>
      </c>
      <c r="C502" s="5" t="s">
        <v>327</v>
      </c>
      <c r="D502" s="20"/>
      <c r="E502" s="20">
        <v>3703000</v>
      </c>
      <c r="F502" s="4">
        <f t="shared" si="20"/>
        <v>4620000</v>
      </c>
      <c r="G502" s="19"/>
      <c r="H502" s="6">
        <f t="shared" si="19"/>
        <v>4</v>
      </c>
    </row>
    <row r="503" spans="1:8" ht="18" hidden="1" customHeight="1">
      <c r="A503" s="3">
        <v>41733</v>
      </c>
      <c r="B503" s="3" t="s">
        <v>692</v>
      </c>
      <c r="C503" s="5" t="s">
        <v>702</v>
      </c>
      <c r="D503" s="20"/>
      <c r="E503" s="20">
        <v>1100000</v>
      </c>
      <c r="F503" s="4">
        <f t="shared" si="20"/>
        <v>3520000</v>
      </c>
      <c r="G503" s="19"/>
      <c r="H503" s="6">
        <f t="shared" si="19"/>
        <v>4</v>
      </c>
    </row>
    <row r="504" spans="1:8" ht="18" hidden="1" customHeight="1">
      <c r="A504" s="3">
        <v>41734</v>
      </c>
      <c r="B504" s="3" t="s">
        <v>47</v>
      </c>
      <c r="C504" s="5" t="s">
        <v>243</v>
      </c>
      <c r="D504" s="20">
        <v>1890000000</v>
      </c>
      <c r="E504" s="20"/>
      <c r="F504" s="4">
        <f t="shared" si="20"/>
        <v>1893520000</v>
      </c>
      <c r="G504" s="19"/>
      <c r="H504" s="6">
        <f t="shared" si="19"/>
        <v>4</v>
      </c>
    </row>
    <row r="505" spans="1:8" ht="18" hidden="1" customHeight="1">
      <c r="A505" s="3">
        <v>41734</v>
      </c>
      <c r="B505" s="3" t="s">
        <v>57</v>
      </c>
      <c r="C505" s="5" t="s">
        <v>79</v>
      </c>
      <c r="D505" s="20"/>
      <c r="E505" s="20">
        <v>300000000</v>
      </c>
      <c r="F505" s="4">
        <f t="shared" si="20"/>
        <v>1593520000</v>
      </c>
      <c r="G505" s="19" t="s">
        <v>24</v>
      </c>
      <c r="H505" s="6">
        <f t="shared" si="19"/>
        <v>4</v>
      </c>
    </row>
    <row r="506" spans="1:8" ht="18" hidden="1" customHeight="1">
      <c r="A506" s="3">
        <v>41734</v>
      </c>
      <c r="B506" s="3" t="s">
        <v>70</v>
      </c>
      <c r="C506" s="5" t="s">
        <v>350</v>
      </c>
      <c r="D506" s="20"/>
      <c r="E506" s="20">
        <v>50000000</v>
      </c>
      <c r="F506" s="4">
        <f t="shared" si="20"/>
        <v>1543520000</v>
      </c>
      <c r="G506" s="19"/>
      <c r="H506" s="6">
        <f t="shared" si="19"/>
        <v>4</v>
      </c>
    </row>
    <row r="507" spans="1:8" ht="18" hidden="1" customHeight="1">
      <c r="A507" s="3">
        <v>41734</v>
      </c>
      <c r="B507" s="3" t="s">
        <v>50</v>
      </c>
      <c r="C507" s="5" t="s">
        <v>218</v>
      </c>
      <c r="D507" s="20"/>
      <c r="E507" s="20">
        <v>36700000</v>
      </c>
      <c r="F507" s="4">
        <f t="shared" si="20"/>
        <v>1506820000</v>
      </c>
      <c r="G507" s="19"/>
      <c r="H507" s="6">
        <f t="shared" si="19"/>
        <v>4</v>
      </c>
    </row>
    <row r="508" spans="1:8" ht="18" hidden="1" customHeight="1">
      <c r="A508" s="3">
        <v>41734</v>
      </c>
      <c r="B508" s="3" t="s">
        <v>49</v>
      </c>
      <c r="C508" s="5" t="s">
        <v>120</v>
      </c>
      <c r="D508" s="20"/>
      <c r="E508" s="20">
        <v>40000000</v>
      </c>
      <c r="F508" s="4">
        <f t="shared" si="20"/>
        <v>1466820000</v>
      </c>
      <c r="G508" s="19"/>
      <c r="H508" s="6">
        <f t="shared" si="19"/>
        <v>4</v>
      </c>
    </row>
    <row r="509" spans="1:8" ht="18" hidden="1" customHeight="1">
      <c r="A509" s="3">
        <v>41734</v>
      </c>
      <c r="B509" s="3" t="s">
        <v>49</v>
      </c>
      <c r="C509" s="5" t="s">
        <v>194</v>
      </c>
      <c r="D509" s="20"/>
      <c r="E509" s="20">
        <v>46100000</v>
      </c>
      <c r="F509" s="4">
        <f t="shared" si="20"/>
        <v>1420720000</v>
      </c>
      <c r="G509" s="19"/>
      <c r="H509" s="6">
        <f t="shared" si="19"/>
        <v>4</v>
      </c>
    </row>
    <row r="510" spans="1:8" ht="18" hidden="1" customHeight="1">
      <c r="A510" s="3">
        <v>41734</v>
      </c>
      <c r="B510" s="3" t="s">
        <v>49</v>
      </c>
      <c r="C510" s="5" t="s">
        <v>109</v>
      </c>
      <c r="D510" s="20"/>
      <c r="E510" s="20">
        <v>17200000</v>
      </c>
      <c r="F510" s="4">
        <f t="shared" si="20"/>
        <v>1403520000</v>
      </c>
      <c r="G510" s="19"/>
      <c r="H510" s="6">
        <f t="shared" si="19"/>
        <v>4</v>
      </c>
    </row>
    <row r="511" spans="1:8" ht="18" hidden="1" customHeight="1">
      <c r="A511" s="3">
        <v>41734</v>
      </c>
      <c r="B511" s="3" t="s">
        <v>50</v>
      </c>
      <c r="C511" s="5" t="s">
        <v>166</v>
      </c>
      <c r="D511" s="20"/>
      <c r="E511" s="20">
        <v>14017000</v>
      </c>
      <c r="F511" s="4">
        <f t="shared" si="20"/>
        <v>1389503000</v>
      </c>
      <c r="G511" s="19"/>
      <c r="H511" s="6">
        <f t="shared" si="19"/>
        <v>4</v>
      </c>
    </row>
    <row r="512" spans="1:8" ht="18" hidden="1" customHeight="1">
      <c r="A512" s="3">
        <v>41734</v>
      </c>
      <c r="B512" s="3" t="s">
        <v>53</v>
      </c>
      <c r="C512" s="5" t="s">
        <v>351</v>
      </c>
      <c r="D512" s="20"/>
      <c r="E512" s="20">
        <v>93000000</v>
      </c>
      <c r="F512" s="4">
        <f t="shared" si="20"/>
        <v>1296503000</v>
      </c>
      <c r="G512" s="19"/>
      <c r="H512" s="6">
        <f t="shared" si="19"/>
        <v>4</v>
      </c>
    </row>
    <row r="513" spans="1:8" ht="18" hidden="1" customHeight="1">
      <c r="A513" s="3">
        <v>41734</v>
      </c>
      <c r="B513" s="3" t="s">
        <v>31</v>
      </c>
      <c r="C513" s="5" t="s">
        <v>303</v>
      </c>
      <c r="D513" s="20"/>
      <c r="E513" s="20">
        <v>28337000</v>
      </c>
      <c r="F513" s="4">
        <f t="shared" si="20"/>
        <v>1268166000</v>
      </c>
      <c r="G513" s="19"/>
      <c r="H513" s="6">
        <f t="shared" si="19"/>
        <v>4</v>
      </c>
    </row>
    <row r="514" spans="1:8" ht="18" hidden="1" customHeight="1">
      <c r="A514" s="3">
        <v>41734</v>
      </c>
      <c r="B514" s="3" t="s">
        <v>50</v>
      </c>
      <c r="C514" s="5" t="s">
        <v>266</v>
      </c>
      <c r="D514" s="20"/>
      <c r="E514" s="20">
        <v>3000000</v>
      </c>
      <c r="F514" s="4">
        <f t="shared" si="20"/>
        <v>1265166000</v>
      </c>
      <c r="G514" s="19"/>
      <c r="H514" s="6">
        <f t="shared" si="19"/>
        <v>4</v>
      </c>
    </row>
    <row r="515" spans="1:8" ht="18" hidden="1" customHeight="1">
      <c r="A515" s="3">
        <v>41734</v>
      </c>
      <c r="B515" s="3" t="s">
        <v>73</v>
      </c>
      <c r="C515" s="5" t="s">
        <v>289</v>
      </c>
      <c r="D515" s="20"/>
      <c r="E515" s="20">
        <v>5783000</v>
      </c>
      <c r="F515" s="4">
        <f t="shared" si="20"/>
        <v>1259383000</v>
      </c>
      <c r="G515" s="19"/>
      <c r="H515" s="6">
        <f t="shared" si="19"/>
        <v>4</v>
      </c>
    </row>
    <row r="516" spans="1:8" ht="18" hidden="1" customHeight="1">
      <c r="A516" s="3">
        <v>41734</v>
      </c>
      <c r="B516" s="3" t="s">
        <v>49</v>
      </c>
      <c r="C516" s="5" t="s">
        <v>121</v>
      </c>
      <c r="D516" s="20"/>
      <c r="E516" s="20">
        <v>75800000</v>
      </c>
      <c r="F516" s="4">
        <f t="shared" si="20"/>
        <v>1183583000</v>
      </c>
      <c r="G516" s="19"/>
      <c r="H516" s="6">
        <f t="shared" si="19"/>
        <v>4</v>
      </c>
    </row>
    <row r="517" spans="1:8" ht="18" hidden="1" customHeight="1">
      <c r="A517" s="3">
        <v>41734</v>
      </c>
      <c r="B517" s="3" t="s">
        <v>33</v>
      </c>
      <c r="C517" s="5" t="s">
        <v>352</v>
      </c>
      <c r="D517" s="20">
        <v>550000</v>
      </c>
      <c r="E517" s="20"/>
      <c r="F517" s="4">
        <f t="shared" si="20"/>
        <v>1184133000</v>
      </c>
      <c r="G517" s="19"/>
      <c r="H517" s="6">
        <f t="shared" si="19"/>
        <v>4</v>
      </c>
    </row>
    <row r="518" spans="1:8" ht="18" hidden="1" customHeight="1">
      <c r="A518" s="3">
        <v>41734</v>
      </c>
      <c r="B518" s="3" t="s">
        <v>39</v>
      </c>
      <c r="C518" s="5" t="s">
        <v>228</v>
      </c>
      <c r="D518" s="20"/>
      <c r="E518" s="20">
        <v>580000</v>
      </c>
      <c r="F518" s="4">
        <f t="shared" si="20"/>
        <v>1183553000</v>
      </c>
      <c r="G518" s="19"/>
      <c r="H518" s="6">
        <f t="shared" si="19"/>
        <v>4</v>
      </c>
    </row>
    <row r="519" spans="1:8" ht="18" hidden="1" customHeight="1">
      <c r="A519" s="3">
        <v>41734</v>
      </c>
      <c r="B519" s="3" t="s">
        <v>33</v>
      </c>
      <c r="C519" s="5" t="s">
        <v>353</v>
      </c>
      <c r="D519" s="20">
        <v>3000000</v>
      </c>
      <c r="E519" s="20"/>
      <c r="F519" s="4">
        <f t="shared" si="20"/>
        <v>1186553000</v>
      </c>
      <c r="G519" s="19"/>
      <c r="H519" s="6">
        <f t="shared" si="19"/>
        <v>4</v>
      </c>
    </row>
    <row r="520" spans="1:8" ht="18" hidden="1" customHeight="1">
      <c r="A520" s="3">
        <v>41734</v>
      </c>
      <c r="B520" s="3" t="s">
        <v>39</v>
      </c>
      <c r="C520" s="5" t="s">
        <v>354</v>
      </c>
      <c r="D520" s="20"/>
      <c r="E520" s="20">
        <v>1959000</v>
      </c>
      <c r="F520" s="4">
        <f t="shared" si="20"/>
        <v>1184594000</v>
      </c>
      <c r="G520" s="19"/>
      <c r="H520" s="6">
        <f t="shared" si="19"/>
        <v>4</v>
      </c>
    </row>
    <row r="521" spans="1:8" ht="18" hidden="1" customHeight="1">
      <c r="A521" s="3">
        <v>41734</v>
      </c>
      <c r="B521" s="3" t="s">
        <v>33</v>
      </c>
      <c r="C521" s="5" t="s">
        <v>355</v>
      </c>
      <c r="D521" s="20">
        <v>5000000</v>
      </c>
      <c r="E521" s="20"/>
      <c r="F521" s="4">
        <f t="shared" si="20"/>
        <v>1189594000</v>
      </c>
      <c r="G521" s="19"/>
      <c r="H521" s="6">
        <f t="shared" si="19"/>
        <v>4</v>
      </c>
    </row>
    <row r="522" spans="1:8" ht="18" hidden="1" customHeight="1">
      <c r="A522" s="3">
        <v>41734</v>
      </c>
      <c r="B522" s="3" t="s">
        <v>39</v>
      </c>
      <c r="C522" s="5" t="s">
        <v>356</v>
      </c>
      <c r="D522" s="20"/>
      <c r="E522" s="20">
        <v>5600000</v>
      </c>
      <c r="F522" s="4">
        <f t="shared" si="20"/>
        <v>1183994000</v>
      </c>
      <c r="G522" s="19"/>
      <c r="H522" s="6">
        <f t="shared" si="19"/>
        <v>4</v>
      </c>
    </row>
    <row r="523" spans="1:8" ht="18" hidden="1" customHeight="1">
      <c r="A523" s="3">
        <v>41734</v>
      </c>
      <c r="B523" s="3" t="s">
        <v>39</v>
      </c>
      <c r="C523" s="5" t="s">
        <v>357</v>
      </c>
      <c r="D523" s="20"/>
      <c r="E523" s="20">
        <v>2050000</v>
      </c>
      <c r="F523" s="4">
        <f t="shared" si="20"/>
        <v>1181944000</v>
      </c>
      <c r="G523" s="19"/>
      <c r="H523" s="6">
        <f t="shared" si="19"/>
        <v>4</v>
      </c>
    </row>
    <row r="524" spans="1:8" ht="18" hidden="1" customHeight="1">
      <c r="A524" s="3">
        <v>41736</v>
      </c>
      <c r="B524" s="3" t="s">
        <v>33</v>
      </c>
      <c r="C524" s="5" t="s">
        <v>358</v>
      </c>
      <c r="D524" s="20"/>
      <c r="E524" s="20">
        <v>3000000</v>
      </c>
      <c r="F524" s="4">
        <f t="shared" si="20"/>
        <v>1178944000</v>
      </c>
      <c r="G524" s="19"/>
      <c r="H524" s="6">
        <f t="shared" si="19"/>
        <v>4</v>
      </c>
    </row>
    <row r="525" spans="1:8" ht="18" hidden="1" customHeight="1">
      <c r="A525" s="3">
        <v>41736</v>
      </c>
      <c r="B525" s="3" t="s">
        <v>704</v>
      </c>
      <c r="C525" s="5" t="s">
        <v>261</v>
      </c>
      <c r="D525" s="20"/>
      <c r="E525" s="20">
        <v>1628000</v>
      </c>
      <c r="F525" s="4">
        <f t="shared" si="20"/>
        <v>1177316000</v>
      </c>
      <c r="G525" s="19"/>
      <c r="H525" s="6">
        <f t="shared" si="19"/>
        <v>4</v>
      </c>
    </row>
    <row r="526" spans="1:8" ht="18" hidden="1" customHeight="1">
      <c r="A526" s="3">
        <v>41736</v>
      </c>
      <c r="B526" s="3" t="s">
        <v>33</v>
      </c>
      <c r="C526" s="5" t="s">
        <v>359</v>
      </c>
      <c r="D526" s="20">
        <v>5000000</v>
      </c>
      <c r="E526" s="20"/>
      <c r="F526" s="4">
        <f t="shared" si="20"/>
        <v>1182316000</v>
      </c>
      <c r="G526" s="19"/>
      <c r="H526" s="6">
        <f t="shared" si="19"/>
        <v>4</v>
      </c>
    </row>
    <row r="527" spans="1:8" ht="18" hidden="1" customHeight="1">
      <c r="A527" s="3">
        <v>41736</v>
      </c>
      <c r="B527" s="3" t="s">
        <v>706</v>
      </c>
      <c r="C527" s="5" t="s">
        <v>347</v>
      </c>
      <c r="D527" s="20"/>
      <c r="E527" s="20">
        <v>2552000</v>
      </c>
      <c r="F527" s="4">
        <f t="shared" si="20"/>
        <v>1179764000</v>
      </c>
      <c r="G527" s="19"/>
      <c r="H527" s="6">
        <f t="shared" ref="H527:H590" si="21">MONTH(A527)</f>
        <v>4</v>
      </c>
    </row>
    <row r="528" spans="1:8" ht="18" hidden="1" customHeight="1">
      <c r="A528" s="3">
        <v>41736</v>
      </c>
      <c r="B528" s="3" t="s">
        <v>57</v>
      </c>
      <c r="C528" s="5" t="s">
        <v>302</v>
      </c>
      <c r="D528" s="20"/>
      <c r="E528" s="20">
        <v>73025000</v>
      </c>
      <c r="F528" s="4">
        <f t="shared" si="20"/>
        <v>1106739000</v>
      </c>
      <c r="G528" s="19" t="s">
        <v>24</v>
      </c>
      <c r="H528" s="6">
        <f t="shared" si="21"/>
        <v>4</v>
      </c>
    </row>
    <row r="529" spans="1:8" ht="18" hidden="1" customHeight="1">
      <c r="A529" s="3">
        <v>41736</v>
      </c>
      <c r="B529" s="3" t="s">
        <v>57</v>
      </c>
      <c r="C529" s="5" t="s">
        <v>175</v>
      </c>
      <c r="D529" s="20"/>
      <c r="E529" s="20">
        <v>200000000</v>
      </c>
      <c r="F529" s="4">
        <f t="shared" si="20"/>
        <v>906739000</v>
      </c>
      <c r="G529" s="19"/>
      <c r="H529" s="6">
        <f t="shared" si="21"/>
        <v>4</v>
      </c>
    </row>
    <row r="530" spans="1:8" ht="18" hidden="1" customHeight="1">
      <c r="A530" s="3">
        <v>41736</v>
      </c>
      <c r="B530" s="3" t="s">
        <v>57</v>
      </c>
      <c r="C530" s="5" t="s">
        <v>104</v>
      </c>
      <c r="D530" s="20"/>
      <c r="E530" s="20">
        <v>200000000</v>
      </c>
      <c r="F530" s="4">
        <f t="shared" si="20"/>
        <v>706739000</v>
      </c>
      <c r="G530" s="19" t="s">
        <v>24</v>
      </c>
      <c r="H530" s="6">
        <f t="shared" si="21"/>
        <v>4</v>
      </c>
    </row>
    <row r="531" spans="1:8" ht="18" hidden="1" customHeight="1">
      <c r="A531" s="3">
        <v>41736</v>
      </c>
      <c r="B531" s="3" t="s">
        <v>57</v>
      </c>
      <c r="C531" s="5" t="s">
        <v>360</v>
      </c>
      <c r="D531" s="20"/>
      <c r="E531" s="20">
        <v>100000000</v>
      </c>
      <c r="F531" s="4">
        <f t="shared" si="20"/>
        <v>606739000</v>
      </c>
      <c r="G531" s="19" t="s">
        <v>24</v>
      </c>
      <c r="H531" s="6">
        <f t="shared" si="21"/>
        <v>4</v>
      </c>
    </row>
    <row r="532" spans="1:8" ht="18" hidden="1" customHeight="1">
      <c r="A532" s="3">
        <v>41736</v>
      </c>
      <c r="B532" s="3" t="s">
        <v>57</v>
      </c>
      <c r="C532" s="5" t="s">
        <v>100</v>
      </c>
      <c r="D532" s="20"/>
      <c r="E532" s="20">
        <v>200000000</v>
      </c>
      <c r="F532" s="4">
        <f t="shared" si="20"/>
        <v>406739000</v>
      </c>
      <c r="G532" s="19" t="s">
        <v>24</v>
      </c>
      <c r="H532" s="6">
        <f t="shared" si="21"/>
        <v>4</v>
      </c>
    </row>
    <row r="533" spans="1:8" ht="18" hidden="1" customHeight="1">
      <c r="A533" s="3">
        <v>41736</v>
      </c>
      <c r="B533" s="3" t="s">
        <v>57</v>
      </c>
      <c r="C533" s="5" t="s">
        <v>86</v>
      </c>
      <c r="D533" s="20"/>
      <c r="E533" s="20">
        <v>238735000</v>
      </c>
      <c r="F533" s="4">
        <f t="shared" si="20"/>
        <v>168004000</v>
      </c>
      <c r="G533" s="19" t="s">
        <v>24</v>
      </c>
      <c r="H533" s="6">
        <f t="shared" si="21"/>
        <v>4</v>
      </c>
    </row>
    <row r="534" spans="1:8" ht="18" hidden="1" customHeight="1">
      <c r="A534" s="3">
        <v>41736</v>
      </c>
      <c r="B534" s="3" t="s">
        <v>57</v>
      </c>
      <c r="C534" s="5" t="s">
        <v>164</v>
      </c>
      <c r="D534" s="20"/>
      <c r="E534" s="20">
        <v>75200000</v>
      </c>
      <c r="F534" s="4">
        <f t="shared" si="20"/>
        <v>92804000</v>
      </c>
      <c r="G534" s="19" t="s">
        <v>24</v>
      </c>
      <c r="H534" s="6">
        <f t="shared" si="21"/>
        <v>4</v>
      </c>
    </row>
    <row r="535" spans="1:8" ht="18" hidden="1" customHeight="1">
      <c r="A535" s="3">
        <v>41736</v>
      </c>
      <c r="B535" s="3" t="s">
        <v>57</v>
      </c>
      <c r="C535" s="5" t="s">
        <v>236</v>
      </c>
      <c r="D535" s="20"/>
      <c r="E535" s="20">
        <v>23680000</v>
      </c>
      <c r="F535" s="4">
        <f t="shared" si="20"/>
        <v>69124000</v>
      </c>
      <c r="G535" s="19" t="s">
        <v>24</v>
      </c>
      <c r="H535" s="6">
        <f t="shared" si="21"/>
        <v>4</v>
      </c>
    </row>
    <row r="536" spans="1:8" ht="18" hidden="1" customHeight="1">
      <c r="A536" s="3">
        <v>41736</v>
      </c>
      <c r="B536" s="3" t="s">
        <v>692</v>
      </c>
      <c r="C536" s="5" t="s">
        <v>699</v>
      </c>
      <c r="D536" s="20"/>
      <c r="E536" s="20">
        <v>341000</v>
      </c>
      <c r="F536" s="4">
        <f t="shared" si="20"/>
        <v>68783000</v>
      </c>
      <c r="G536" s="19"/>
      <c r="H536" s="6">
        <f t="shared" si="21"/>
        <v>4</v>
      </c>
    </row>
    <row r="537" spans="1:8" ht="18" hidden="1" customHeight="1">
      <c r="A537" s="3">
        <v>41736</v>
      </c>
      <c r="B537" s="3" t="s">
        <v>39</v>
      </c>
      <c r="C537" s="5" t="s">
        <v>708</v>
      </c>
      <c r="D537" s="20"/>
      <c r="E537" s="20">
        <v>500000</v>
      </c>
      <c r="F537" s="4">
        <f t="shared" ref="F537:F600" si="22">IF(C537&lt;&gt;"",F536+D537-E537,0)</f>
        <v>68283000</v>
      </c>
      <c r="G537" s="19"/>
      <c r="H537" s="6">
        <f t="shared" si="21"/>
        <v>4</v>
      </c>
    </row>
    <row r="538" spans="1:8" ht="18" hidden="1" customHeight="1">
      <c r="A538" s="3">
        <v>41736</v>
      </c>
      <c r="B538" s="3" t="s">
        <v>53</v>
      </c>
      <c r="C538" s="5" t="s">
        <v>361</v>
      </c>
      <c r="D538" s="20"/>
      <c r="E538" s="20">
        <v>14713000</v>
      </c>
      <c r="F538" s="4">
        <f t="shared" si="22"/>
        <v>53570000</v>
      </c>
      <c r="G538" s="19"/>
      <c r="H538" s="6">
        <f t="shared" si="21"/>
        <v>4</v>
      </c>
    </row>
    <row r="539" spans="1:8" ht="18" hidden="1" customHeight="1">
      <c r="A539" s="3">
        <v>41736</v>
      </c>
      <c r="B539" s="3" t="s">
        <v>33</v>
      </c>
      <c r="C539" s="5" t="s">
        <v>279</v>
      </c>
      <c r="D539" s="20"/>
      <c r="E539" s="20">
        <v>8000000</v>
      </c>
      <c r="F539" s="4">
        <f t="shared" si="22"/>
        <v>45570000</v>
      </c>
      <c r="G539" s="19"/>
      <c r="H539" s="6">
        <f t="shared" si="21"/>
        <v>4</v>
      </c>
    </row>
    <row r="540" spans="1:8" ht="18" hidden="1" customHeight="1">
      <c r="A540" s="3">
        <v>41736</v>
      </c>
      <c r="B540" s="3" t="s">
        <v>60</v>
      </c>
      <c r="C540" s="5" t="s">
        <v>362</v>
      </c>
      <c r="D540" s="20"/>
      <c r="E540" s="20">
        <v>40000</v>
      </c>
      <c r="F540" s="4">
        <f t="shared" si="22"/>
        <v>45530000</v>
      </c>
      <c r="G540" s="19"/>
      <c r="H540" s="6">
        <f t="shared" si="21"/>
        <v>4</v>
      </c>
    </row>
    <row r="541" spans="1:8" ht="18" hidden="1" customHeight="1">
      <c r="A541" s="3">
        <v>41737</v>
      </c>
      <c r="B541" s="3" t="s">
        <v>60</v>
      </c>
      <c r="C541" s="5" t="s">
        <v>342</v>
      </c>
      <c r="D541" s="20"/>
      <c r="E541" s="20">
        <v>362000</v>
      </c>
      <c r="F541" s="4">
        <f t="shared" si="22"/>
        <v>45168000</v>
      </c>
      <c r="G541" s="19"/>
      <c r="H541" s="6">
        <f t="shared" si="21"/>
        <v>4</v>
      </c>
    </row>
    <row r="542" spans="1:8" ht="18" hidden="1" customHeight="1">
      <c r="A542" s="3">
        <v>41737</v>
      </c>
      <c r="B542" s="3" t="s">
        <v>33</v>
      </c>
      <c r="C542" s="5" t="s">
        <v>363</v>
      </c>
      <c r="D542" s="20">
        <v>8000000</v>
      </c>
      <c r="E542" s="20"/>
      <c r="F542" s="4">
        <f t="shared" si="22"/>
        <v>53168000</v>
      </c>
      <c r="G542" s="19"/>
      <c r="H542" s="6">
        <f t="shared" si="21"/>
        <v>4</v>
      </c>
    </row>
    <row r="543" spans="1:8" ht="18" hidden="1" customHeight="1">
      <c r="A543" s="3">
        <v>41737</v>
      </c>
      <c r="B543" s="3" t="s">
        <v>31</v>
      </c>
      <c r="C543" s="5" t="s">
        <v>279</v>
      </c>
      <c r="D543" s="20"/>
      <c r="E543" s="20">
        <v>8304000</v>
      </c>
      <c r="F543" s="4">
        <f t="shared" si="22"/>
        <v>44864000</v>
      </c>
      <c r="G543" s="19"/>
      <c r="H543" s="6">
        <f t="shared" si="21"/>
        <v>4</v>
      </c>
    </row>
    <row r="544" spans="1:8" ht="18" hidden="1" customHeight="1">
      <c r="A544" s="3">
        <v>41737</v>
      </c>
      <c r="B544" s="3" t="s">
        <v>706</v>
      </c>
      <c r="C544" s="5" t="s">
        <v>364</v>
      </c>
      <c r="D544" s="20"/>
      <c r="E544" s="20">
        <v>600000</v>
      </c>
      <c r="F544" s="4">
        <f t="shared" si="22"/>
        <v>44264000</v>
      </c>
      <c r="G544" s="19"/>
      <c r="H544" s="6">
        <f t="shared" si="21"/>
        <v>4</v>
      </c>
    </row>
    <row r="545" spans="1:8" ht="18" hidden="1" customHeight="1">
      <c r="A545" s="3">
        <v>41739</v>
      </c>
      <c r="B545" s="3" t="s">
        <v>45</v>
      </c>
      <c r="C545" s="5" t="s">
        <v>376</v>
      </c>
      <c r="D545" s="20">
        <v>210000000</v>
      </c>
      <c r="E545" s="20"/>
      <c r="F545" s="4">
        <f t="shared" si="22"/>
        <v>254264000</v>
      </c>
      <c r="G545" s="19"/>
      <c r="H545" s="6">
        <f t="shared" si="21"/>
        <v>4</v>
      </c>
    </row>
    <row r="546" spans="1:8" ht="18" hidden="1" customHeight="1">
      <c r="A546" s="3">
        <v>41739</v>
      </c>
      <c r="B546" s="3" t="s">
        <v>57</v>
      </c>
      <c r="C546" s="5" t="s">
        <v>90</v>
      </c>
      <c r="D546" s="20"/>
      <c r="E546" s="20">
        <v>100000000</v>
      </c>
      <c r="F546" s="4">
        <f t="shared" si="22"/>
        <v>154264000</v>
      </c>
      <c r="G546" s="19" t="s">
        <v>24</v>
      </c>
      <c r="H546" s="6">
        <f t="shared" si="21"/>
        <v>4</v>
      </c>
    </row>
    <row r="547" spans="1:8" ht="18" hidden="1" customHeight="1">
      <c r="A547" s="3">
        <v>41739</v>
      </c>
      <c r="B547" s="3" t="s">
        <v>704</v>
      </c>
      <c r="C547" s="5" t="s">
        <v>184</v>
      </c>
      <c r="D547" s="20"/>
      <c r="E547" s="20">
        <v>25000000</v>
      </c>
      <c r="F547" s="4">
        <f t="shared" si="22"/>
        <v>129264000</v>
      </c>
      <c r="G547" s="19"/>
      <c r="H547" s="6">
        <f t="shared" si="21"/>
        <v>4</v>
      </c>
    </row>
    <row r="548" spans="1:8" ht="18" hidden="1" customHeight="1">
      <c r="A548" s="3">
        <v>41739</v>
      </c>
      <c r="B548" s="3" t="s">
        <v>57</v>
      </c>
      <c r="C548" s="5" t="s">
        <v>365</v>
      </c>
      <c r="D548" s="20"/>
      <c r="E548" s="20">
        <v>51615000</v>
      </c>
      <c r="F548" s="4">
        <f t="shared" si="22"/>
        <v>77649000</v>
      </c>
      <c r="G548" s="19" t="s">
        <v>24</v>
      </c>
      <c r="H548" s="6">
        <f t="shared" si="21"/>
        <v>4</v>
      </c>
    </row>
    <row r="549" spans="1:8" ht="18" hidden="1" customHeight="1">
      <c r="A549" s="3">
        <v>41740</v>
      </c>
      <c r="B549" s="3" t="s">
        <v>691</v>
      </c>
      <c r="C549" s="5" t="s">
        <v>695</v>
      </c>
      <c r="D549" s="20"/>
      <c r="E549" s="20">
        <v>1200000</v>
      </c>
      <c r="F549" s="4">
        <f t="shared" si="22"/>
        <v>76449000</v>
      </c>
      <c r="G549" s="19"/>
      <c r="H549" s="6">
        <f t="shared" si="21"/>
        <v>4</v>
      </c>
    </row>
    <row r="550" spans="1:8" ht="18" hidden="1" customHeight="1">
      <c r="A550" s="3">
        <v>41740</v>
      </c>
      <c r="B550" s="3" t="s">
        <v>53</v>
      </c>
      <c r="C550" s="5" t="s">
        <v>366</v>
      </c>
      <c r="D550" s="20"/>
      <c r="E550" s="20">
        <v>65675000</v>
      </c>
      <c r="F550" s="4">
        <f t="shared" si="22"/>
        <v>10774000</v>
      </c>
      <c r="G550" s="19"/>
      <c r="H550" s="6">
        <f t="shared" si="21"/>
        <v>4</v>
      </c>
    </row>
    <row r="551" spans="1:8" ht="18" hidden="1" customHeight="1">
      <c r="A551" s="3">
        <v>41740</v>
      </c>
      <c r="B551" s="3" t="s">
        <v>60</v>
      </c>
      <c r="C551" s="5" t="s">
        <v>303</v>
      </c>
      <c r="D551" s="20"/>
      <c r="E551" s="20">
        <v>37000</v>
      </c>
      <c r="F551" s="4">
        <f t="shared" si="22"/>
        <v>10737000</v>
      </c>
      <c r="G551" s="19"/>
      <c r="H551" s="6">
        <f t="shared" si="21"/>
        <v>4</v>
      </c>
    </row>
    <row r="552" spans="1:8" ht="18" hidden="1" customHeight="1">
      <c r="A552" s="3">
        <v>41740</v>
      </c>
      <c r="B552" s="3" t="s">
        <v>691</v>
      </c>
      <c r="C552" s="5" t="s">
        <v>522</v>
      </c>
      <c r="D552" s="20"/>
      <c r="E552" s="20">
        <v>6900000</v>
      </c>
      <c r="F552" s="4">
        <f t="shared" si="22"/>
        <v>3837000</v>
      </c>
      <c r="G552" s="19"/>
      <c r="H552" s="6">
        <f t="shared" si="21"/>
        <v>4</v>
      </c>
    </row>
    <row r="553" spans="1:8" ht="18" hidden="1" customHeight="1">
      <c r="A553" s="3">
        <v>41743</v>
      </c>
      <c r="B553" s="3" t="s">
        <v>49</v>
      </c>
      <c r="C553" s="5" t="s">
        <v>109</v>
      </c>
      <c r="D553" s="20">
        <v>103000000</v>
      </c>
      <c r="E553" s="20"/>
      <c r="F553" s="4">
        <f t="shared" si="22"/>
        <v>106837000</v>
      </c>
      <c r="G553" s="19"/>
      <c r="H553" s="6">
        <f t="shared" si="21"/>
        <v>4</v>
      </c>
    </row>
    <row r="554" spans="1:8" ht="18" hidden="1" customHeight="1">
      <c r="A554" s="3">
        <v>41743</v>
      </c>
      <c r="B554" s="3" t="s">
        <v>348</v>
      </c>
      <c r="C554" s="5" t="s">
        <v>367</v>
      </c>
      <c r="D554" s="20"/>
      <c r="E554" s="20">
        <v>3000000</v>
      </c>
      <c r="F554" s="4">
        <f t="shared" si="22"/>
        <v>103837000</v>
      </c>
      <c r="G554" s="19"/>
      <c r="H554" s="6">
        <f t="shared" si="21"/>
        <v>4</v>
      </c>
    </row>
    <row r="555" spans="1:8" ht="18" hidden="1" customHeight="1">
      <c r="A555" s="3">
        <v>41743</v>
      </c>
      <c r="B555" s="3" t="s">
        <v>31</v>
      </c>
      <c r="C555" s="5" t="s">
        <v>368</v>
      </c>
      <c r="D555" s="20"/>
      <c r="E555" s="20">
        <v>4000000</v>
      </c>
      <c r="F555" s="4">
        <f t="shared" si="22"/>
        <v>99837000</v>
      </c>
      <c r="G555" s="19"/>
      <c r="H555" s="6">
        <f t="shared" si="21"/>
        <v>4</v>
      </c>
    </row>
    <row r="556" spans="1:8" ht="18" hidden="1" customHeight="1">
      <c r="A556" s="3">
        <v>41743</v>
      </c>
      <c r="B556" s="3" t="s">
        <v>31</v>
      </c>
      <c r="C556" s="5" t="s">
        <v>369</v>
      </c>
      <c r="D556" s="20"/>
      <c r="E556" s="20">
        <v>1615000</v>
      </c>
      <c r="F556" s="4">
        <f t="shared" si="22"/>
        <v>98222000</v>
      </c>
      <c r="G556" s="19"/>
      <c r="H556" s="6">
        <f t="shared" si="21"/>
        <v>4</v>
      </c>
    </row>
    <row r="557" spans="1:8" ht="18" hidden="1" customHeight="1">
      <c r="A557" s="3">
        <v>41743</v>
      </c>
      <c r="B557" s="3" t="s">
        <v>31</v>
      </c>
      <c r="C557" s="5" t="s">
        <v>99</v>
      </c>
      <c r="D557" s="20"/>
      <c r="E557" s="20">
        <v>15793000</v>
      </c>
      <c r="F557" s="4">
        <f t="shared" si="22"/>
        <v>82429000</v>
      </c>
      <c r="G557" s="19"/>
      <c r="H557" s="6">
        <f t="shared" si="21"/>
        <v>4</v>
      </c>
    </row>
    <row r="558" spans="1:8" ht="18" hidden="1" customHeight="1">
      <c r="A558" s="3">
        <v>41743</v>
      </c>
      <c r="B558" s="3" t="s">
        <v>47</v>
      </c>
      <c r="C558" s="5" t="s">
        <v>282</v>
      </c>
      <c r="D558" s="20"/>
      <c r="E558" s="20">
        <v>43000000</v>
      </c>
      <c r="F558" s="4">
        <f t="shared" si="22"/>
        <v>39429000</v>
      </c>
      <c r="G558" s="19"/>
      <c r="H558" s="6">
        <f t="shared" si="21"/>
        <v>4</v>
      </c>
    </row>
    <row r="559" spans="1:8" ht="18" hidden="1" customHeight="1">
      <c r="A559" s="3">
        <v>41743</v>
      </c>
      <c r="B559" s="3" t="s">
        <v>704</v>
      </c>
      <c r="C559" s="5" t="s">
        <v>370</v>
      </c>
      <c r="D559" s="20"/>
      <c r="E559" s="20">
        <v>6000000</v>
      </c>
      <c r="F559" s="4">
        <f t="shared" si="22"/>
        <v>33429000</v>
      </c>
      <c r="G559" s="19"/>
      <c r="H559" s="6">
        <f t="shared" si="21"/>
        <v>4</v>
      </c>
    </row>
    <row r="560" spans="1:8" ht="18" hidden="1" customHeight="1">
      <c r="A560" s="3">
        <v>41743</v>
      </c>
      <c r="B560" s="3" t="s">
        <v>704</v>
      </c>
      <c r="C560" s="5" t="s">
        <v>371</v>
      </c>
      <c r="D560" s="20"/>
      <c r="E560" s="20">
        <v>500000</v>
      </c>
      <c r="F560" s="4">
        <f t="shared" si="22"/>
        <v>32929000</v>
      </c>
      <c r="G560" s="19"/>
      <c r="H560" s="6">
        <f t="shared" si="21"/>
        <v>4</v>
      </c>
    </row>
    <row r="561" spans="1:8" ht="18" hidden="1" customHeight="1">
      <c r="A561" s="3">
        <v>41743</v>
      </c>
      <c r="B561" s="3" t="s">
        <v>704</v>
      </c>
      <c r="C561" s="5" t="s">
        <v>51</v>
      </c>
      <c r="D561" s="20"/>
      <c r="E561" s="20">
        <v>3500000</v>
      </c>
      <c r="F561" s="4">
        <f t="shared" si="22"/>
        <v>29429000</v>
      </c>
      <c r="G561" s="19"/>
      <c r="H561" s="6">
        <f t="shared" si="21"/>
        <v>4</v>
      </c>
    </row>
    <row r="562" spans="1:8" ht="18" hidden="1" customHeight="1">
      <c r="A562" s="3">
        <v>41743</v>
      </c>
      <c r="B562" s="3" t="s">
        <v>33</v>
      </c>
      <c r="C562" s="5" t="s">
        <v>372</v>
      </c>
      <c r="D562" s="20"/>
      <c r="E562" s="20">
        <v>6500000</v>
      </c>
      <c r="F562" s="4">
        <f t="shared" si="22"/>
        <v>22929000</v>
      </c>
      <c r="G562" s="19"/>
      <c r="H562" s="6">
        <f t="shared" si="21"/>
        <v>4</v>
      </c>
    </row>
    <row r="563" spans="1:8" ht="18" hidden="1" customHeight="1">
      <c r="A563" s="3">
        <v>41743</v>
      </c>
      <c r="B563" s="3" t="s">
        <v>60</v>
      </c>
      <c r="C563" s="5" t="s">
        <v>373</v>
      </c>
      <c r="D563" s="20"/>
      <c r="E563" s="20">
        <v>450000</v>
      </c>
      <c r="F563" s="4">
        <f t="shared" si="22"/>
        <v>22479000</v>
      </c>
      <c r="G563" s="19"/>
      <c r="H563" s="6">
        <f t="shared" si="21"/>
        <v>4</v>
      </c>
    </row>
    <row r="564" spans="1:8" ht="18" hidden="1" customHeight="1">
      <c r="A564" s="3">
        <v>41743</v>
      </c>
      <c r="B564" s="3" t="s">
        <v>60</v>
      </c>
      <c r="C564" s="5" t="s">
        <v>247</v>
      </c>
      <c r="D564" s="20"/>
      <c r="E564" s="20">
        <v>192000</v>
      </c>
      <c r="F564" s="4">
        <f t="shared" si="22"/>
        <v>22287000</v>
      </c>
      <c r="G564" s="19"/>
      <c r="H564" s="6">
        <f t="shared" si="21"/>
        <v>4</v>
      </c>
    </row>
    <row r="565" spans="1:8" ht="18" hidden="1" customHeight="1">
      <c r="A565" s="3">
        <v>41744</v>
      </c>
      <c r="B565" s="3" t="s">
        <v>33</v>
      </c>
      <c r="C565" s="5" t="s">
        <v>374</v>
      </c>
      <c r="D565" s="20">
        <v>6500000</v>
      </c>
      <c r="E565" s="20"/>
      <c r="F565" s="4">
        <f t="shared" si="22"/>
        <v>28787000</v>
      </c>
      <c r="G565" s="19"/>
      <c r="H565" s="6">
        <f t="shared" si="21"/>
        <v>4</v>
      </c>
    </row>
    <row r="566" spans="1:8" ht="18" hidden="1" customHeight="1">
      <c r="A566" s="3">
        <v>41744</v>
      </c>
      <c r="B566" s="3" t="s">
        <v>50</v>
      </c>
      <c r="C566" s="5" t="s">
        <v>265</v>
      </c>
      <c r="D566" s="20"/>
      <c r="E566" s="20">
        <v>20011000</v>
      </c>
      <c r="F566" s="4">
        <f t="shared" si="22"/>
        <v>8776000</v>
      </c>
      <c r="G566" s="19"/>
      <c r="H566" s="6">
        <f t="shared" si="21"/>
        <v>4</v>
      </c>
    </row>
    <row r="567" spans="1:8" ht="18" hidden="1" customHeight="1">
      <c r="A567" s="3">
        <v>41744</v>
      </c>
      <c r="B567" s="3" t="s">
        <v>60</v>
      </c>
      <c r="C567" s="5" t="s">
        <v>247</v>
      </c>
      <c r="D567" s="20"/>
      <c r="E567" s="20">
        <v>325000</v>
      </c>
      <c r="F567" s="4">
        <f t="shared" si="22"/>
        <v>8451000</v>
      </c>
      <c r="G567" s="19"/>
      <c r="H567" s="6">
        <f t="shared" si="21"/>
        <v>4</v>
      </c>
    </row>
    <row r="568" spans="1:8" ht="18" hidden="1" customHeight="1">
      <c r="A568" s="3">
        <v>41744</v>
      </c>
      <c r="B568" s="3" t="s">
        <v>73</v>
      </c>
      <c r="C568" s="5" t="s">
        <v>375</v>
      </c>
      <c r="D568" s="20"/>
      <c r="E568" s="20">
        <v>2746000</v>
      </c>
      <c r="F568" s="4">
        <f t="shared" si="22"/>
        <v>5705000</v>
      </c>
      <c r="G568" s="19"/>
      <c r="H568" s="6">
        <f t="shared" si="21"/>
        <v>4</v>
      </c>
    </row>
    <row r="569" spans="1:8" ht="18" hidden="1" customHeight="1">
      <c r="A569" s="3">
        <v>41746</v>
      </c>
      <c r="B569" s="3" t="s">
        <v>45</v>
      </c>
      <c r="C569" s="5" t="s">
        <v>377</v>
      </c>
      <c r="D569" s="20">
        <v>632700000</v>
      </c>
      <c r="E569" s="20"/>
      <c r="F569" s="4">
        <f t="shared" si="22"/>
        <v>638405000</v>
      </c>
      <c r="G569" s="19"/>
      <c r="H569" s="6">
        <f t="shared" si="21"/>
        <v>4</v>
      </c>
    </row>
    <row r="570" spans="1:8" ht="18" hidden="1" customHeight="1">
      <c r="A570" s="3">
        <v>41746</v>
      </c>
      <c r="B570" s="3" t="s">
        <v>53</v>
      </c>
      <c r="C570" s="5" t="s">
        <v>378</v>
      </c>
      <c r="D570" s="20"/>
      <c r="E570" s="20">
        <v>247715000</v>
      </c>
      <c r="F570" s="4">
        <f t="shared" si="22"/>
        <v>390690000</v>
      </c>
      <c r="G570" s="19"/>
      <c r="H570" s="6">
        <f t="shared" si="21"/>
        <v>4</v>
      </c>
    </row>
    <row r="571" spans="1:8" ht="18" hidden="1" customHeight="1">
      <c r="A571" s="3">
        <v>41746</v>
      </c>
      <c r="B571" s="3" t="s">
        <v>57</v>
      </c>
      <c r="C571" s="5" t="s">
        <v>365</v>
      </c>
      <c r="D571" s="20"/>
      <c r="E571" s="20">
        <v>35035000</v>
      </c>
      <c r="F571" s="4">
        <f t="shared" si="22"/>
        <v>355655000</v>
      </c>
      <c r="G571" s="19" t="s">
        <v>24</v>
      </c>
      <c r="H571" s="6">
        <f t="shared" si="21"/>
        <v>4</v>
      </c>
    </row>
    <row r="572" spans="1:8" ht="18" hidden="1" customHeight="1">
      <c r="A572" s="3">
        <v>41746</v>
      </c>
      <c r="B572" s="3" t="s">
        <v>57</v>
      </c>
      <c r="C572" s="5" t="s">
        <v>297</v>
      </c>
      <c r="D572" s="20"/>
      <c r="E572" s="20">
        <v>35017000</v>
      </c>
      <c r="F572" s="4">
        <f t="shared" si="22"/>
        <v>320638000</v>
      </c>
      <c r="G572" s="19" t="s">
        <v>24</v>
      </c>
      <c r="H572" s="6">
        <f t="shared" si="21"/>
        <v>4</v>
      </c>
    </row>
    <row r="573" spans="1:8" ht="18" hidden="1" customHeight="1">
      <c r="A573" s="3">
        <v>41746</v>
      </c>
      <c r="B573" s="3" t="s">
        <v>70</v>
      </c>
      <c r="C573" s="5" t="s">
        <v>379</v>
      </c>
      <c r="D573" s="20"/>
      <c r="E573" s="20">
        <v>25415000</v>
      </c>
      <c r="F573" s="4">
        <f t="shared" si="22"/>
        <v>295223000</v>
      </c>
      <c r="G573" s="19"/>
      <c r="H573" s="6">
        <f t="shared" si="21"/>
        <v>4</v>
      </c>
    </row>
    <row r="574" spans="1:8" ht="18" hidden="1" customHeight="1">
      <c r="A574" s="3">
        <v>41746</v>
      </c>
      <c r="B574" s="3" t="s">
        <v>57</v>
      </c>
      <c r="C574" s="5" t="s">
        <v>175</v>
      </c>
      <c r="D574" s="20"/>
      <c r="E574" s="20">
        <v>67064000</v>
      </c>
      <c r="F574" s="4">
        <f t="shared" si="22"/>
        <v>228159000</v>
      </c>
      <c r="G574" s="19"/>
      <c r="H574" s="6">
        <f t="shared" si="21"/>
        <v>4</v>
      </c>
    </row>
    <row r="575" spans="1:8" ht="18" hidden="1" customHeight="1">
      <c r="A575" s="3">
        <v>41746</v>
      </c>
      <c r="B575" s="3" t="s">
        <v>60</v>
      </c>
      <c r="C575" s="5" t="s">
        <v>97</v>
      </c>
      <c r="D575" s="20"/>
      <c r="E575" s="20">
        <v>18920000</v>
      </c>
      <c r="F575" s="4">
        <f t="shared" si="22"/>
        <v>209239000</v>
      </c>
      <c r="G575" s="19"/>
      <c r="H575" s="6">
        <f t="shared" si="21"/>
        <v>4</v>
      </c>
    </row>
    <row r="576" spans="1:8" ht="18" hidden="1" customHeight="1">
      <c r="A576" s="3">
        <v>41746</v>
      </c>
      <c r="B576" s="3" t="s">
        <v>53</v>
      </c>
      <c r="C576" s="5" t="s">
        <v>380</v>
      </c>
      <c r="D576" s="20"/>
      <c r="E576" s="20">
        <v>7300000</v>
      </c>
      <c r="F576" s="4">
        <f t="shared" si="22"/>
        <v>201939000</v>
      </c>
      <c r="G576" s="19"/>
      <c r="H576" s="6">
        <f t="shared" si="21"/>
        <v>4</v>
      </c>
    </row>
    <row r="577" spans="1:8" ht="18" hidden="1" customHeight="1">
      <c r="A577" s="3">
        <v>41747</v>
      </c>
      <c r="B577" s="3" t="s">
        <v>47</v>
      </c>
      <c r="C577" s="5" t="s">
        <v>243</v>
      </c>
      <c r="D577" s="20">
        <v>2000000000</v>
      </c>
      <c r="E577" s="20"/>
      <c r="F577" s="4">
        <f t="shared" si="22"/>
        <v>2201939000</v>
      </c>
      <c r="G577" s="19"/>
      <c r="H577" s="6">
        <f t="shared" si="21"/>
        <v>4</v>
      </c>
    </row>
    <row r="578" spans="1:8" ht="18" hidden="1" customHeight="1">
      <c r="A578" s="3">
        <v>41747</v>
      </c>
      <c r="B578" s="3" t="s">
        <v>47</v>
      </c>
      <c r="C578" s="5" t="s">
        <v>381</v>
      </c>
      <c r="D578" s="20"/>
      <c r="E578" s="20">
        <v>70000000</v>
      </c>
      <c r="F578" s="4">
        <f t="shared" si="22"/>
        <v>2131939000</v>
      </c>
      <c r="G578" s="19"/>
      <c r="H578" s="6">
        <f t="shared" si="21"/>
        <v>4</v>
      </c>
    </row>
    <row r="579" spans="1:8" ht="18" hidden="1" customHeight="1">
      <c r="A579" s="3">
        <v>41747</v>
      </c>
      <c r="B579" s="3" t="s">
        <v>70</v>
      </c>
      <c r="C579" s="5" t="s">
        <v>382</v>
      </c>
      <c r="D579" s="20"/>
      <c r="E579" s="20">
        <v>5742000</v>
      </c>
      <c r="F579" s="4">
        <f t="shared" si="22"/>
        <v>2126197000</v>
      </c>
      <c r="G579" s="19"/>
      <c r="H579" s="6">
        <f t="shared" si="21"/>
        <v>4</v>
      </c>
    </row>
    <row r="580" spans="1:8" ht="18" hidden="1" customHeight="1">
      <c r="A580" s="3">
        <v>41747</v>
      </c>
      <c r="B580" s="3" t="s">
        <v>57</v>
      </c>
      <c r="C580" s="5" t="s">
        <v>94</v>
      </c>
      <c r="D580" s="20"/>
      <c r="E580" s="20">
        <v>192490000</v>
      </c>
      <c r="F580" s="4">
        <f t="shared" si="22"/>
        <v>1933707000</v>
      </c>
      <c r="G580" s="19"/>
      <c r="H580" s="6">
        <f t="shared" si="21"/>
        <v>4</v>
      </c>
    </row>
    <row r="581" spans="1:8" ht="18" hidden="1" customHeight="1">
      <c r="A581" s="3">
        <v>41747</v>
      </c>
      <c r="B581" s="3" t="s">
        <v>57</v>
      </c>
      <c r="C581" s="5" t="s">
        <v>383</v>
      </c>
      <c r="D581" s="20"/>
      <c r="E581" s="20">
        <v>100000000</v>
      </c>
      <c r="F581" s="4">
        <f t="shared" si="22"/>
        <v>1833707000</v>
      </c>
      <c r="G581" s="19"/>
      <c r="H581" s="6">
        <f t="shared" si="21"/>
        <v>4</v>
      </c>
    </row>
    <row r="582" spans="1:8" ht="18" hidden="1" customHeight="1">
      <c r="A582" s="3">
        <v>41747</v>
      </c>
      <c r="B582" s="3" t="s">
        <v>57</v>
      </c>
      <c r="C582" s="5" t="s">
        <v>167</v>
      </c>
      <c r="D582" s="20"/>
      <c r="E582" s="20">
        <v>151740000</v>
      </c>
      <c r="F582" s="4">
        <f t="shared" si="22"/>
        <v>1681967000</v>
      </c>
      <c r="G582" s="19" t="s">
        <v>24</v>
      </c>
      <c r="H582" s="6">
        <f t="shared" si="21"/>
        <v>4</v>
      </c>
    </row>
    <row r="583" spans="1:8" ht="18" hidden="1" customHeight="1">
      <c r="A583" s="3">
        <v>41747</v>
      </c>
      <c r="B583" s="3" t="s">
        <v>57</v>
      </c>
      <c r="C583" s="5" t="s">
        <v>103</v>
      </c>
      <c r="D583" s="20"/>
      <c r="E583" s="20">
        <v>100000000</v>
      </c>
      <c r="F583" s="4">
        <f t="shared" si="22"/>
        <v>1581967000</v>
      </c>
      <c r="G583" s="19" t="s">
        <v>24</v>
      </c>
      <c r="H583" s="6">
        <f t="shared" si="21"/>
        <v>4</v>
      </c>
    </row>
    <row r="584" spans="1:8" ht="18" hidden="1" customHeight="1">
      <c r="A584" s="3">
        <v>41747</v>
      </c>
      <c r="B584" s="3" t="s">
        <v>57</v>
      </c>
      <c r="C584" s="5" t="s">
        <v>164</v>
      </c>
      <c r="D584" s="20"/>
      <c r="E584" s="20">
        <v>200000000</v>
      </c>
      <c r="F584" s="4">
        <f t="shared" si="22"/>
        <v>1381967000</v>
      </c>
      <c r="G584" s="19" t="s">
        <v>24</v>
      </c>
      <c r="H584" s="6">
        <f t="shared" si="21"/>
        <v>4</v>
      </c>
    </row>
    <row r="585" spans="1:8" ht="18" hidden="1" customHeight="1">
      <c r="A585" s="3">
        <v>41747</v>
      </c>
      <c r="B585" s="3" t="s">
        <v>57</v>
      </c>
      <c r="C585" s="5" t="s">
        <v>92</v>
      </c>
      <c r="D585" s="20"/>
      <c r="E585" s="20">
        <v>250000000</v>
      </c>
      <c r="F585" s="4">
        <f t="shared" si="22"/>
        <v>1131967000</v>
      </c>
      <c r="G585" s="19"/>
      <c r="H585" s="6">
        <f t="shared" si="21"/>
        <v>4</v>
      </c>
    </row>
    <row r="586" spans="1:8" ht="18" hidden="1" customHeight="1">
      <c r="A586" s="3">
        <v>41747</v>
      </c>
      <c r="B586" s="3" t="s">
        <v>57</v>
      </c>
      <c r="C586" s="5" t="s">
        <v>100</v>
      </c>
      <c r="D586" s="20"/>
      <c r="E586" s="20">
        <v>300000000</v>
      </c>
      <c r="F586" s="4">
        <f t="shared" si="22"/>
        <v>831967000</v>
      </c>
      <c r="G586" s="19" t="s">
        <v>24</v>
      </c>
      <c r="H586" s="6">
        <f t="shared" si="21"/>
        <v>4</v>
      </c>
    </row>
    <row r="587" spans="1:8" ht="18" hidden="1" customHeight="1">
      <c r="A587" s="3">
        <v>41747</v>
      </c>
      <c r="B587" s="3" t="s">
        <v>57</v>
      </c>
      <c r="C587" s="5" t="s">
        <v>360</v>
      </c>
      <c r="D587" s="20"/>
      <c r="E587" s="20">
        <v>100000000</v>
      </c>
      <c r="F587" s="4">
        <f t="shared" si="22"/>
        <v>731967000</v>
      </c>
      <c r="G587" s="19" t="s">
        <v>24</v>
      </c>
      <c r="H587" s="6">
        <f t="shared" si="21"/>
        <v>4</v>
      </c>
    </row>
    <row r="588" spans="1:8" ht="18" hidden="1" customHeight="1">
      <c r="A588" s="3">
        <v>41747</v>
      </c>
      <c r="B588" s="3" t="s">
        <v>57</v>
      </c>
      <c r="C588" s="5" t="s">
        <v>384</v>
      </c>
      <c r="D588" s="20"/>
      <c r="E588" s="20">
        <v>150000000</v>
      </c>
      <c r="F588" s="4">
        <f t="shared" si="22"/>
        <v>581967000</v>
      </c>
      <c r="G588" s="19" t="s">
        <v>24</v>
      </c>
      <c r="H588" s="6">
        <f t="shared" si="21"/>
        <v>4</v>
      </c>
    </row>
    <row r="589" spans="1:8" ht="18" hidden="1" customHeight="1">
      <c r="A589" s="3">
        <v>41747</v>
      </c>
      <c r="B589" s="3" t="s">
        <v>57</v>
      </c>
      <c r="C589" s="5" t="s">
        <v>79</v>
      </c>
      <c r="D589" s="20"/>
      <c r="E589" s="20">
        <v>300000000</v>
      </c>
      <c r="F589" s="4">
        <f t="shared" si="22"/>
        <v>281967000</v>
      </c>
      <c r="G589" s="19" t="s">
        <v>24</v>
      </c>
      <c r="H589" s="6">
        <f t="shared" si="21"/>
        <v>4</v>
      </c>
    </row>
    <row r="590" spans="1:8" ht="18" hidden="1" customHeight="1">
      <c r="A590" s="3">
        <v>41747</v>
      </c>
      <c r="B590" s="3" t="s">
        <v>60</v>
      </c>
      <c r="C590" s="5" t="s">
        <v>385</v>
      </c>
      <c r="D590" s="20"/>
      <c r="E590" s="20">
        <v>102000</v>
      </c>
      <c r="F590" s="4">
        <f t="shared" si="22"/>
        <v>281865000</v>
      </c>
      <c r="G590" s="19"/>
      <c r="H590" s="6">
        <f t="shared" si="21"/>
        <v>4</v>
      </c>
    </row>
    <row r="591" spans="1:8" ht="18" hidden="1" customHeight="1">
      <c r="A591" s="3">
        <v>41748</v>
      </c>
      <c r="B591" s="3" t="s">
        <v>49</v>
      </c>
      <c r="C591" s="5" t="s">
        <v>120</v>
      </c>
      <c r="D591" s="20"/>
      <c r="E591" s="20">
        <v>40000000</v>
      </c>
      <c r="F591" s="4">
        <f t="shared" si="22"/>
        <v>241865000</v>
      </c>
      <c r="G591" s="19"/>
      <c r="H591" s="6">
        <f t="shared" ref="H591:H654" si="23">MONTH(A591)</f>
        <v>4</v>
      </c>
    </row>
    <row r="592" spans="1:8" ht="18" hidden="1" customHeight="1">
      <c r="A592" s="3">
        <v>41748</v>
      </c>
      <c r="B592" s="3" t="s">
        <v>49</v>
      </c>
      <c r="C592" s="5" t="s">
        <v>194</v>
      </c>
      <c r="D592" s="20"/>
      <c r="E592" s="20">
        <v>92575000</v>
      </c>
      <c r="F592" s="4">
        <f t="shared" si="22"/>
        <v>149290000</v>
      </c>
      <c r="G592" s="19"/>
      <c r="H592" s="6">
        <f t="shared" si="23"/>
        <v>4</v>
      </c>
    </row>
    <row r="593" spans="1:8" ht="18" hidden="1" customHeight="1">
      <c r="A593" s="3">
        <v>41748</v>
      </c>
      <c r="B593" s="3" t="s">
        <v>49</v>
      </c>
      <c r="C593" s="5" t="s">
        <v>109</v>
      </c>
      <c r="D593" s="20"/>
      <c r="E593" s="20">
        <v>8600000</v>
      </c>
      <c r="F593" s="4">
        <f t="shared" si="22"/>
        <v>140690000</v>
      </c>
      <c r="G593" s="19"/>
      <c r="H593" s="6">
        <f t="shared" si="23"/>
        <v>4</v>
      </c>
    </row>
    <row r="594" spans="1:8" ht="18" hidden="1" customHeight="1">
      <c r="A594" s="3">
        <v>41748</v>
      </c>
      <c r="B594" s="3" t="s">
        <v>70</v>
      </c>
      <c r="C594" s="5" t="s">
        <v>386</v>
      </c>
      <c r="D594" s="20"/>
      <c r="E594" s="20">
        <v>20000000</v>
      </c>
      <c r="F594" s="4">
        <f t="shared" si="22"/>
        <v>120690000</v>
      </c>
      <c r="G594" s="19"/>
      <c r="H594" s="6">
        <f t="shared" si="23"/>
        <v>4</v>
      </c>
    </row>
    <row r="595" spans="1:8" ht="18" hidden="1" customHeight="1">
      <c r="A595" s="3">
        <v>41748</v>
      </c>
      <c r="B595" s="3" t="s">
        <v>60</v>
      </c>
      <c r="C595" s="5" t="s">
        <v>387</v>
      </c>
      <c r="D595" s="20"/>
      <c r="E595" s="20">
        <v>1691000</v>
      </c>
      <c r="F595" s="4">
        <f t="shared" si="22"/>
        <v>118999000</v>
      </c>
      <c r="G595" s="19"/>
      <c r="H595" s="6">
        <f t="shared" si="23"/>
        <v>4</v>
      </c>
    </row>
    <row r="596" spans="1:8" ht="18" hidden="1" customHeight="1">
      <c r="A596" s="3">
        <v>41750</v>
      </c>
      <c r="B596" s="3" t="s">
        <v>70</v>
      </c>
      <c r="C596" s="5" t="s">
        <v>388</v>
      </c>
      <c r="D596" s="20"/>
      <c r="E596" s="20">
        <v>3655000</v>
      </c>
      <c r="F596" s="4">
        <f t="shared" si="22"/>
        <v>115344000</v>
      </c>
      <c r="G596" s="19"/>
      <c r="H596" s="6">
        <f t="shared" si="23"/>
        <v>4</v>
      </c>
    </row>
    <row r="597" spans="1:8" ht="18" hidden="1" customHeight="1">
      <c r="A597" s="3">
        <v>41750</v>
      </c>
      <c r="B597" s="3" t="s">
        <v>691</v>
      </c>
      <c r="C597" s="5" t="s">
        <v>522</v>
      </c>
      <c r="D597" s="20"/>
      <c r="E597" s="20">
        <v>500000</v>
      </c>
      <c r="F597" s="4">
        <f t="shared" si="22"/>
        <v>114844000</v>
      </c>
      <c r="G597" s="19"/>
      <c r="H597" s="6">
        <f t="shared" si="23"/>
        <v>4</v>
      </c>
    </row>
    <row r="598" spans="1:8" ht="18" hidden="1" customHeight="1">
      <c r="A598" s="3">
        <v>41750</v>
      </c>
      <c r="B598" s="3" t="s">
        <v>706</v>
      </c>
      <c r="C598" s="5" t="s">
        <v>364</v>
      </c>
      <c r="D598" s="20"/>
      <c r="E598" s="20">
        <v>610000</v>
      </c>
      <c r="F598" s="4">
        <f t="shared" si="22"/>
        <v>114234000</v>
      </c>
      <c r="G598" s="19"/>
      <c r="H598" s="6">
        <f t="shared" si="23"/>
        <v>4</v>
      </c>
    </row>
    <row r="599" spans="1:8" ht="18" hidden="1" customHeight="1">
      <c r="A599" s="3">
        <v>41750</v>
      </c>
      <c r="B599" s="3" t="s">
        <v>34</v>
      </c>
      <c r="C599" s="5" t="s">
        <v>389</v>
      </c>
      <c r="D599" s="20"/>
      <c r="E599" s="20">
        <v>77425000</v>
      </c>
      <c r="F599" s="4">
        <f t="shared" si="22"/>
        <v>36809000</v>
      </c>
      <c r="G599" s="19"/>
      <c r="H599" s="6">
        <f t="shared" si="23"/>
        <v>4</v>
      </c>
    </row>
    <row r="600" spans="1:8" ht="18" hidden="1" customHeight="1">
      <c r="A600" s="3">
        <v>41750</v>
      </c>
      <c r="B600" s="3" t="s">
        <v>60</v>
      </c>
      <c r="C600" s="5" t="s">
        <v>390</v>
      </c>
      <c r="D600" s="20"/>
      <c r="E600" s="20">
        <v>200000</v>
      </c>
      <c r="F600" s="4">
        <f t="shared" si="22"/>
        <v>36609000</v>
      </c>
      <c r="G600" s="19"/>
      <c r="H600" s="6">
        <f t="shared" si="23"/>
        <v>4</v>
      </c>
    </row>
    <row r="601" spans="1:8" ht="18" hidden="1" customHeight="1">
      <c r="A601" s="3">
        <v>41750</v>
      </c>
      <c r="B601" s="3" t="s">
        <v>692</v>
      </c>
      <c r="C601" s="5" t="s">
        <v>700</v>
      </c>
      <c r="D601" s="20"/>
      <c r="E601" s="20">
        <v>245000</v>
      </c>
      <c r="F601" s="4">
        <f t="shared" ref="F601:F664" si="24">IF(C601&lt;&gt;"",F600+D601-E601,0)</f>
        <v>36364000</v>
      </c>
      <c r="G601" s="19"/>
      <c r="H601" s="6">
        <f t="shared" si="23"/>
        <v>4</v>
      </c>
    </row>
    <row r="602" spans="1:8" ht="18" hidden="1" customHeight="1">
      <c r="A602" s="3">
        <v>41750</v>
      </c>
      <c r="B602" s="3" t="s">
        <v>60</v>
      </c>
      <c r="C602" s="5" t="s">
        <v>391</v>
      </c>
      <c r="D602" s="20"/>
      <c r="E602" s="20">
        <v>380000</v>
      </c>
      <c r="F602" s="4">
        <f t="shared" si="24"/>
        <v>35984000</v>
      </c>
      <c r="G602" s="19"/>
      <c r="H602" s="6">
        <f t="shared" si="23"/>
        <v>4</v>
      </c>
    </row>
    <row r="603" spans="1:8" ht="18" hidden="1" customHeight="1">
      <c r="A603" s="3">
        <v>41750</v>
      </c>
      <c r="B603" s="3" t="s">
        <v>704</v>
      </c>
      <c r="C603" s="5" t="s">
        <v>392</v>
      </c>
      <c r="D603" s="20"/>
      <c r="E603" s="20">
        <v>290000</v>
      </c>
      <c r="F603" s="4">
        <f t="shared" si="24"/>
        <v>35694000</v>
      </c>
      <c r="G603" s="19"/>
      <c r="H603" s="6">
        <f t="shared" si="23"/>
        <v>4</v>
      </c>
    </row>
    <row r="604" spans="1:8" ht="18" hidden="1" customHeight="1">
      <c r="A604" s="3">
        <v>41751</v>
      </c>
      <c r="B604" s="3" t="s">
        <v>49</v>
      </c>
      <c r="C604" s="5" t="s">
        <v>109</v>
      </c>
      <c r="D604" s="20">
        <v>103000000</v>
      </c>
      <c r="E604" s="20"/>
      <c r="F604" s="4">
        <f t="shared" si="24"/>
        <v>138694000</v>
      </c>
      <c r="G604" s="19"/>
      <c r="H604" s="6">
        <f t="shared" si="23"/>
        <v>4</v>
      </c>
    </row>
    <row r="605" spans="1:8" ht="18" hidden="1" customHeight="1">
      <c r="A605" s="3">
        <v>41751</v>
      </c>
      <c r="B605" s="3" t="s">
        <v>49</v>
      </c>
      <c r="C605" s="5" t="s">
        <v>109</v>
      </c>
      <c r="D605" s="20">
        <v>8600000</v>
      </c>
      <c r="E605" s="20"/>
      <c r="F605" s="4">
        <f t="shared" si="24"/>
        <v>147294000</v>
      </c>
      <c r="G605" s="19"/>
      <c r="H605" s="6">
        <f t="shared" si="23"/>
        <v>4</v>
      </c>
    </row>
    <row r="606" spans="1:8" ht="18" hidden="1" customHeight="1">
      <c r="A606" s="3">
        <v>41751</v>
      </c>
      <c r="B606" s="3" t="s">
        <v>692</v>
      </c>
      <c r="C606" s="5" t="s">
        <v>702</v>
      </c>
      <c r="D606" s="20"/>
      <c r="E606" s="20">
        <v>342000</v>
      </c>
      <c r="F606" s="4">
        <f t="shared" si="24"/>
        <v>146952000</v>
      </c>
      <c r="G606" s="19"/>
      <c r="H606" s="6">
        <f t="shared" si="23"/>
        <v>4</v>
      </c>
    </row>
    <row r="607" spans="1:8" ht="18" hidden="1" customHeight="1">
      <c r="A607" s="3">
        <v>41751</v>
      </c>
      <c r="B607" s="3" t="s">
        <v>704</v>
      </c>
      <c r="C607" s="5" t="s">
        <v>393</v>
      </c>
      <c r="D607" s="20"/>
      <c r="E607" s="20">
        <v>200000</v>
      </c>
      <c r="F607" s="4">
        <f t="shared" si="24"/>
        <v>146752000</v>
      </c>
      <c r="G607" s="19"/>
      <c r="H607" s="6">
        <f t="shared" si="23"/>
        <v>4</v>
      </c>
    </row>
    <row r="608" spans="1:8" ht="18" hidden="1" customHeight="1">
      <c r="A608" s="3">
        <v>41751</v>
      </c>
      <c r="B608" s="3" t="s">
        <v>692</v>
      </c>
      <c r="C608" s="5" t="s">
        <v>703</v>
      </c>
      <c r="D608" s="20"/>
      <c r="E608" s="20">
        <v>2437000</v>
      </c>
      <c r="F608" s="4">
        <f t="shared" si="24"/>
        <v>144315000</v>
      </c>
      <c r="G608" s="19"/>
      <c r="H608" s="6">
        <f t="shared" si="23"/>
        <v>4</v>
      </c>
    </row>
    <row r="609" spans="1:8" ht="18" hidden="1" customHeight="1">
      <c r="A609" s="3">
        <v>41751</v>
      </c>
      <c r="B609" s="3" t="s">
        <v>692</v>
      </c>
      <c r="C609" s="5" t="s">
        <v>701</v>
      </c>
      <c r="D609" s="20"/>
      <c r="E609" s="20">
        <v>2425000</v>
      </c>
      <c r="F609" s="4">
        <f t="shared" si="24"/>
        <v>141890000</v>
      </c>
      <c r="G609" s="19"/>
      <c r="H609" s="6">
        <f t="shared" si="23"/>
        <v>4</v>
      </c>
    </row>
    <row r="610" spans="1:8" ht="18" hidden="1" customHeight="1">
      <c r="A610" s="3">
        <v>41751</v>
      </c>
      <c r="B610" s="3" t="s">
        <v>73</v>
      </c>
      <c r="C610" s="5" t="s">
        <v>394</v>
      </c>
      <c r="D610" s="20"/>
      <c r="E610" s="20">
        <v>4920000</v>
      </c>
      <c r="F610" s="4">
        <f t="shared" si="24"/>
        <v>136970000</v>
      </c>
      <c r="G610" s="19"/>
      <c r="H610" s="6">
        <f t="shared" si="23"/>
        <v>4</v>
      </c>
    </row>
    <row r="611" spans="1:8" ht="18" hidden="1" customHeight="1">
      <c r="A611" s="3">
        <v>41751</v>
      </c>
      <c r="B611" s="3" t="s">
        <v>70</v>
      </c>
      <c r="C611" s="5" t="s">
        <v>395</v>
      </c>
      <c r="D611" s="20"/>
      <c r="E611" s="20">
        <v>350000</v>
      </c>
      <c r="F611" s="4">
        <f t="shared" si="24"/>
        <v>136620000</v>
      </c>
      <c r="G611" s="19"/>
      <c r="H611" s="6">
        <f t="shared" si="23"/>
        <v>4</v>
      </c>
    </row>
    <row r="612" spans="1:8" ht="18" hidden="1" customHeight="1">
      <c r="A612" s="3">
        <v>41751</v>
      </c>
      <c r="B612" s="3" t="s">
        <v>60</v>
      </c>
      <c r="C612" s="5" t="s">
        <v>188</v>
      </c>
      <c r="D612" s="20"/>
      <c r="E612" s="20">
        <v>100000</v>
      </c>
      <c r="F612" s="4">
        <f t="shared" si="24"/>
        <v>136520000</v>
      </c>
      <c r="G612" s="19"/>
      <c r="H612" s="6">
        <f t="shared" si="23"/>
        <v>4</v>
      </c>
    </row>
    <row r="613" spans="1:8" ht="18" hidden="1" customHeight="1">
      <c r="A613" s="3">
        <v>41751</v>
      </c>
      <c r="B613" s="3" t="s">
        <v>60</v>
      </c>
      <c r="C613" s="5" t="s">
        <v>80</v>
      </c>
      <c r="D613" s="20"/>
      <c r="E613" s="20">
        <v>160000</v>
      </c>
      <c r="F613" s="4">
        <f t="shared" si="24"/>
        <v>136360000</v>
      </c>
      <c r="G613" s="19"/>
      <c r="H613" s="6">
        <f t="shared" si="23"/>
        <v>4</v>
      </c>
    </row>
    <row r="614" spans="1:8" ht="18" hidden="1" customHeight="1">
      <c r="A614" s="3">
        <v>41751</v>
      </c>
      <c r="B614" s="3" t="s">
        <v>73</v>
      </c>
      <c r="C614" s="5" t="s">
        <v>327</v>
      </c>
      <c r="D614" s="20"/>
      <c r="E614" s="20">
        <v>4106000</v>
      </c>
      <c r="F614" s="4">
        <f t="shared" si="24"/>
        <v>132254000</v>
      </c>
      <c r="G614" s="19"/>
      <c r="H614" s="6">
        <f t="shared" si="23"/>
        <v>4</v>
      </c>
    </row>
    <row r="615" spans="1:8" ht="18" hidden="1" customHeight="1">
      <c r="A615" s="3">
        <v>41752</v>
      </c>
      <c r="B615" s="3" t="s">
        <v>47</v>
      </c>
      <c r="C615" s="5" t="s">
        <v>243</v>
      </c>
      <c r="D615" s="20">
        <v>85000000</v>
      </c>
      <c r="E615" s="20"/>
      <c r="F615" s="4">
        <f t="shared" si="24"/>
        <v>217254000</v>
      </c>
      <c r="G615" s="19"/>
      <c r="H615" s="6">
        <f t="shared" si="23"/>
        <v>4</v>
      </c>
    </row>
    <row r="616" spans="1:8" ht="18" hidden="1" customHeight="1">
      <c r="A616" s="3">
        <v>41752</v>
      </c>
      <c r="B616" s="3" t="s">
        <v>691</v>
      </c>
      <c r="C616" s="5" t="s">
        <v>522</v>
      </c>
      <c r="D616" s="20"/>
      <c r="E616" s="20">
        <v>4000000</v>
      </c>
      <c r="F616" s="4">
        <f t="shared" si="24"/>
        <v>213254000</v>
      </c>
      <c r="G616" s="19"/>
      <c r="H616" s="6">
        <f t="shared" si="23"/>
        <v>4</v>
      </c>
    </row>
    <row r="617" spans="1:8" ht="18" hidden="1" customHeight="1">
      <c r="A617" s="3">
        <v>41752</v>
      </c>
      <c r="B617" s="3" t="s">
        <v>77</v>
      </c>
      <c r="C617" s="5" t="s">
        <v>233</v>
      </c>
      <c r="D617" s="20"/>
      <c r="E617" s="20">
        <v>5000000</v>
      </c>
      <c r="F617" s="4">
        <f t="shared" si="24"/>
        <v>208254000</v>
      </c>
      <c r="G617" s="19"/>
      <c r="H617" s="6">
        <f t="shared" si="23"/>
        <v>4</v>
      </c>
    </row>
    <row r="618" spans="1:8" ht="18" hidden="1" customHeight="1">
      <c r="A618" s="3">
        <v>41752</v>
      </c>
      <c r="B618" s="3" t="s">
        <v>704</v>
      </c>
      <c r="C618" s="5" t="s">
        <v>230</v>
      </c>
      <c r="D618" s="20"/>
      <c r="E618" s="20">
        <v>4508000</v>
      </c>
      <c r="F618" s="4">
        <f t="shared" si="24"/>
        <v>203746000</v>
      </c>
      <c r="G618" s="19"/>
      <c r="H618" s="6">
        <f t="shared" si="23"/>
        <v>4</v>
      </c>
    </row>
    <row r="619" spans="1:8" ht="18" hidden="1" customHeight="1">
      <c r="A619" s="3">
        <v>41752</v>
      </c>
      <c r="B619" s="3" t="s">
        <v>70</v>
      </c>
      <c r="C619" s="5" t="s">
        <v>396</v>
      </c>
      <c r="D619" s="20"/>
      <c r="E619" s="20">
        <v>352000</v>
      </c>
      <c r="F619" s="4">
        <f t="shared" si="24"/>
        <v>203394000</v>
      </c>
      <c r="G619" s="19"/>
      <c r="H619" s="6">
        <f t="shared" si="23"/>
        <v>4</v>
      </c>
    </row>
    <row r="620" spans="1:8" ht="18" hidden="1" customHeight="1">
      <c r="A620" s="3">
        <v>41752</v>
      </c>
      <c r="B620" s="3" t="s">
        <v>31</v>
      </c>
      <c r="C620" s="5" t="s">
        <v>397</v>
      </c>
      <c r="D620" s="20"/>
      <c r="E620" s="20">
        <v>1000000</v>
      </c>
      <c r="F620" s="4">
        <f t="shared" si="24"/>
        <v>202394000</v>
      </c>
      <c r="G620" s="19"/>
      <c r="H620" s="6">
        <f t="shared" si="23"/>
        <v>4</v>
      </c>
    </row>
    <row r="621" spans="1:8" ht="18" hidden="1" customHeight="1">
      <c r="A621" s="3">
        <v>41753</v>
      </c>
      <c r="B621" s="3" t="s">
        <v>70</v>
      </c>
      <c r="C621" s="5" t="s">
        <v>388</v>
      </c>
      <c r="D621" s="20"/>
      <c r="E621" s="20">
        <v>3374000</v>
      </c>
      <c r="F621" s="4">
        <f t="shared" si="24"/>
        <v>199020000</v>
      </c>
      <c r="G621" s="19"/>
      <c r="H621" s="6">
        <f t="shared" si="23"/>
        <v>4</v>
      </c>
    </row>
    <row r="622" spans="1:8" ht="18" hidden="1" customHeight="1">
      <c r="A622" s="3">
        <v>41753</v>
      </c>
      <c r="B622" s="3" t="s">
        <v>50</v>
      </c>
      <c r="C622" s="5" t="s">
        <v>218</v>
      </c>
      <c r="D622" s="20"/>
      <c r="E622" s="20">
        <v>18500000</v>
      </c>
      <c r="F622" s="4">
        <f t="shared" si="24"/>
        <v>180520000</v>
      </c>
      <c r="G622" s="19"/>
      <c r="H622" s="6">
        <f t="shared" si="23"/>
        <v>4</v>
      </c>
    </row>
    <row r="623" spans="1:8" ht="18" hidden="1" customHeight="1">
      <c r="A623" s="3">
        <v>41753</v>
      </c>
      <c r="B623" s="3" t="s">
        <v>33</v>
      </c>
      <c r="C623" s="5" t="s">
        <v>398</v>
      </c>
      <c r="D623" s="20"/>
      <c r="E623" s="20">
        <v>5000000</v>
      </c>
      <c r="F623" s="4">
        <f t="shared" si="24"/>
        <v>175520000</v>
      </c>
      <c r="G623" s="19"/>
      <c r="H623" s="6">
        <f t="shared" si="23"/>
        <v>4</v>
      </c>
    </row>
    <row r="624" spans="1:8" ht="18" hidden="1" customHeight="1">
      <c r="A624" s="3">
        <v>41753</v>
      </c>
      <c r="B624" s="3" t="s">
        <v>49</v>
      </c>
      <c r="C624" s="5" t="s">
        <v>121</v>
      </c>
      <c r="D624" s="20"/>
      <c r="E624" s="20">
        <v>50000000</v>
      </c>
      <c r="F624" s="4">
        <f t="shared" si="24"/>
        <v>125520000</v>
      </c>
      <c r="G624" s="19"/>
      <c r="H624" s="6">
        <f t="shared" si="23"/>
        <v>4</v>
      </c>
    </row>
    <row r="625" spans="1:8" ht="18" hidden="1" customHeight="1">
      <c r="A625" s="3">
        <v>41753</v>
      </c>
      <c r="B625" s="3" t="s">
        <v>60</v>
      </c>
      <c r="C625" s="5" t="s">
        <v>399</v>
      </c>
      <c r="D625" s="20"/>
      <c r="E625" s="20">
        <v>1000000</v>
      </c>
      <c r="F625" s="4">
        <f t="shared" si="24"/>
        <v>124520000</v>
      </c>
      <c r="G625" s="19"/>
      <c r="H625" s="6">
        <f t="shared" si="23"/>
        <v>4</v>
      </c>
    </row>
    <row r="626" spans="1:8" ht="18" hidden="1" customHeight="1">
      <c r="A626" s="3">
        <v>41753</v>
      </c>
      <c r="B626" s="3" t="s">
        <v>50</v>
      </c>
      <c r="C626" s="5" t="s">
        <v>902</v>
      </c>
      <c r="D626" s="20"/>
      <c r="E626" s="20">
        <v>30017000</v>
      </c>
      <c r="F626" s="4">
        <f t="shared" si="24"/>
        <v>94503000</v>
      </c>
      <c r="G626" s="19"/>
      <c r="H626" s="6">
        <f t="shared" si="23"/>
        <v>4</v>
      </c>
    </row>
    <row r="627" spans="1:8" ht="18" hidden="1" customHeight="1">
      <c r="A627" s="3">
        <v>41754</v>
      </c>
      <c r="B627" s="3" t="s">
        <v>77</v>
      </c>
      <c r="C627" s="5" t="s">
        <v>66</v>
      </c>
      <c r="D627" s="20">
        <v>300000000</v>
      </c>
      <c r="E627" s="20"/>
      <c r="F627" s="4">
        <f t="shared" si="24"/>
        <v>394503000</v>
      </c>
      <c r="G627" s="19"/>
      <c r="H627" s="6">
        <f t="shared" si="23"/>
        <v>4</v>
      </c>
    </row>
    <row r="628" spans="1:8" ht="18" hidden="1" customHeight="1">
      <c r="A628" s="3">
        <v>41754</v>
      </c>
      <c r="B628" s="3" t="s">
        <v>33</v>
      </c>
      <c r="C628" s="5" t="s">
        <v>400</v>
      </c>
      <c r="D628" s="20">
        <v>5000000</v>
      </c>
      <c r="E628" s="20"/>
      <c r="F628" s="4">
        <f t="shared" si="24"/>
        <v>399503000</v>
      </c>
      <c r="G628" s="19"/>
      <c r="H628" s="6">
        <f t="shared" si="23"/>
        <v>4</v>
      </c>
    </row>
    <row r="629" spans="1:8" ht="18" hidden="1" customHeight="1">
      <c r="A629" s="3">
        <v>41754</v>
      </c>
      <c r="B629" s="3" t="s">
        <v>39</v>
      </c>
      <c r="C629" s="5" t="s">
        <v>401</v>
      </c>
      <c r="D629" s="20"/>
      <c r="E629" s="20">
        <v>2000000</v>
      </c>
      <c r="F629" s="4">
        <f t="shared" si="24"/>
        <v>397503000</v>
      </c>
      <c r="G629" s="19"/>
      <c r="H629" s="6">
        <f t="shared" si="23"/>
        <v>4</v>
      </c>
    </row>
    <row r="630" spans="1:8" ht="18" hidden="1" customHeight="1">
      <c r="A630" s="3">
        <v>41754</v>
      </c>
      <c r="B630" s="3" t="s">
        <v>50</v>
      </c>
      <c r="C630" s="5" t="s">
        <v>747</v>
      </c>
      <c r="D630" s="20"/>
      <c r="E630" s="20">
        <v>100011000</v>
      </c>
      <c r="F630" s="4">
        <f t="shared" si="24"/>
        <v>297492000</v>
      </c>
      <c r="G630" s="19"/>
      <c r="H630" s="6">
        <f t="shared" si="23"/>
        <v>4</v>
      </c>
    </row>
    <row r="631" spans="1:8" ht="18" hidden="1" customHeight="1">
      <c r="A631" s="3">
        <v>41754</v>
      </c>
      <c r="B631" s="3" t="s">
        <v>57</v>
      </c>
      <c r="C631" s="5" t="s">
        <v>100</v>
      </c>
      <c r="D631" s="20"/>
      <c r="E631" s="20">
        <v>200000000</v>
      </c>
      <c r="F631" s="4">
        <f t="shared" si="24"/>
        <v>97492000</v>
      </c>
      <c r="G631" s="19" t="s">
        <v>24</v>
      </c>
      <c r="H631" s="6">
        <f t="shared" si="23"/>
        <v>4</v>
      </c>
    </row>
    <row r="632" spans="1:8" ht="18" hidden="1" customHeight="1">
      <c r="A632" s="3">
        <v>41754</v>
      </c>
      <c r="B632" s="3" t="s">
        <v>57</v>
      </c>
      <c r="C632" s="5" t="s">
        <v>91</v>
      </c>
      <c r="D632" s="20"/>
      <c r="E632" s="20">
        <v>50017000</v>
      </c>
      <c r="F632" s="4">
        <f t="shared" si="24"/>
        <v>47475000</v>
      </c>
      <c r="G632" s="19"/>
      <c r="H632" s="6">
        <f t="shared" si="23"/>
        <v>4</v>
      </c>
    </row>
    <row r="633" spans="1:8" ht="18" hidden="1" customHeight="1">
      <c r="A633" s="3">
        <v>41754</v>
      </c>
      <c r="B633" s="3" t="s">
        <v>33</v>
      </c>
      <c r="C633" s="5" t="s">
        <v>402</v>
      </c>
      <c r="D633" s="20">
        <v>1500000</v>
      </c>
      <c r="E633" s="20"/>
      <c r="F633" s="4">
        <f t="shared" si="24"/>
        <v>48975000</v>
      </c>
      <c r="G633" s="19"/>
      <c r="H633" s="6">
        <f t="shared" si="23"/>
        <v>4</v>
      </c>
    </row>
    <row r="634" spans="1:8" ht="18" hidden="1" customHeight="1">
      <c r="A634" s="3">
        <v>41754</v>
      </c>
      <c r="B634" s="3" t="s">
        <v>31</v>
      </c>
      <c r="C634" s="5" t="s">
        <v>231</v>
      </c>
      <c r="D634" s="20"/>
      <c r="E634" s="20">
        <v>2609000</v>
      </c>
      <c r="F634" s="4">
        <f t="shared" si="24"/>
        <v>46366000</v>
      </c>
      <c r="G634" s="19"/>
      <c r="H634" s="6">
        <f t="shared" si="23"/>
        <v>4</v>
      </c>
    </row>
    <row r="635" spans="1:8" ht="18" hidden="1" customHeight="1">
      <c r="A635" s="3">
        <v>41754</v>
      </c>
      <c r="B635" s="3" t="s">
        <v>60</v>
      </c>
      <c r="C635" s="5" t="s">
        <v>80</v>
      </c>
      <c r="D635" s="20"/>
      <c r="E635" s="20">
        <v>120000</v>
      </c>
      <c r="F635" s="4">
        <f t="shared" si="24"/>
        <v>46246000</v>
      </c>
      <c r="G635" s="19"/>
      <c r="H635" s="6">
        <f t="shared" si="23"/>
        <v>4</v>
      </c>
    </row>
    <row r="636" spans="1:8" ht="18" hidden="1" customHeight="1">
      <c r="A636" s="3">
        <v>41755</v>
      </c>
      <c r="B636" s="3" t="s">
        <v>33</v>
      </c>
      <c r="C636" s="5" t="s">
        <v>403</v>
      </c>
      <c r="D636" s="20"/>
      <c r="E636" s="20">
        <v>2000000</v>
      </c>
      <c r="F636" s="4">
        <f t="shared" si="24"/>
        <v>44246000</v>
      </c>
      <c r="G636" s="19"/>
      <c r="H636" s="6">
        <f t="shared" si="23"/>
        <v>4</v>
      </c>
    </row>
    <row r="637" spans="1:8" ht="18" hidden="1" customHeight="1">
      <c r="A637" s="3">
        <v>41755</v>
      </c>
      <c r="B637" s="3" t="s">
        <v>34</v>
      </c>
      <c r="C637" s="5" t="s">
        <v>404</v>
      </c>
      <c r="D637" s="20"/>
      <c r="E637" s="20">
        <v>27000000</v>
      </c>
      <c r="F637" s="4">
        <f t="shared" si="24"/>
        <v>17246000</v>
      </c>
      <c r="G637" s="19"/>
      <c r="H637" s="6">
        <f t="shared" si="23"/>
        <v>4</v>
      </c>
    </row>
    <row r="638" spans="1:8" ht="18" hidden="1" customHeight="1">
      <c r="A638" s="3">
        <v>41755</v>
      </c>
      <c r="B638" s="3" t="s">
        <v>33</v>
      </c>
      <c r="C638" s="5" t="s">
        <v>406</v>
      </c>
      <c r="D638" s="20"/>
      <c r="E638" s="20">
        <v>4500000</v>
      </c>
      <c r="F638" s="4">
        <f t="shared" si="24"/>
        <v>12746000</v>
      </c>
      <c r="G638" s="19"/>
      <c r="H638" s="6">
        <f t="shared" si="23"/>
        <v>4</v>
      </c>
    </row>
    <row r="639" spans="1:8" ht="18" hidden="1" customHeight="1">
      <c r="A639" s="3">
        <v>41755</v>
      </c>
      <c r="B639" s="3" t="s">
        <v>704</v>
      </c>
      <c r="C639" s="5" t="s">
        <v>51</v>
      </c>
      <c r="D639" s="20"/>
      <c r="E639" s="20">
        <v>1000000</v>
      </c>
      <c r="F639" s="4">
        <f t="shared" si="24"/>
        <v>11746000</v>
      </c>
      <c r="G639" s="19"/>
      <c r="H639" s="6">
        <f t="shared" si="23"/>
        <v>4</v>
      </c>
    </row>
    <row r="640" spans="1:8" ht="18" hidden="1" customHeight="1">
      <c r="A640" s="3">
        <v>41757</v>
      </c>
      <c r="B640" s="3" t="s">
        <v>49</v>
      </c>
      <c r="C640" s="5" t="s">
        <v>121</v>
      </c>
      <c r="D640" s="20">
        <v>181760000</v>
      </c>
      <c r="E640" s="20"/>
      <c r="F640" s="4">
        <f t="shared" si="24"/>
        <v>193506000</v>
      </c>
      <c r="G640" s="19"/>
      <c r="H640" s="6">
        <f t="shared" si="23"/>
        <v>4</v>
      </c>
    </row>
    <row r="641" spans="1:8" ht="18" hidden="1" customHeight="1">
      <c r="A641" s="3">
        <v>41757</v>
      </c>
      <c r="B641" s="3" t="s">
        <v>60</v>
      </c>
      <c r="C641" s="5" t="s">
        <v>247</v>
      </c>
      <c r="D641" s="20"/>
      <c r="E641" s="20">
        <v>240000</v>
      </c>
      <c r="F641" s="4">
        <f t="shared" si="24"/>
        <v>193266000</v>
      </c>
      <c r="G641" s="19"/>
      <c r="H641" s="6">
        <f t="shared" si="23"/>
        <v>4</v>
      </c>
    </row>
    <row r="642" spans="1:8" ht="18" hidden="1" customHeight="1">
      <c r="A642" s="3">
        <v>41757</v>
      </c>
      <c r="B642" s="3" t="s">
        <v>53</v>
      </c>
      <c r="C642" s="5" t="s">
        <v>296</v>
      </c>
      <c r="D642" s="20"/>
      <c r="E642" s="20">
        <v>5000000</v>
      </c>
      <c r="F642" s="4">
        <f t="shared" si="24"/>
        <v>188266000</v>
      </c>
      <c r="G642" s="19"/>
      <c r="H642" s="6">
        <f t="shared" si="23"/>
        <v>4</v>
      </c>
    </row>
    <row r="643" spans="1:8" ht="18" hidden="1" customHeight="1">
      <c r="A643" s="3">
        <v>41757</v>
      </c>
      <c r="B643" s="3" t="s">
        <v>77</v>
      </c>
      <c r="C643" s="5" t="s">
        <v>407</v>
      </c>
      <c r="D643" s="20"/>
      <c r="E643" s="20">
        <v>10000000</v>
      </c>
      <c r="F643" s="4">
        <f t="shared" si="24"/>
        <v>178266000</v>
      </c>
      <c r="G643" s="19"/>
      <c r="H643" s="6">
        <f t="shared" si="23"/>
        <v>4</v>
      </c>
    </row>
    <row r="644" spans="1:8" ht="18" hidden="1" customHeight="1">
      <c r="A644" s="3">
        <v>41757</v>
      </c>
      <c r="B644" s="3" t="s">
        <v>33</v>
      </c>
      <c r="C644" s="5" t="s">
        <v>408</v>
      </c>
      <c r="D644" s="20">
        <v>2000000</v>
      </c>
      <c r="E644" s="20"/>
      <c r="F644" s="4">
        <f t="shared" si="24"/>
        <v>180266000</v>
      </c>
      <c r="G644" s="19"/>
      <c r="H644" s="6">
        <f t="shared" si="23"/>
        <v>4</v>
      </c>
    </row>
    <row r="645" spans="1:8" ht="18" hidden="1" customHeight="1">
      <c r="A645" s="3">
        <v>41757</v>
      </c>
      <c r="B645" s="3" t="s">
        <v>31</v>
      </c>
      <c r="C645" s="5" t="s">
        <v>403</v>
      </c>
      <c r="D645" s="20"/>
      <c r="E645" s="20">
        <v>2272000</v>
      </c>
      <c r="F645" s="4">
        <f t="shared" si="24"/>
        <v>177994000</v>
      </c>
      <c r="G645" s="19"/>
      <c r="H645" s="6">
        <f t="shared" si="23"/>
        <v>4</v>
      </c>
    </row>
    <row r="646" spans="1:8" ht="18" hidden="1" customHeight="1">
      <c r="A646" s="3">
        <v>41757</v>
      </c>
      <c r="B646" s="3" t="s">
        <v>53</v>
      </c>
      <c r="C646" s="5" t="s">
        <v>351</v>
      </c>
      <c r="D646" s="20"/>
      <c r="E646" s="20">
        <v>101500000</v>
      </c>
      <c r="F646" s="4">
        <f t="shared" si="24"/>
        <v>76494000</v>
      </c>
      <c r="G646" s="19"/>
      <c r="H646" s="6">
        <f t="shared" si="23"/>
        <v>4</v>
      </c>
    </row>
    <row r="647" spans="1:8" ht="18" hidden="1" customHeight="1">
      <c r="A647" s="3">
        <v>41757</v>
      </c>
      <c r="B647" s="3" t="s">
        <v>53</v>
      </c>
      <c r="C647" s="5" t="s">
        <v>338</v>
      </c>
      <c r="D647" s="20"/>
      <c r="E647" s="20">
        <v>22536000</v>
      </c>
      <c r="F647" s="4">
        <f t="shared" si="24"/>
        <v>53958000</v>
      </c>
      <c r="G647" s="19"/>
      <c r="H647" s="6">
        <f t="shared" si="23"/>
        <v>4</v>
      </c>
    </row>
    <row r="648" spans="1:8" ht="18" hidden="1" customHeight="1">
      <c r="A648" s="3">
        <v>41757</v>
      </c>
      <c r="B648" s="3" t="s">
        <v>60</v>
      </c>
      <c r="C648" s="5" t="s">
        <v>409</v>
      </c>
      <c r="D648" s="20"/>
      <c r="E648" s="20">
        <v>1000000</v>
      </c>
      <c r="F648" s="4">
        <f t="shared" si="24"/>
        <v>52958000</v>
      </c>
      <c r="G648" s="19"/>
      <c r="H648" s="6">
        <f t="shared" si="23"/>
        <v>4</v>
      </c>
    </row>
    <row r="649" spans="1:8" ht="18" hidden="1" customHeight="1">
      <c r="A649" s="3">
        <v>41757</v>
      </c>
      <c r="B649" s="3" t="s">
        <v>31</v>
      </c>
      <c r="C649" s="5" t="s">
        <v>410</v>
      </c>
      <c r="D649" s="20"/>
      <c r="E649" s="20">
        <v>19000000</v>
      </c>
      <c r="F649" s="4">
        <f t="shared" si="24"/>
        <v>33958000</v>
      </c>
      <c r="G649" s="19"/>
      <c r="H649" s="6">
        <f t="shared" si="23"/>
        <v>4</v>
      </c>
    </row>
    <row r="650" spans="1:8" ht="18" hidden="1" customHeight="1">
      <c r="A650" s="3">
        <v>41757</v>
      </c>
      <c r="B650" s="3" t="s">
        <v>60</v>
      </c>
      <c r="C650" s="5" t="s">
        <v>411</v>
      </c>
      <c r="D650" s="20"/>
      <c r="E650" s="20">
        <v>100000</v>
      </c>
      <c r="F650" s="4">
        <f t="shared" si="24"/>
        <v>33858000</v>
      </c>
      <c r="G650" s="19"/>
      <c r="H650" s="6">
        <f t="shared" si="23"/>
        <v>4</v>
      </c>
    </row>
    <row r="651" spans="1:8" ht="18" hidden="1" customHeight="1">
      <c r="A651" s="3">
        <v>41757</v>
      </c>
      <c r="B651" s="3" t="s">
        <v>77</v>
      </c>
      <c r="C651" s="5" t="s">
        <v>412</v>
      </c>
      <c r="D651" s="20"/>
      <c r="E651" s="20">
        <v>5000000</v>
      </c>
      <c r="F651" s="4">
        <f t="shared" si="24"/>
        <v>28858000</v>
      </c>
      <c r="G651" s="19"/>
      <c r="H651" s="6">
        <f t="shared" si="23"/>
        <v>4</v>
      </c>
    </row>
    <row r="652" spans="1:8" ht="18" hidden="1" customHeight="1">
      <c r="A652" s="3">
        <v>41757</v>
      </c>
      <c r="B652" s="3" t="s">
        <v>31</v>
      </c>
      <c r="C652" s="5" t="s">
        <v>413</v>
      </c>
      <c r="D652" s="20"/>
      <c r="E652" s="20">
        <v>300000</v>
      </c>
      <c r="F652" s="4">
        <f t="shared" si="24"/>
        <v>28558000</v>
      </c>
      <c r="G652" s="19"/>
      <c r="H652" s="6">
        <f t="shared" si="23"/>
        <v>4</v>
      </c>
    </row>
    <row r="653" spans="1:8" ht="18" hidden="1" customHeight="1">
      <c r="A653" s="3">
        <v>41757</v>
      </c>
      <c r="B653" s="3" t="s">
        <v>60</v>
      </c>
      <c r="C653" s="5" t="s">
        <v>414</v>
      </c>
      <c r="D653" s="20"/>
      <c r="E653" s="20">
        <v>720000</v>
      </c>
      <c r="F653" s="4">
        <f t="shared" si="24"/>
        <v>27838000</v>
      </c>
      <c r="G653" s="19"/>
      <c r="H653" s="6">
        <f t="shared" si="23"/>
        <v>4</v>
      </c>
    </row>
    <row r="654" spans="1:8" ht="18" hidden="1" customHeight="1">
      <c r="A654" s="3">
        <v>41757</v>
      </c>
      <c r="B654" s="3" t="s">
        <v>60</v>
      </c>
      <c r="C654" s="5" t="s">
        <v>415</v>
      </c>
      <c r="D654" s="20"/>
      <c r="E654" s="20">
        <v>1084000</v>
      </c>
      <c r="F654" s="4">
        <f t="shared" si="24"/>
        <v>26754000</v>
      </c>
      <c r="G654" s="19"/>
      <c r="H654" s="6">
        <f t="shared" si="23"/>
        <v>4</v>
      </c>
    </row>
    <row r="655" spans="1:8" ht="18" hidden="1" customHeight="1">
      <c r="A655" s="3">
        <v>41757</v>
      </c>
      <c r="B655" s="3" t="s">
        <v>691</v>
      </c>
      <c r="C655" s="5" t="s">
        <v>695</v>
      </c>
      <c r="D655" s="20"/>
      <c r="E655" s="20">
        <v>1200000</v>
      </c>
      <c r="F655" s="4">
        <f t="shared" si="24"/>
        <v>25554000</v>
      </c>
      <c r="G655" s="19"/>
      <c r="H655" s="6">
        <f t="shared" ref="H655:H718" si="25">MONTH(A655)</f>
        <v>4</v>
      </c>
    </row>
    <row r="656" spans="1:8" ht="18" hidden="1" customHeight="1">
      <c r="A656" s="3">
        <v>41757</v>
      </c>
      <c r="B656" s="3" t="s">
        <v>60</v>
      </c>
      <c r="C656" s="5" t="s">
        <v>342</v>
      </c>
      <c r="D656" s="20"/>
      <c r="E656" s="20">
        <v>220000</v>
      </c>
      <c r="F656" s="4">
        <f t="shared" si="24"/>
        <v>25334000</v>
      </c>
      <c r="G656" s="19"/>
      <c r="H656" s="6">
        <f t="shared" si="25"/>
        <v>4</v>
      </c>
    </row>
    <row r="657" spans="1:8" ht="18" hidden="1" customHeight="1">
      <c r="A657" s="3">
        <v>41757</v>
      </c>
      <c r="B657" s="3" t="s">
        <v>31</v>
      </c>
      <c r="C657" s="5" t="s">
        <v>416</v>
      </c>
      <c r="D657" s="20"/>
      <c r="E657" s="20">
        <v>17922000</v>
      </c>
      <c r="F657" s="4">
        <f t="shared" si="24"/>
        <v>7412000</v>
      </c>
      <c r="G657" s="19"/>
      <c r="H657" s="6">
        <f t="shared" si="25"/>
        <v>4</v>
      </c>
    </row>
    <row r="658" spans="1:8" ht="18" hidden="1" customHeight="1">
      <c r="A658" s="3">
        <v>41757</v>
      </c>
      <c r="B658" s="3" t="s">
        <v>33</v>
      </c>
      <c r="C658" s="5" t="s">
        <v>417</v>
      </c>
      <c r="D658" s="20">
        <v>4500000</v>
      </c>
      <c r="E658" s="20"/>
      <c r="F658" s="4">
        <f t="shared" si="24"/>
        <v>11912000</v>
      </c>
      <c r="G658" s="19"/>
      <c r="H658" s="6">
        <f t="shared" si="25"/>
        <v>4</v>
      </c>
    </row>
    <row r="659" spans="1:8" ht="18" hidden="1" customHeight="1">
      <c r="A659" s="3">
        <v>41757</v>
      </c>
      <c r="B659" s="3" t="s">
        <v>706</v>
      </c>
      <c r="C659" s="5" t="s">
        <v>418</v>
      </c>
      <c r="D659" s="20"/>
      <c r="E659" s="20">
        <v>3498000</v>
      </c>
      <c r="F659" s="4">
        <f t="shared" si="24"/>
        <v>8414000</v>
      </c>
      <c r="G659" s="19"/>
      <c r="H659" s="6">
        <f t="shared" si="25"/>
        <v>4</v>
      </c>
    </row>
    <row r="660" spans="1:8" ht="18" hidden="1" customHeight="1">
      <c r="A660" s="3">
        <v>41757</v>
      </c>
      <c r="B660" s="3" t="s">
        <v>34</v>
      </c>
      <c r="C660" s="5" t="s">
        <v>405</v>
      </c>
      <c r="D660" s="20"/>
      <c r="E660" s="20">
        <v>6500000</v>
      </c>
      <c r="F660" s="4">
        <f t="shared" si="24"/>
        <v>1914000</v>
      </c>
      <c r="G660" s="19"/>
      <c r="H660" s="6">
        <f t="shared" si="25"/>
        <v>4</v>
      </c>
    </row>
    <row r="661" spans="1:8" ht="18" hidden="1" customHeight="1">
      <c r="A661" s="3">
        <v>41757</v>
      </c>
      <c r="B661" s="3" t="s">
        <v>704</v>
      </c>
      <c r="C661" s="5" t="s">
        <v>419</v>
      </c>
      <c r="D661" s="20"/>
      <c r="E661" s="20">
        <v>300000</v>
      </c>
      <c r="F661" s="4">
        <f t="shared" si="24"/>
        <v>1614000</v>
      </c>
      <c r="G661" s="19"/>
      <c r="H661" s="6">
        <f t="shared" si="25"/>
        <v>4</v>
      </c>
    </row>
    <row r="662" spans="1:8" ht="18" hidden="1" customHeight="1">
      <c r="A662" s="3">
        <v>41764</v>
      </c>
      <c r="B662" s="3" t="s">
        <v>49</v>
      </c>
      <c r="C662" s="5" t="s">
        <v>420</v>
      </c>
      <c r="D662" s="20">
        <v>231695000</v>
      </c>
      <c r="E662" s="20"/>
      <c r="F662" s="4">
        <f t="shared" si="24"/>
        <v>233309000</v>
      </c>
      <c r="G662" s="19"/>
      <c r="H662" s="6">
        <f t="shared" si="25"/>
        <v>5</v>
      </c>
    </row>
    <row r="663" spans="1:8" ht="18" hidden="1" customHeight="1">
      <c r="A663" s="3">
        <v>41764</v>
      </c>
      <c r="B663" s="3" t="s">
        <v>73</v>
      </c>
      <c r="C663" s="5" t="s">
        <v>327</v>
      </c>
      <c r="D663" s="20"/>
      <c r="E663" s="20">
        <v>3548000</v>
      </c>
      <c r="F663" s="4">
        <f t="shared" si="24"/>
        <v>229761000</v>
      </c>
      <c r="G663" s="19"/>
      <c r="H663" s="6">
        <f t="shared" si="25"/>
        <v>5</v>
      </c>
    </row>
    <row r="664" spans="1:8" ht="18" hidden="1" customHeight="1">
      <c r="A664" s="3">
        <v>41764</v>
      </c>
      <c r="B664" s="3" t="s">
        <v>704</v>
      </c>
      <c r="C664" s="5" t="s">
        <v>421</v>
      </c>
      <c r="D664" s="20"/>
      <c r="E664" s="20">
        <v>32000000</v>
      </c>
      <c r="F664" s="4">
        <f t="shared" si="24"/>
        <v>197761000</v>
      </c>
      <c r="G664" s="19"/>
      <c r="H664" s="6">
        <f t="shared" si="25"/>
        <v>5</v>
      </c>
    </row>
    <row r="665" spans="1:8" ht="18" hidden="1" customHeight="1">
      <c r="A665" s="3">
        <v>41764</v>
      </c>
      <c r="B665" s="3" t="s">
        <v>60</v>
      </c>
      <c r="C665" s="5" t="s">
        <v>422</v>
      </c>
      <c r="D665" s="20"/>
      <c r="E665" s="20">
        <v>30000000</v>
      </c>
      <c r="F665" s="4">
        <f t="shared" ref="F665:F728" si="26">IF(C665&lt;&gt;"",F664+D665-E665,0)</f>
        <v>167761000</v>
      </c>
      <c r="G665" s="19"/>
      <c r="H665" s="6">
        <f t="shared" si="25"/>
        <v>5</v>
      </c>
    </row>
    <row r="666" spans="1:8" ht="18" hidden="1" customHeight="1">
      <c r="A666" s="3">
        <v>41764</v>
      </c>
      <c r="B666" s="3" t="s">
        <v>50</v>
      </c>
      <c r="C666" s="5" t="s">
        <v>218</v>
      </c>
      <c r="D666" s="20"/>
      <c r="E666" s="20">
        <v>12000000</v>
      </c>
      <c r="F666" s="4">
        <f t="shared" si="26"/>
        <v>155761000</v>
      </c>
      <c r="G666" s="19"/>
      <c r="H666" s="6">
        <f t="shared" si="25"/>
        <v>5</v>
      </c>
    </row>
    <row r="667" spans="1:8" ht="18" hidden="1" customHeight="1">
      <c r="A667" s="3">
        <v>41764</v>
      </c>
      <c r="B667" s="3" t="s">
        <v>50</v>
      </c>
      <c r="C667" s="5" t="s">
        <v>166</v>
      </c>
      <c r="D667" s="20"/>
      <c r="E667" s="20">
        <v>14017000</v>
      </c>
      <c r="F667" s="4">
        <f t="shared" si="26"/>
        <v>141744000</v>
      </c>
      <c r="G667" s="19"/>
      <c r="H667" s="6">
        <f t="shared" si="25"/>
        <v>5</v>
      </c>
    </row>
    <row r="668" spans="1:8" ht="18" hidden="1" customHeight="1">
      <c r="A668" s="3">
        <v>41764</v>
      </c>
      <c r="B668" s="3" t="s">
        <v>50</v>
      </c>
      <c r="C668" s="5" t="s">
        <v>265</v>
      </c>
      <c r="D668" s="20"/>
      <c r="E668" s="20">
        <v>20011000</v>
      </c>
      <c r="F668" s="4">
        <f t="shared" si="26"/>
        <v>121733000</v>
      </c>
      <c r="G668" s="19"/>
      <c r="H668" s="6">
        <f t="shared" si="25"/>
        <v>5</v>
      </c>
    </row>
    <row r="669" spans="1:8" ht="18" hidden="1" customHeight="1">
      <c r="A669" s="3">
        <v>41764</v>
      </c>
      <c r="B669" s="3" t="s">
        <v>704</v>
      </c>
      <c r="C669" s="5" t="s">
        <v>261</v>
      </c>
      <c r="D669" s="20"/>
      <c r="E669" s="20">
        <v>950000</v>
      </c>
      <c r="F669" s="4">
        <f t="shared" si="26"/>
        <v>120783000</v>
      </c>
      <c r="G669" s="19"/>
      <c r="H669" s="6">
        <f t="shared" si="25"/>
        <v>5</v>
      </c>
    </row>
    <row r="670" spans="1:8" ht="18" hidden="1" customHeight="1">
      <c r="A670" s="3">
        <v>41764</v>
      </c>
      <c r="B670" s="3" t="s">
        <v>50</v>
      </c>
      <c r="C670" s="5" t="s">
        <v>266</v>
      </c>
      <c r="D670" s="20"/>
      <c r="E670" s="20">
        <v>3000000</v>
      </c>
      <c r="F670" s="4">
        <f t="shared" si="26"/>
        <v>117783000</v>
      </c>
      <c r="G670" s="19"/>
      <c r="H670" s="6">
        <f t="shared" si="25"/>
        <v>5</v>
      </c>
    </row>
    <row r="671" spans="1:8" ht="18" hidden="1" customHeight="1">
      <c r="A671" s="3">
        <v>41764</v>
      </c>
      <c r="B671" s="3" t="s">
        <v>73</v>
      </c>
      <c r="C671" s="5" t="s">
        <v>394</v>
      </c>
      <c r="D671" s="20"/>
      <c r="E671" s="20">
        <v>13734000</v>
      </c>
      <c r="F671" s="4">
        <f t="shared" si="26"/>
        <v>104049000</v>
      </c>
      <c r="G671" s="19"/>
      <c r="H671" s="6">
        <f t="shared" si="25"/>
        <v>5</v>
      </c>
    </row>
    <row r="672" spans="1:8" ht="18" hidden="1" customHeight="1">
      <c r="A672" s="3">
        <v>41764</v>
      </c>
      <c r="B672" s="3" t="s">
        <v>33</v>
      </c>
      <c r="C672" s="5" t="s">
        <v>423</v>
      </c>
      <c r="D672" s="20"/>
      <c r="E672" s="20">
        <v>2000000</v>
      </c>
      <c r="F672" s="4">
        <f t="shared" si="26"/>
        <v>102049000</v>
      </c>
      <c r="G672" s="19"/>
      <c r="H672" s="6">
        <f t="shared" si="25"/>
        <v>5</v>
      </c>
    </row>
    <row r="673" spans="1:8" ht="18" hidden="1" customHeight="1">
      <c r="A673" s="3">
        <v>41764</v>
      </c>
      <c r="B673" s="3" t="s">
        <v>31</v>
      </c>
      <c r="C673" s="5" t="s">
        <v>424</v>
      </c>
      <c r="D673" s="20"/>
      <c r="E673" s="20">
        <v>44830000</v>
      </c>
      <c r="F673" s="4">
        <f t="shared" si="26"/>
        <v>57219000</v>
      </c>
      <c r="G673" s="19"/>
      <c r="H673" s="6">
        <f t="shared" si="25"/>
        <v>5</v>
      </c>
    </row>
    <row r="674" spans="1:8" ht="18" hidden="1" customHeight="1">
      <c r="A674" s="3">
        <v>41764</v>
      </c>
      <c r="B674" s="3" t="s">
        <v>463</v>
      </c>
      <c r="C674" s="5" t="s">
        <v>425</v>
      </c>
      <c r="D674" s="20"/>
      <c r="E674" s="20">
        <v>15664000</v>
      </c>
      <c r="F674" s="4">
        <f t="shared" si="26"/>
        <v>41555000</v>
      </c>
      <c r="G674" s="19"/>
      <c r="H674" s="6">
        <f t="shared" si="25"/>
        <v>5</v>
      </c>
    </row>
    <row r="675" spans="1:8" ht="18" hidden="1" customHeight="1">
      <c r="A675" s="3">
        <v>41764</v>
      </c>
      <c r="B675" s="3" t="s">
        <v>57</v>
      </c>
      <c r="C675" s="5" t="s">
        <v>426</v>
      </c>
      <c r="D675" s="20"/>
      <c r="E675" s="20">
        <v>12000000</v>
      </c>
      <c r="F675" s="4">
        <f t="shared" si="26"/>
        <v>29555000</v>
      </c>
      <c r="G675" s="19"/>
      <c r="H675" s="6">
        <f t="shared" si="25"/>
        <v>5</v>
      </c>
    </row>
    <row r="676" spans="1:8" ht="18" hidden="1" customHeight="1">
      <c r="A676" s="3">
        <v>41764</v>
      </c>
      <c r="B676" s="3" t="s">
        <v>706</v>
      </c>
      <c r="C676" s="5" t="s">
        <v>427</v>
      </c>
      <c r="D676" s="20"/>
      <c r="E676" s="20">
        <v>1160000</v>
      </c>
      <c r="F676" s="4">
        <f t="shared" si="26"/>
        <v>28395000</v>
      </c>
      <c r="G676" s="19"/>
      <c r="H676" s="6">
        <f t="shared" si="25"/>
        <v>5</v>
      </c>
    </row>
    <row r="677" spans="1:8" ht="18" hidden="1" customHeight="1">
      <c r="A677" s="3">
        <v>41766</v>
      </c>
      <c r="B677" s="3" t="s">
        <v>47</v>
      </c>
      <c r="C677" s="5" t="s">
        <v>243</v>
      </c>
      <c r="D677" s="20">
        <v>830000000</v>
      </c>
      <c r="E677" s="20"/>
      <c r="F677" s="4">
        <f t="shared" si="26"/>
        <v>858395000</v>
      </c>
      <c r="G677" s="19"/>
      <c r="H677" s="6">
        <f t="shared" si="25"/>
        <v>5</v>
      </c>
    </row>
    <row r="678" spans="1:8" ht="18" hidden="1" customHeight="1">
      <c r="A678" s="3">
        <v>41766</v>
      </c>
      <c r="B678" s="3" t="s">
        <v>33</v>
      </c>
      <c r="C678" s="5" t="s">
        <v>428</v>
      </c>
      <c r="D678" s="20">
        <v>2000000</v>
      </c>
      <c r="E678" s="20"/>
      <c r="F678" s="4">
        <f t="shared" si="26"/>
        <v>860395000</v>
      </c>
      <c r="G678" s="19"/>
      <c r="H678" s="6">
        <f t="shared" si="25"/>
        <v>5</v>
      </c>
    </row>
    <row r="679" spans="1:8" ht="18" hidden="1" customHeight="1">
      <c r="A679" s="3">
        <v>41766</v>
      </c>
      <c r="B679" s="3" t="s">
        <v>60</v>
      </c>
      <c r="C679" s="5" t="s">
        <v>429</v>
      </c>
      <c r="D679" s="20"/>
      <c r="E679" s="20">
        <v>1880000</v>
      </c>
      <c r="F679" s="4">
        <f t="shared" si="26"/>
        <v>858515000</v>
      </c>
      <c r="G679" s="19"/>
      <c r="H679" s="6">
        <f t="shared" si="25"/>
        <v>5</v>
      </c>
    </row>
    <row r="680" spans="1:8" ht="18" hidden="1" customHeight="1">
      <c r="A680" s="3">
        <v>41766</v>
      </c>
      <c r="B680" s="3" t="s">
        <v>706</v>
      </c>
      <c r="C680" s="5" t="s">
        <v>423</v>
      </c>
      <c r="D680" s="20"/>
      <c r="E680" s="20">
        <v>1407000</v>
      </c>
      <c r="F680" s="4">
        <f t="shared" si="26"/>
        <v>857108000</v>
      </c>
      <c r="G680" s="19"/>
      <c r="H680" s="6">
        <f t="shared" si="25"/>
        <v>5</v>
      </c>
    </row>
    <row r="681" spans="1:8" ht="18" hidden="1" customHeight="1">
      <c r="A681" s="3">
        <v>41766</v>
      </c>
      <c r="B681" s="3" t="s">
        <v>33</v>
      </c>
      <c r="C681" s="5" t="s">
        <v>430</v>
      </c>
      <c r="D681" s="20"/>
      <c r="E681" s="20">
        <v>800000</v>
      </c>
      <c r="F681" s="4">
        <f t="shared" si="26"/>
        <v>856308000</v>
      </c>
      <c r="G681" s="19"/>
      <c r="H681" s="6">
        <f t="shared" si="25"/>
        <v>5</v>
      </c>
    </row>
    <row r="682" spans="1:8" ht="18" hidden="1" customHeight="1">
      <c r="A682" s="3">
        <v>41766</v>
      </c>
      <c r="B682" s="3" t="s">
        <v>57</v>
      </c>
      <c r="C682" s="5" t="s">
        <v>100</v>
      </c>
      <c r="D682" s="20"/>
      <c r="E682" s="20">
        <v>200000000</v>
      </c>
      <c r="F682" s="4">
        <f t="shared" si="26"/>
        <v>656308000</v>
      </c>
      <c r="G682" s="19" t="s">
        <v>24</v>
      </c>
      <c r="H682" s="6">
        <f t="shared" si="25"/>
        <v>5</v>
      </c>
    </row>
    <row r="683" spans="1:8" ht="18" hidden="1" customHeight="1">
      <c r="A683" s="3">
        <v>41766</v>
      </c>
      <c r="B683" s="3" t="s">
        <v>57</v>
      </c>
      <c r="C683" s="5" t="s">
        <v>86</v>
      </c>
      <c r="D683" s="20"/>
      <c r="E683" s="20">
        <v>100000000</v>
      </c>
      <c r="F683" s="4">
        <f t="shared" si="26"/>
        <v>556308000</v>
      </c>
      <c r="G683" s="19" t="s">
        <v>24</v>
      </c>
      <c r="H683" s="6">
        <f t="shared" si="25"/>
        <v>5</v>
      </c>
    </row>
    <row r="684" spans="1:8" ht="18" hidden="1" customHeight="1">
      <c r="A684" s="3">
        <v>41766</v>
      </c>
      <c r="B684" s="3" t="s">
        <v>57</v>
      </c>
      <c r="C684" s="5" t="s">
        <v>92</v>
      </c>
      <c r="D684" s="20"/>
      <c r="E684" s="20">
        <v>100000000</v>
      </c>
      <c r="F684" s="4">
        <f t="shared" si="26"/>
        <v>456308000</v>
      </c>
      <c r="G684" s="19"/>
      <c r="H684" s="6">
        <f t="shared" si="25"/>
        <v>5</v>
      </c>
    </row>
    <row r="685" spans="1:8" ht="18" hidden="1" customHeight="1">
      <c r="A685" s="3">
        <v>41766</v>
      </c>
      <c r="B685" s="3" t="s">
        <v>57</v>
      </c>
      <c r="C685" s="5" t="s">
        <v>236</v>
      </c>
      <c r="D685" s="20"/>
      <c r="E685" s="20">
        <v>120480000</v>
      </c>
      <c r="F685" s="4">
        <f t="shared" si="26"/>
        <v>335828000</v>
      </c>
      <c r="G685" s="19" t="s">
        <v>24</v>
      </c>
      <c r="H685" s="6">
        <f t="shared" si="25"/>
        <v>5</v>
      </c>
    </row>
    <row r="686" spans="1:8" ht="18" hidden="1" customHeight="1">
      <c r="A686" s="3">
        <v>41766</v>
      </c>
      <c r="B686" s="3" t="s">
        <v>57</v>
      </c>
      <c r="C686" s="5" t="s">
        <v>79</v>
      </c>
      <c r="D686" s="20"/>
      <c r="E686" s="20">
        <v>150000000</v>
      </c>
      <c r="F686" s="4">
        <f t="shared" si="26"/>
        <v>185828000</v>
      </c>
      <c r="G686" s="19" t="s">
        <v>24</v>
      </c>
      <c r="H686" s="6">
        <f t="shared" si="25"/>
        <v>5</v>
      </c>
    </row>
    <row r="687" spans="1:8" ht="18" hidden="1" customHeight="1">
      <c r="A687" s="3">
        <v>41766</v>
      </c>
      <c r="B687" s="3" t="s">
        <v>57</v>
      </c>
      <c r="C687" s="5" t="s">
        <v>164</v>
      </c>
      <c r="D687" s="20"/>
      <c r="E687" s="20">
        <v>150000000</v>
      </c>
      <c r="F687" s="4">
        <f t="shared" si="26"/>
        <v>35828000</v>
      </c>
      <c r="G687" s="19" t="s">
        <v>24</v>
      </c>
      <c r="H687" s="6">
        <f t="shared" si="25"/>
        <v>5</v>
      </c>
    </row>
    <row r="688" spans="1:8" ht="18" hidden="1" customHeight="1">
      <c r="A688" s="3">
        <v>41767</v>
      </c>
      <c r="B688" s="3" t="s">
        <v>692</v>
      </c>
      <c r="C688" s="5" t="s">
        <v>699</v>
      </c>
      <c r="D688" s="20"/>
      <c r="E688" s="20">
        <v>669000</v>
      </c>
      <c r="F688" s="4">
        <f t="shared" si="26"/>
        <v>35159000</v>
      </c>
      <c r="G688" s="19"/>
      <c r="H688" s="6">
        <f t="shared" si="25"/>
        <v>5</v>
      </c>
    </row>
    <row r="689" spans="1:8" ht="18" hidden="1" customHeight="1">
      <c r="A689" s="3">
        <v>41767</v>
      </c>
      <c r="B689" s="3" t="s">
        <v>70</v>
      </c>
      <c r="C689" s="5" t="s">
        <v>431</v>
      </c>
      <c r="D689" s="20"/>
      <c r="E689" s="20">
        <v>210000</v>
      </c>
      <c r="F689" s="4">
        <f t="shared" si="26"/>
        <v>34949000</v>
      </c>
      <c r="G689" s="19"/>
      <c r="H689" s="6">
        <f t="shared" si="25"/>
        <v>5</v>
      </c>
    </row>
    <row r="690" spans="1:8" ht="18" hidden="1" customHeight="1">
      <c r="A690" s="3">
        <v>41767</v>
      </c>
      <c r="B690" s="3" t="s">
        <v>33</v>
      </c>
      <c r="C690" s="5" t="s">
        <v>432</v>
      </c>
      <c r="D690" s="20"/>
      <c r="E690" s="20">
        <v>1000000</v>
      </c>
      <c r="F690" s="4">
        <f t="shared" si="26"/>
        <v>33949000</v>
      </c>
      <c r="G690" s="19"/>
      <c r="H690" s="6">
        <f t="shared" si="25"/>
        <v>5</v>
      </c>
    </row>
    <row r="691" spans="1:8" ht="18" hidden="1" customHeight="1">
      <c r="A691" s="3">
        <v>41768</v>
      </c>
      <c r="B691" s="3" t="s">
        <v>33</v>
      </c>
      <c r="C691" s="5" t="s">
        <v>433</v>
      </c>
      <c r="D691" s="20">
        <v>800000</v>
      </c>
      <c r="E691" s="20"/>
      <c r="F691" s="4">
        <f t="shared" si="26"/>
        <v>34749000</v>
      </c>
      <c r="G691" s="19"/>
      <c r="H691" s="6">
        <f t="shared" si="25"/>
        <v>5</v>
      </c>
    </row>
    <row r="692" spans="1:8" ht="18" hidden="1" customHeight="1">
      <c r="A692" s="3">
        <v>41768</v>
      </c>
      <c r="B692" s="3" t="s">
        <v>60</v>
      </c>
      <c r="C692" s="5" t="s">
        <v>430</v>
      </c>
      <c r="D692" s="20"/>
      <c r="E692" s="20">
        <v>1712000</v>
      </c>
      <c r="F692" s="4">
        <f t="shared" si="26"/>
        <v>33037000</v>
      </c>
      <c r="G692" s="19"/>
      <c r="H692" s="6">
        <f t="shared" si="25"/>
        <v>5</v>
      </c>
    </row>
    <row r="693" spans="1:8" ht="18" hidden="1" customHeight="1">
      <c r="A693" s="3">
        <v>41769</v>
      </c>
      <c r="B693" s="3" t="s">
        <v>60</v>
      </c>
      <c r="C693" s="5" t="s">
        <v>434</v>
      </c>
      <c r="D693" s="20"/>
      <c r="E693" s="20">
        <v>400000</v>
      </c>
      <c r="F693" s="4">
        <f t="shared" si="26"/>
        <v>32637000</v>
      </c>
      <c r="G693" s="19"/>
      <c r="H693" s="6">
        <f t="shared" si="25"/>
        <v>5</v>
      </c>
    </row>
    <row r="694" spans="1:8" ht="18" hidden="1" customHeight="1">
      <c r="A694" s="3">
        <v>41769</v>
      </c>
      <c r="B694" s="3" t="s">
        <v>70</v>
      </c>
      <c r="C694" s="5" t="s">
        <v>141</v>
      </c>
      <c r="D694" s="20"/>
      <c r="E694" s="20">
        <v>15510000</v>
      </c>
      <c r="F694" s="4">
        <f t="shared" si="26"/>
        <v>17127000</v>
      </c>
      <c r="G694" s="19"/>
      <c r="H694" s="6">
        <f t="shared" si="25"/>
        <v>5</v>
      </c>
    </row>
    <row r="695" spans="1:8" ht="18" hidden="1" customHeight="1">
      <c r="A695" s="3">
        <v>41769</v>
      </c>
      <c r="B695" s="3" t="s">
        <v>60</v>
      </c>
      <c r="C695" s="5" t="s">
        <v>435</v>
      </c>
      <c r="D695" s="20"/>
      <c r="E695" s="20">
        <v>130000</v>
      </c>
      <c r="F695" s="4">
        <f t="shared" si="26"/>
        <v>16997000</v>
      </c>
      <c r="G695" s="19"/>
      <c r="H695" s="6">
        <f t="shared" si="25"/>
        <v>5</v>
      </c>
    </row>
    <row r="696" spans="1:8" ht="18" hidden="1" customHeight="1">
      <c r="A696" s="3">
        <v>41771</v>
      </c>
      <c r="B696" s="3" t="s">
        <v>704</v>
      </c>
      <c r="C696" s="5" t="s">
        <v>51</v>
      </c>
      <c r="D696" s="20"/>
      <c r="E696" s="20">
        <v>3000000</v>
      </c>
      <c r="F696" s="4">
        <f t="shared" si="26"/>
        <v>13997000</v>
      </c>
      <c r="G696" s="19"/>
      <c r="H696" s="6">
        <f t="shared" si="25"/>
        <v>5</v>
      </c>
    </row>
    <row r="697" spans="1:8" ht="18" hidden="1" customHeight="1">
      <c r="A697" s="3">
        <v>41771</v>
      </c>
      <c r="B697" s="3" t="s">
        <v>60</v>
      </c>
      <c r="C697" s="5" t="s">
        <v>247</v>
      </c>
      <c r="D697" s="20"/>
      <c r="E697" s="20">
        <v>320000</v>
      </c>
      <c r="F697" s="4">
        <f t="shared" si="26"/>
        <v>13677000</v>
      </c>
      <c r="G697" s="19"/>
      <c r="H697" s="6">
        <f t="shared" si="25"/>
        <v>5</v>
      </c>
    </row>
    <row r="698" spans="1:8" ht="18" hidden="1" customHeight="1">
      <c r="A698" s="3">
        <v>41772</v>
      </c>
      <c r="B698" s="3" t="s">
        <v>77</v>
      </c>
      <c r="C698" s="5" t="s">
        <v>436</v>
      </c>
      <c r="D698" s="20">
        <v>100000000</v>
      </c>
      <c r="E698" s="20"/>
      <c r="F698" s="4">
        <f t="shared" si="26"/>
        <v>113677000</v>
      </c>
      <c r="G698" s="19"/>
      <c r="H698" s="6">
        <f t="shared" si="25"/>
        <v>5</v>
      </c>
    </row>
    <row r="699" spans="1:8" ht="18" hidden="1" customHeight="1">
      <c r="A699" s="3">
        <v>41772</v>
      </c>
      <c r="B699" s="3" t="s">
        <v>57</v>
      </c>
      <c r="C699" s="5" t="s">
        <v>365</v>
      </c>
      <c r="D699" s="20"/>
      <c r="E699" s="20">
        <v>20017000</v>
      </c>
      <c r="F699" s="4">
        <f t="shared" si="26"/>
        <v>93660000</v>
      </c>
      <c r="G699" s="19" t="s">
        <v>24</v>
      </c>
      <c r="H699" s="6">
        <f t="shared" si="25"/>
        <v>5</v>
      </c>
    </row>
    <row r="700" spans="1:8" ht="18" hidden="1" customHeight="1">
      <c r="A700" s="3">
        <v>41772</v>
      </c>
      <c r="B700" s="3" t="s">
        <v>60</v>
      </c>
      <c r="C700" s="5" t="s">
        <v>437</v>
      </c>
      <c r="D700" s="20"/>
      <c r="E700" s="20">
        <v>16184000</v>
      </c>
      <c r="F700" s="4">
        <f t="shared" si="26"/>
        <v>77476000</v>
      </c>
      <c r="G700" s="19"/>
      <c r="H700" s="6">
        <f t="shared" si="25"/>
        <v>5</v>
      </c>
    </row>
    <row r="701" spans="1:8" ht="18" hidden="1" customHeight="1">
      <c r="A701" s="3">
        <v>41772</v>
      </c>
      <c r="B701" s="3" t="s">
        <v>691</v>
      </c>
      <c r="C701" s="5" t="s">
        <v>438</v>
      </c>
      <c r="D701" s="20"/>
      <c r="E701" s="20">
        <v>1400000</v>
      </c>
      <c r="F701" s="4">
        <f t="shared" si="26"/>
        <v>76076000</v>
      </c>
      <c r="G701" s="19"/>
      <c r="H701" s="6">
        <f t="shared" si="25"/>
        <v>5</v>
      </c>
    </row>
    <row r="702" spans="1:8" ht="18" hidden="1" customHeight="1">
      <c r="A702" s="3">
        <v>41772</v>
      </c>
      <c r="B702" s="3" t="s">
        <v>70</v>
      </c>
      <c r="C702" s="5" t="s">
        <v>379</v>
      </c>
      <c r="D702" s="20"/>
      <c r="E702" s="20">
        <v>27843000</v>
      </c>
      <c r="F702" s="4">
        <f t="shared" si="26"/>
        <v>48233000</v>
      </c>
      <c r="G702" s="19"/>
      <c r="H702" s="6">
        <f t="shared" si="25"/>
        <v>5</v>
      </c>
    </row>
    <row r="703" spans="1:8" ht="18" hidden="1" customHeight="1">
      <c r="A703" s="3">
        <v>41772</v>
      </c>
      <c r="B703" s="3" t="s">
        <v>692</v>
      </c>
      <c r="C703" s="5" t="s">
        <v>703</v>
      </c>
      <c r="D703" s="20"/>
      <c r="E703" s="20">
        <v>2251000</v>
      </c>
      <c r="F703" s="4">
        <f t="shared" si="26"/>
        <v>45982000</v>
      </c>
      <c r="G703" s="19"/>
      <c r="H703" s="6">
        <f t="shared" si="25"/>
        <v>5</v>
      </c>
    </row>
    <row r="704" spans="1:8" ht="18" hidden="1" customHeight="1">
      <c r="A704" s="3">
        <v>41773</v>
      </c>
      <c r="B704" s="3" t="s">
        <v>39</v>
      </c>
      <c r="C704" s="5" t="s">
        <v>708</v>
      </c>
      <c r="D704" s="20"/>
      <c r="E704" s="20">
        <v>200000</v>
      </c>
      <c r="F704" s="4">
        <f t="shared" si="26"/>
        <v>45782000</v>
      </c>
      <c r="G704" s="19"/>
      <c r="H704" s="6">
        <f t="shared" si="25"/>
        <v>5</v>
      </c>
    </row>
    <row r="705" spans="1:8" ht="18" hidden="1" customHeight="1">
      <c r="A705" s="3">
        <v>41773</v>
      </c>
      <c r="B705" s="3" t="s">
        <v>60</v>
      </c>
      <c r="C705" s="5" t="s">
        <v>247</v>
      </c>
      <c r="D705" s="20"/>
      <c r="E705" s="20">
        <v>357000</v>
      </c>
      <c r="F705" s="4">
        <f t="shared" si="26"/>
        <v>45425000</v>
      </c>
      <c r="G705" s="19"/>
      <c r="H705" s="6">
        <f t="shared" si="25"/>
        <v>5</v>
      </c>
    </row>
    <row r="706" spans="1:8" ht="18" hidden="1" customHeight="1">
      <c r="A706" s="3">
        <v>41774</v>
      </c>
      <c r="B706" s="3" t="s">
        <v>49</v>
      </c>
      <c r="C706" s="5" t="s">
        <v>194</v>
      </c>
      <c r="D706" s="20">
        <v>23825000</v>
      </c>
      <c r="E706" s="20"/>
      <c r="F706" s="4">
        <f t="shared" si="26"/>
        <v>69250000</v>
      </c>
      <c r="G706" s="19"/>
      <c r="H706" s="6">
        <f t="shared" si="25"/>
        <v>5</v>
      </c>
    </row>
    <row r="707" spans="1:8" ht="18" hidden="1" customHeight="1">
      <c r="A707" s="3">
        <v>41774</v>
      </c>
      <c r="B707" s="3" t="s">
        <v>47</v>
      </c>
      <c r="C707" s="5" t="s">
        <v>243</v>
      </c>
      <c r="D707" s="20">
        <v>1830000000</v>
      </c>
      <c r="E707" s="20"/>
      <c r="F707" s="4">
        <f t="shared" si="26"/>
        <v>1899250000</v>
      </c>
      <c r="G707" s="19"/>
      <c r="H707" s="6">
        <f t="shared" si="25"/>
        <v>5</v>
      </c>
    </row>
    <row r="708" spans="1:8" ht="18" hidden="1" customHeight="1">
      <c r="A708" s="3">
        <v>41774</v>
      </c>
      <c r="B708" s="3" t="s">
        <v>73</v>
      </c>
      <c r="C708" s="5" t="s">
        <v>327</v>
      </c>
      <c r="D708" s="20"/>
      <c r="E708" s="20">
        <v>3708000</v>
      </c>
      <c r="F708" s="4">
        <f t="shared" si="26"/>
        <v>1895542000</v>
      </c>
      <c r="G708" s="19"/>
      <c r="H708" s="6">
        <f t="shared" si="25"/>
        <v>5</v>
      </c>
    </row>
    <row r="709" spans="1:8" ht="18" hidden="1" customHeight="1">
      <c r="A709" s="3">
        <v>41774</v>
      </c>
      <c r="B709" s="3" t="s">
        <v>60</v>
      </c>
      <c r="C709" s="5" t="s">
        <v>440</v>
      </c>
      <c r="D709" s="20"/>
      <c r="E709" s="20">
        <v>1140000</v>
      </c>
      <c r="F709" s="4">
        <f t="shared" si="26"/>
        <v>1894402000</v>
      </c>
      <c r="G709" s="19"/>
      <c r="H709" s="6">
        <f t="shared" si="25"/>
        <v>5</v>
      </c>
    </row>
    <row r="710" spans="1:8" ht="18" hidden="1" customHeight="1">
      <c r="A710" s="3">
        <v>41774</v>
      </c>
      <c r="B710" s="3" t="s">
        <v>704</v>
      </c>
      <c r="C710" s="5" t="s">
        <v>51</v>
      </c>
      <c r="D710" s="20"/>
      <c r="E710" s="20">
        <v>1000000</v>
      </c>
      <c r="F710" s="4">
        <f t="shared" si="26"/>
        <v>1893402000</v>
      </c>
      <c r="G710" s="19"/>
      <c r="H710" s="6">
        <f t="shared" si="25"/>
        <v>5</v>
      </c>
    </row>
    <row r="711" spans="1:8" ht="18" hidden="1" customHeight="1">
      <c r="A711" s="3">
        <v>41774</v>
      </c>
      <c r="B711" s="3" t="s">
        <v>57</v>
      </c>
      <c r="C711" s="5" t="s">
        <v>91</v>
      </c>
      <c r="D711" s="20"/>
      <c r="E711" s="20">
        <v>47454000</v>
      </c>
      <c r="F711" s="4">
        <f t="shared" si="26"/>
        <v>1845948000</v>
      </c>
      <c r="G711" s="19"/>
      <c r="H711" s="6">
        <f t="shared" si="25"/>
        <v>5</v>
      </c>
    </row>
    <row r="712" spans="1:8" ht="18" hidden="1" customHeight="1">
      <c r="A712" s="3">
        <v>41774</v>
      </c>
      <c r="B712" s="3" t="s">
        <v>57</v>
      </c>
      <c r="C712" s="5" t="s">
        <v>90</v>
      </c>
      <c r="D712" s="20"/>
      <c r="E712" s="20">
        <v>100000000</v>
      </c>
      <c r="F712" s="4">
        <f t="shared" si="26"/>
        <v>1745948000</v>
      </c>
      <c r="G712" s="19" t="s">
        <v>24</v>
      </c>
      <c r="H712" s="6">
        <f t="shared" si="25"/>
        <v>5</v>
      </c>
    </row>
    <row r="713" spans="1:8" ht="18" hidden="1" customHeight="1">
      <c r="A713" s="3">
        <v>41774</v>
      </c>
      <c r="B713" s="3" t="s">
        <v>57</v>
      </c>
      <c r="C713" s="5" t="s">
        <v>88</v>
      </c>
      <c r="D713" s="20"/>
      <c r="E713" s="20">
        <v>224976000</v>
      </c>
      <c r="F713" s="4">
        <f t="shared" si="26"/>
        <v>1520972000</v>
      </c>
      <c r="G713" s="19" t="s">
        <v>24</v>
      </c>
      <c r="H713" s="6">
        <f t="shared" si="25"/>
        <v>5</v>
      </c>
    </row>
    <row r="714" spans="1:8" ht="18" hidden="1" customHeight="1">
      <c r="A714" s="3">
        <v>41774</v>
      </c>
      <c r="B714" s="3" t="s">
        <v>57</v>
      </c>
      <c r="C714" s="5" t="s">
        <v>167</v>
      </c>
      <c r="D714" s="20"/>
      <c r="E714" s="20">
        <v>150000000</v>
      </c>
      <c r="F714" s="4">
        <f t="shared" si="26"/>
        <v>1370972000</v>
      </c>
      <c r="G714" s="19" t="s">
        <v>24</v>
      </c>
      <c r="H714" s="6">
        <f t="shared" si="25"/>
        <v>5</v>
      </c>
    </row>
    <row r="715" spans="1:8" ht="18" hidden="1" customHeight="1">
      <c r="A715" s="3">
        <v>41774</v>
      </c>
      <c r="B715" s="3" t="s">
        <v>57</v>
      </c>
      <c r="C715" s="5" t="s">
        <v>360</v>
      </c>
      <c r="D715" s="20"/>
      <c r="E715" s="20">
        <v>150000000</v>
      </c>
      <c r="F715" s="4">
        <f t="shared" si="26"/>
        <v>1220972000</v>
      </c>
      <c r="G715" s="19" t="s">
        <v>24</v>
      </c>
      <c r="H715" s="6">
        <f t="shared" si="25"/>
        <v>5</v>
      </c>
    </row>
    <row r="716" spans="1:8" ht="18" hidden="1" customHeight="1">
      <c r="A716" s="3">
        <v>41774</v>
      </c>
      <c r="B716" s="3" t="s">
        <v>57</v>
      </c>
      <c r="C716" s="5" t="s">
        <v>384</v>
      </c>
      <c r="D716" s="20"/>
      <c r="E716" s="20">
        <v>150000000</v>
      </c>
      <c r="F716" s="4">
        <f t="shared" si="26"/>
        <v>1070972000</v>
      </c>
      <c r="G716" s="19" t="s">
        <v>24</v>
      </c>
      <c r="H716" s="6">
        <f t="shared" si="25"/>
        <v>5</v>
      </c>
    </row>
    <row r="717" spans="1:8" ht="18" hidden="1" customHeight="1">
      <c r="A717" s="3">
        <v>41774</v>
      </c>
      <c r="B717" s="3" t="s">
        <v>57</v>
      </c>
      <c r="C717" s="5" t="s">
        <v>301</v>
      </c>
      <c r="D717" s="20"/>
      <c r="E717" s="20">
        <v>100000000</v>
      </c>
      <c r="F717" s="4">
        <f t="shared" si="26"/>
        <v>970972000</v>
      </c>
      <c r="G717" s="19" t="s">
        <v>24</v>
      </c>
      <c r="H717" s="6">
        <f t="shared" si="25"/>
        <v>5</v>
      </c>
    </row>
    <row r="718" spans="1:8" ht="18" hidden="1" customHeight="1">
      <c r="A718" s="3">
        <v>41774</v>
      </c>
      <c r="B718" s="3" t="s">
        <v>57</v>
      </c>
      <c r="C718" s="5" t="s">
        <v>103</v>
      </c>
      <c r="D718" s="20"/>
      <c r="E718" s="20">
        <v>76000000</v>
      </c>
      <c r="F718" s="4">
        <f t="shared" si="26"/>
        <v>894972000</v>
      </c>
      <c r="G718" s="19" t="s">
        <v>24</v>
      </c>
      <c r="H718" s="6">
        <f t="shared" si="25"/>
        <v>5</v>
      </c>
    </row>
    <row r="719" spans="1:8" ht="18" hidden="1" customHeight="1">
      <c r="A719" s="3">
        <v>41774</v>
      </c>
      <c r="B719" s="3" t="s">
        <v>57</v>
      </c>
      <c r="C719" s="5" t="s">
        <v>92</v>
      </c>
      <c r="D719" s="20"/>
      <c r="E719" s="20">
        <v>100000000</v>
      </c>
      <c r="F719" s="4">
        <f t="shared" si="26"/>
        <v>794972000</v>
      </c>
      <c r="G719" s="19"/>
      <c r="H719" s="6">
        <f t="shared" ref="H719:H782" si="27">MONTH(A719)</f>
        <v>5</v>
      </c>
    </row>
    <row r="720" spans="1:8" ht="18" hidden="1" customHeight="1">
      <c r="A720" s="3">
        <v>41774</v>
      </c>
      <c r="B720" s="3" t="s">
        <v>57</v>
      </c>
      <c r="C720" s="5" t="s">
        <v>164</v>
      </c>
      <c r="D720" s="20"/>
      <c r="E720" s="20">
        <v>500000000</v>
      </c>
      <c r="F720" s="4">
        <f t="shared" si="26"/>
        <v>294972000</v>
      </c>
      <c r="G720" s="19" t="s">
        <v>24</v>
      </c>
      <c r="H720" s="6">
        <f t="shared" si="27"/>
        <v>5</v>
      </c>
    </row>
    <row r="721" spans="1:8" ht="18" hidden="1" customHeight="1">
      <c r="A721" s="3">
        <v>41774</v>
      </c>
      <c r="B721" s="3" t="s">
        <v>57</v>
      </c>
      <c r="C721" s="5" t="s">
        <v>383</v>
      </c>
      <c r="D721" s="20"/>
      <c r="E721" s="20">
        <v>40020000</v>
      </c>
      <c r="F721" s="4">
        <f t="shared" si="26"/>
        <v>254952000</v>
      </c>
      <c r="G721" s="19"/>
      <c r="H721" s="6">
        <f t="shared" si="27"/>
        <v>5</v>
      </c>
    </row>
    <row r="722" spans="1:8" ht="18" hidden="1" customHeight="1">
      <c r="A722" s="3">
        <v>41774</v>
      </c>
      <c r="B722" s="3" t="s">
        <v>60</v>
      </c>
      <c r="C722" s="5" t="s">
        <v>441</v>
      </c>
      <c r="D722" s="20"/>
      <c r="E722" s="20">
        <v>280000</v>
      </c>
      <c r="F722" s="4">
        <f t="shared" si="26"/>
        <v>254672000</v>
      </c>
      <c r="G722" s="19"/>
      <c r="H722" s="6">
        <f t="shared" si="27"/>
        <v>5</v>
      </c>
    </row>
    <row r="723" spans="1:8" ht="18" hidden="1" customHeight="1">
      <c r="A723" s="3">
        <v>41774</v>
      </c>
      <c r="B723" s="3" t="s">
        <v>49</v>
      </c>
      <c r="C723" s="5" t="s">
        <v>120</v>
      </c>
      <c r="D723" s="20"/>
      <c r="E723" s="20">
        <v>80000000</v>
      </c>
      <c r="F723" s="4">
        <f t="shared" si="26"/>
        <v>174672000</v>
      </c>
      <c r="G723" s="19"/>
      <c r="H723" s="6">
        <f t="shared" si="27"/>
        <v>5</v>
      </c>
    </row>
    <row r="724" spans="1:8" ht="18" hidden="1" customHeight="1">
      <c r="A724" s="3">
        <v>41775</v>
      </c>
      <c r="B724" s="3" t="s">
        <v>692</v>
      </c>
      <c r="C724" s="5" t="s">
        <v>700</v>
      </c>
      <c r="D724" s="20"/>
      <c r="E724" s="20">
        <v>401000</v>
      </c>
      <c r="F724" s="4">
        <f t="shared" si="26"/>
        <v>174271000</v>
      </c>
      <c r="G724" s="19"/>
      <c r="H724" s="6">
        <f t="shared" si="27"/>
        <v>5</v>
      </c>
    </row>
    <row r="725" spans="1:8" ht="18" hidden="1" customHeight="1">
      <c r="A725" s="3">
        <v>41775</v>
      </c>
      <c r="B725" s="3" t="s">
        <v>691</v>
      </c>
      <c r="C725" s="5" t="s">
        <v>522</v>
      </c>
      <c r="D725" s="20"/>
      <c r="E725" s="20">
        <v>8000000</v>
      </c>
      <c r="F725" s="4">
        <f t="shared" si="26"/>
        <v>166271000</v>
      </c>
      <c r="G725" s="19"/>
      <c r="H725" s="6">
        <f t="shared" si="27"/>
        <v>5</v>
      </c>
    </row>
    <row r="726" spans="1:8" ht="18" hidden="1" customHeight="1">
      <c r="A726" s="3">
        <v>41775</v>
      </c>
      <c r="B726" s="3" t="s">
        <v>77</v>
      </c>
      <c r="C726" s="5" t="s">
        <v>233</v>
      </c>
      <c r="D726" s="20"/>
      <c r="E726" s="20">
        <v>500000</v>
      </c>
      <c r="F726" s="4">
        <f t="shared" si="26"/>
        <v>165771000</v>
      </c>
      <c r="G726" s="19"/>
      <c r="H726" s="6">
        <f t="shared" si="27"/>
        <v>5</v>
      </c>
    </row>
    <row r="727" spans="1:8" ht="18" hidden="1" customHeight="1">
      <c r="A727" s="3">
        <v>41775</v>
      </c>
      <c r="B727" s="3" t="s">
        <v>60</v>
      </c>
      <c r="C727" s="5" t="s">
        <v>97</v>
      </c>
      <c r="D727" s="20"/>
      <c r="E727" s="20">
        <v>18920000</v>
      </c>
      <c r="F727" s="4">
        <f t="shared" si="26"/>
        <v>146851000</v>
      </c>
      <c r="G727" s="19"/>
      <c r="H727" s="6">
        <f t="shared" si="27"/>
        <v>5</v>
      </c>
    </row>
    <row r="728" spans="1:8" ht="18" hidden="1" customHeight="1">
      <c r="A728" s="3">
        <v>41775</v>
      </c>
      <c r="B728" s="3" t="s">
        <v>691</v>
      </c>
      <c r="C728" s="5" t="s">
        <v>695</v>
      </c>
      <c r="D728" s="20"/>
      <c r="E728" s="20">
        <v>1715000</v>
      </c>
      <c r="F728" s="4">
        <f t="shared" si="26"/>
        <v>145136000</v>
      </c>
      <c r="G728" s="19"/>
      <c r="H728" s="6">
        <f t="shared" si="27"/>
        <v>5</v>
      </c>
    </row>
    <row r="729" spans="1:8" ht="18" hidden="1" customHeight="1">
      <c r="A729" s="3">
        <v>41775</v>
      </c>
      <c r="B729" s="3" t="s">
        <v>31</v>
      </c>
      <c r="C729" s="5" t="s">
        <v>337</v>
      </c>
      <c r="D729" s="20"/>
      <c r="E729" s="20">
        <v>262000</v>
      </c>
      <c r="F729" s="4">
        <f t="shared" ref="F729:F793" si="28">IF(C729&lt;&gt;"",F728+D729-E729,0)</f>
        <v>144874000</v>
      </c>
      <c r="G729" s="19"/>
      <c r="H729" s="6">
        <f t="shared" si="27"/>
        <v>5</v>
      </c>
    </row>
    <row r="730" spans="1:8" ht="18" hidden="1" customHeight="1">
      <c r="A730" s="3">
        <v>41776</v>
      </c>
      <c r="B730" s="3" t="s">
        <v>47</v>
      </c>
      <c r="C730" s="5" t="s">
        <v>243</v>
      </c>
      <c r="D730" s="20">
        <v>520000000</v>
      </c>
      <c r="E730" s="20"/>
      <c r="F730" s="4">
        <f t="shared" si="28"/>
        <v>664874000</v>
      </c>
      <c r="G730" s="19"/>
      <c r="H730" s="6">
        <f t="shared" si="27"/>
        <v>5</v>
      </c>
    </row>
    <row r="731" spans="1:8" ht="18" hidden="1" customHeight="1">
      <c r="A731" s="3">
        <v>41776</v>
      </c>
      <c r="B731" s="3" t="s">
        <v>60</v>
      </c>
      <c r="C731" s="5" t="s">
        <v>267</v>
      </c>
      <c r="D731" s="20"/>
      <c r="E731" s="20">
        <v>80000</v>
      </c>
      <c r="F731" s="4">
        <f t="shared" si="28"/>
        <v>664794000</v>
      </c>
      <c r="G731" s="19"/>
      <c r="H731" s="6">
        <f t="shared" si="27"/>
        <v>5</v>
      </c>
    </row>
    <row r="732" spans="1:8" ht="18" hidden="1" customHeight="1">
      <c r="A732" s="3">
        <v>41776</v>
      </c>
      <c r="B732" s="3" t="s">
        <v>57</v>
      </c>
      <c r="C732" s="5" t="s">
        <v>236</v>
      </c>
      <c r="D732" s="20"/>
      <c r="E732" s="20">
        <v>100000000</v>
      </c>
      <c r="F732" s="4">
        <f t="shared" si="28"/>
        <v>564794000</v>
      </c>
      <c r="G732" s="19" t="s">
        <v>24</v>
      </c>
      <c r="H732" s="6">
        <f t="shared" si="27"/>
        <v>5</v>
      </c>
    </row>
    <row r="733" spans="1:8" ht="18" hidden="1" customHeight="1">
      <c r="A733" s="3">
        <v>41776</v>
      </c>
      <c r="B733" s="3" t="s">
        <v>60</v>
      </c>
      <c r="C733" s="5" t="s">
        <v>442</v>
      </c>
      <c r="D733" s="20"/>
      <c r="E733" s="20">
        <v>10000000</v>
      </c>
      <c r="F733" s="4">
        <f t="shared" si="28"/>
        <v>554794000</v>
      </c>
      <c r="G733" s="19"/>
      <c r="H733" s="6">
        <f t="shared" si="27"/>
        <v>5</v>
      </c>
    </row>
    <row r="734" spans="1:8" ht="18" hidden="1" customHeight="1">
      <c r="A734" s="3">
        <v>41776</v>
      </c>
      <c r="B734" s="3" t="s">
        <v>60</v>
      </c>
      <c r="C734" s="5" t="s">
        <v>443</v>
      </c>
      <c r="D734" s="20"/>
      <c r="E734" s="20">
        <v>3500000</v>
      </c>
      <c r="F734" s="4">
        <f t="shared" si="28"/>
        <v>551294000</v>
      </c>
      <c r="G734" s="19"/>
      <c r="H734" s="6">
        <f t="shared" si="27"/>
        <v>5</v>
      </c>
    </row>
    <row r="735" spans="1:8" ht="18" hidden="1" customHeight="1">
      <c r="A735" s="3">
        <v>41776</v>
      </c>
      <c r="B735" s="3" t="s">
        <v>53</v>
      </c>
      <c r="C735" s="5" t="s">
        <v>444</v>
      </c>
      <c r="D735" s="20"/>
      <c r="E735" s="20">
        <v>243667000</v>
      </c>
      <c r="F735" s="4">
        <f t="shared" si="28"/>
        <v>307627000</v>
      </c>
      <c r="G735" s="19"/>
      <c r="H735" s="6">
        <f t="shared" si="27"/>
        <v>5</v>
      </c>
    </row>
    <row r="736" spans="1:8" ht="18" hidden="1" customHeight="1">
      <c r="A736" s="3">
        <v>41776</v>
      </c>
      <c r="B736" s="3" t="s">
        <v>60</v>
      </c>
      <c r="C736" s="5" t="s">
        <v>445</v>
      </c>
      <c r="D736" s="20"/>
      <c r="E736" s="20">
        <v>4625000</v>
      </c>
      <c r="F736" s="4">
        <f t="shared" si="28"/>
        <v>303002000</v>
      </c>
      <c r="G736" s="19"/>
      <c r="H736" s="6">
        <f t="shared" si="27"/>
        <v>5</v>
      </c>
    </row>
    <row r="737" spans="1:8" ht="18" hidden="1" customHeight="1">
      <c r="A737" s="3">
        <v>41776</v>
      </c>
      <c r="B737" s="3" t="s">
        <v>73</v>
      </c>
      <c r="C737" s="5" t="s">
        <v>394</v>
      </c>
      <c r="D737" s="20"/>
      <c r="E737" s="20">
        <v>5011000</v>
      </c>
      <c r="F737" s="4">
        <f t="shared" si="28"/>
        <v>297991000</v>
      </c>
      <c r="G737" s="19"/>
      <c r="H737" s="6">
        <f t="shared" si="27"/>
        <v>5</v>
      </c>
    </row>
    <row r="738" spans="1:8" ht="18" hidden="1" customHeight="1">
      <c r="A738" s="3">
        <v>41776</v>
      </c>
      <c r="B738" s="3" t="s">
        <v>60</v>
      </c>
      <c r="C738" s="5" t="s">
        <v>99</v>
      </c>
      <c r="D738" s="20"/>
      <c r="E738" s="20">
        <v>15255000</v>
      </c>
      <c r="F738" s="4">
        <f t="shared" si="28"/>
        <v>282736000</v>
      </c>
      <c r="G738" s="19"/>
      <c r="H738" s="6">
        <f t="shared" si="27"/>
        <v>5</v>
      </c>
    </row>
    <row r="739" spans="1:8" ht="18" hidden="1" customHeight="1">
      <c r="A739" s="3">
        <v>41776</v>
      </c>
      <c r="B739" s="3" t="s">
        <v>60</v>
      </c>
      <c r="C739" s="5" t="s">
        <v>446</v>
      </c>
      <c r="D739" s="20"/>
      <c r="E739" s="20">
        <v>16184000</v>
      </c>
      <c r="F739" s="4">
        <f t="shared" si="28"/>
        <v>266552000</v>
      </c>
      <c r="G739" s="19"/>
      <c r="H739" s="6">
        <f t="shared" si="27"/>
        <v>5</v>
      </c>
    </row>
    <row r="740" spans="1:8" ht="18" hidden="1" customHeight="1">
      <c r="A740" s="3">
        <v>41776</v>
      </c>
      <c r="B740" s="3" t="s">
        <v>77</v>
      </c>
      <c r="C740" s="5" t="s">
        <v>233</v>
      </c>
      <c r="D740" s="20"/>
      <c r="E740" s="20">
        <v>9600000</v>
      </c>
      <c r="F740" s="4">
        <f t="shared" si="28"/>
        <v>256952000</v>
      </c>
      <c r="G740" s="19"/>
      <c r="H740" s="6">
        <f t="shared" si="27"/>
        <v>5</v>
      </c>
    </row>
    <row r="741" spans="1:8" ht="18" hidden="1" customHeight="1">
      <c r="A741" s="3">
        <v>41776</v>
      </c>
      <c r="B741" s="3" t="s">
        <v>53</v>
      </c>
      <c r="C741" s="5" t="s">
        <v>447</v>
      </c>
      <c r="D741" s="20"/>
      <c r="E741" s="20">
        <v>7000000</v>
      </c>
      <c r="F741" s="4">
        <f t="shared" si="28"/>
        <v>249952000</v>
      </c>
      <c r="G741" s="19"/>
      <c r="H741" s="6">
        <f t="shared" si="27"/>
        <v>5</v>
      </c>
    </row>
    <row r="742" spans="1:8" ht="18" hidden="1" customHeight="1">
      <c r="A742" s="3">
        <v>41776</v>
      </c>
      <c r="B742" s="3" t="s">
        <v>60</v>
      </c>
      <c r="C742" s="5" t="s">
        <v>305</v>
      </c>
      <c r="D742" s="20"/>
      <c r="E742" s="20">
        <v>280000</v>
      </c>
      <c r="F742" s="4">
        <f t="shared" si="28"/>
        <v>249672000</v>
      </c>
      <c r="G742" s="19"/>
      <c r="H742" s="6">
        <f t="shared" si="27"/>
        <v>5</v>
      </c>
    </row>
    <row r="743" spans="1:8" ht="18" hidden="1" customHeight="1">
      <c r="A743" s="3">
        <v>41776</v>
      </c>
      <c r="B743" s="3" t="s">
        <v>39</v>
      </c>
      <c r="C743" s="5" t="s">
        <v>357</v>
      </c>
      <c r="D743" s="20"/>
      <c r="E743" s="20">
        <v>3190000</v>
      </c>
      <c r="F743" s="4">
        <f t="shared" si="28"/>
        <v>246482000</v>
      </c>
      <c r="G743" s="19"/>
      <c r="H743" s="6">
        <f t="shared" si="27"/>
        <v>5</v>
      </c>
    </row>
    <row r="744" spans="1:8" ht="18" hidden="1" customHeight="1">
      <c r="A744" s="3">
        <v>41778</v>
      </c>
      <c r="B744" s="3" t="s">
        <v>49</v>
      </c>
      <c r="C744" s="5" t="s">
        <v>121</v>
      </c>
      <c r="D744" s="20">
        <v>131425000</v>
      </c>
      <c r="E744" s="20"/>
      <c r="F744" s="4">
        <f t="shared" si="28"/>
        <v>377907000</v>
      </c>
      <c r="G744" s="19"/>
      <c r="H744" s="6">
        <f t="shared" si="27"/>
        <v>5</v>
      </c>
    </row>
    <row r="745" spans="1:8" ht="18" hidden="1" customHeight="1">
      <c r="A745" s="3">
        <v>41778</v>
      </c>
      <c r="B745" s="3" t="s">
        <v>49</v>
      </c>
      <c r="C745" s="5" t="s">
        <v>109</v>
      </c>
      <c r="D745" s="20"/>
      <c r="E745" s="20">
        <v>20000000</v>
      </c>
      <c r="F745" s="4">
        <f t="shared" si="28"/>
        <v>357907000</v>
      </c>
      <c r="G745" s="19"/>
      <c r="H745" s="6">
        <f t="shared" si="27"/>
        <v>5</v>
      </c>
    </row>
    <row r="746" spans="1:8" ht="18" hidden="1" customHeight="1">
      <c r="A746" s="3">
        <v>41778</v>
      </c>
      <c r="B746" s="3" t="s">
        <v>60</v>
      </c>
      <c r="C746" s="5" t="s">
        <v>267</v>
      </c>
      <c r="D746" s="20"/>
      <c r="E746" s="20">
        <v>80000</v>
      </c>
      <c r="F746" s="4">
        <f t="shared" si="28"/>
        <v>357827000</v>
      </c>
      <c r="G746" s="19"/>
      <c r="H746" s="6">
        <f t="shared" si="27"/>
        <v>5</v>
      </c>
    </row>
    <row r="747" spans="1:8" ht="18" hidden="1" customHeight="1">
      <c r="A747" s="3">
        <v>41778</v>
      </c>
      <c r="B747" s="3" t="s">
        <v>57</v>
      </c>
      <c r="C747" s="5" t="s">
        <v>365</v>
      </c>
      <c r="D747" s="20"/>
      <c r="E747" s="20">
        <v>61090000</v>
      </c>
      <c r="F747" s="4">
        <f t="shared" si="28"/>
        <v>296737000</v>
      </c>
      <c r="G747" s="19" t="s">
        <v>24</v>
      </c>
      <c r="H747" s="6">
        <f t="shared" si="27"/>
        <v>5</v>
      </c>
    </row>
    <row r="748" spans="1:8" ht="18" hidden="1" customHeight="1">
      <c r="A748" s="3">
        <v>41778</v>
      </c>
      <c r="B748" s="3" t="s">
        <v>60</v>
      </c>
      <c r="C748" s="5" t="s">
        <v>432</v>
      </c>
      <c r="D748" s="20"/>
      <c r="E748" s="20">
        <v>3110000</v>
      </c>
      <c r="F748" s="4">
        <f t="shared" si="28"/>
        <v>293627000</v>
      </c>
      <c r="G748" s="19"/>
      <c r="H748" s="6">
        <f t="shared" si="27"/>
        <v>5</v>
      </c>
    </row>
    <row r="749" spans="1:8" ht="18" hidden="1" customHeight="1">
      <c r="A749" s="3">
        <v>41778</v>
      </c>
      <c r="B749" s="3" t="s">
        <v>33</v>
      </c>
      <c r="C749" s="5" t="s">
        <v>448</v>
      </c>
      <c r="D749" s="20">
        <v>1000000</v>
      </c>
      <c r="E749" s="20"/>
      <c r="F749" s="4">
        <f t="shared" si="28"/>
        <v>294627000</v>
      </c>
      <c r="G749" s="19"/>
      <c r="H749" s="6">
        <f t="shared" si="27"/>
        <v>5</v>
      </c>
    </row>
    <row r="750" spans="1:8" ht="18" hidden="1" customHeight="1">
      <c r="A750" s="3">
        <v>41779</v>
      </c>
      <c r="B750" s="3" t="s">
        <v>77</v>
      </c>
      <c r="C750" s="5" t="s">
        <v>449</v>
      </c>
      <c r="D750" s="20"/>
      <c r="E750" s="20">
        <v>10000000</v>
      </c>
      <c r="F750" s="4">
        <f t="shared" si="28"/>
        <v>284627000</v>
      </c>
      <c r="G750" s="19"/>
      <c r="H750" s="6">
        <f t="shared" si="27"/>
        <v>5</v>
      </c>
    </row>
    <row r="751" spans="1:8" ht="18" hidden="1" customHeight="1">
      <c r="A751" s="3">
        <v>41779</v>
      </c>
      <c r="B751" s="3" t="s">
        <v>47</v>
      </c>
      <c r="C751" s="5" t="s">
        <v>299</v>
      </c>
      <c r="D751" s="20"/>
      <c r="E751" s="20">
        <v>150000000</v>
      </c>
      <c r="F751" s="4">
        <f t="shared" si="28"/>
        <v>134627000</v>
      </c>
      <c r="G751" s="19"/>
      <c r="H751" s="6">
        <f t="shared" si="27"/>
        <v>5</v>
      </c>
    </row>
    <row r="752" spans="1:8" ht="18" hidden="1" customHeight="1">
      <c r="A752" s="3">
        <v>41779</v>
      </c>
      <c r="B752" s="3" t="s">
        <v>70</v>
      </c>
      <c r="C752" s="5" t="s">
        <v>450</v>
      </c>
      <c r="D752" s="20"/>
      <c r="E752" s="20">
        <v>1000000</v>
      </c>
      <c r="F752" s="4">
        <f t="shared" si="28"/>
        <v>133627000</v>
      </c>
      <c r="G752" s="19"/>
      <c r="H752" s="6">
        <f t="shared" si="27"/>
        <v>5</v>
      </c>
    </row>
    <row r="753" spans="1:8" ht="18" hidden="1" customHeight="1">
      <c r="A753" s="3">
        <v>41779</v>
      </c>
      <c r="B753" s="3" t="s">
        <v>39</v>
      </c>
      <c r="C753" s="5" t="s">
        <v>451</v>
      </c>
      <c r="D753" s="20"/>
      <c r="E753" s="20">
        <v>552000</v>
      </c>
      <c r="F753" s="4">
        <f t="shared" si="28"/>
        <v>133075000</v>
      </c>
      <c r="G753" s="19"/>
      <c r="H753" s="6">
        <f t="shared" si="27"/>
        <v>5</v>
      </c>
    </row>
    <row r="754" spans="1:8" ht="18" hidden="1" customHeight="1">
      <c r="A754" s="3">
        <v>41779</v>
      </c>
      <c r="B754" s="3" t="s">
        <v>60</v>
      </c>
      <c r="C754" s="5" t="s">
        <v>267</v>
      </c>
      <c r="D754" s="20"/>
      <c r="E754" s="20">
        <v>160000</v>
      </c>
      <c r="F754" s="4">
        <f t="shared" si="28"/>
        <v>132915000</v>
      </c>
      <c r="G754" s="19"/>
      <c r="H754" s="6">
        <f t="shared" si="27"/>
        <v>5</v>
      </c>
    </row>
    <row r="755" spans="1:8" ht="18" hidden="1" customHeight="1">
      <c r="A755" s="3">
        <v>41779</v>
      </c>
      <c r="B755" s="3" t="s">
        <v>39</v>
      </c>
      <c r="C755" s="5" t="s">
        <v>452</v>
      </c>
      <c r="D755" s="20"/>
      <c r="E755" s="20">
        <v>20000</v>
      </c>
      <c r="F755" s="4">
        <f t="shared" si="28"/>
        <v>132895000</v>
      </c>
      <c r="G755" s="19"/>
      <c r="H755" s="6">
        <f t="shared" si="27"/>
        <v>5</v>
      </c>
    </row>
    <row r="756" spans="1:8" ht="18" hidden="1" customHeight="1">
      <c r="A756" s="3">
        <v>41779</v>
      </c>
      <c r="B756" s="3" t="s">
        <v>53</v>
      </c>
      <c r="C756" s="5" t="s">
        <v>361</v>
      </c>
      <c r="D756" s="20"/>
      <c r="E756" s="20">
        <v>18011000</v>
      </c>
      <c r="F756" s="4">
        <f t="shared" si="28"/>
        <v>114884000</v>
      </c>
      <c r="G756" s="19"/>
      <c r="H756" s="6">
        <f t="shared" si="27"/>
        <v>5</v>
      </c>
    </row>
    <row r="757" spans="1:8" ht="18" hidden="1" customHeight="1">
      <c r="A757" s="3">
        <v>41779</v>
      </c>
      <c r="B757" s="3" t="s">
        <v>47</v>
      </c>
      <c r="C757" s="5" t="s">
        <v>453</v>
      </c>
      <c r="D757" s="20">
        <v>1752130000</v>
      </c>
      <c r="E757" s="20"/>
      <c r="F757" s="4">
        <f t="shared" si="28"/>
        <v>1867014000</v>
      </c>
      <c r="G757" s="19"/>
      <c r="H757" s="6">
        <f t="shared" si="27"/>
        <v>5</v>
      </c>
    </row>
    <row r="758" spans="1:8" ht="18" hidden="1" customHeight="1">
      <c r="A758" s="3">
        <v>41779</v>
      </c>
      <c r="B758" s="3" t="s">
        <v>153</v>
      </c>
      <c r="C758" s="5" t="s">
        <v>735</v>
      </c>
      <c r="D758" s="20"/>
      <c r="E758" s="20">
        <v>500030000</v>
      </c>
      <c r="F758" s="4">
        <f t="shared" si="28"/>
        <v>1366984000</v>
      </c>
      <c r="G758" s="19"/>
      <c r="H758" s="6">
        <f t="shared" si="27"/>
        <v>5</v>
      </c>
    </row>
    <row r="759" spans="1:8" ht="18" hidden="1" customHeight="1">
      <c r="A759" s="3">
        <v>41779</v>
      </c>
      <c r="B759" s="3" t="s">
        <v>463</v>
      </c>
      <c r="C759" s="5" t="s">
        <v>249</v>
      </c>
      <c r="D759" s="20"/>
      <c r="E759" s="20">
        <v>36500000</v>
      </c>
      <c r="F759" s="4">
        <f t="shared" si="28"/>
        <v>1330484000</v>
      </c>
      <c r="G759" s="19"/>
      <c r="H759" s="6">
        <f t="shared" si="27"/>
        <v>5</v>
      </c>
    </row>
    <row r="760" spans="1:8" ht="18" hidden="1" customHeight="1">
      <c r="A760" s="3">
        <v>41779</v>
      </c>
      <c r="B760" s="3" t="s">
        <v>47</v>
      </c>
      <c r="C760" s="5" t="s">
        <v>454</v>
      </c>
      <c r="D760" s="20"/>
      <c r="E760" s="20">
        <v>160000000</v>
      </c>
      <c r="F760" s="4">
        <f t="shared" si="28"/>
        <v>1170484000</v>
      </c>
      <c r="G760" s="19"/>
      <c r="H760" s="6">
        <f t="shared" si="27"/>
        <v>5</v>
      </c>
    </row>
    <row r="761" spans="1:8" ht="18" hidden="1" customHeight="1">
      <c r="A761" s="3">
        <v>41779</v>
      </c>
      <c r="B761" s="3" t="s">
        <v>49</v>
      </c>
      <c r="C761" s="5" t="s">
        <v>420</v>
      </c>
      <c r="D761" s="20">
        <v>310275000</v>
      </c>
      <c r="E761" s="20"/>
      <c r="F761" s="4">
        <f t="shared" si="28"/>
        <v>1480759000</v>
      </c>
      <c r="G761" s="19"/>
      <c r="H761" s="6">
        <f t="shared" si="27"/>
        <v>5</v>
      </c>
    </row>
    <row r="762" spans="1:8" ht="18" hidden="1" customHeight="1">
      <c r="A762" s="3">
        <v>41780</v>
      </c>
      <c r="B762" s="3" t="s">
        <v>57</v>
      </c>
      <c r="C762" s="5" t="s">
        <v>79</v>
      </c>
      <c r="D762" s="20"/>
      <c r="E762" s="20">
        <v>157904000</v>
      </c>
      <c r="F762" s="4">
        <f t="shared" si="28"/>
        <v>1322855000</v>
      </c>
      <c r="G762" s="19" t="s">
        <v>24</v>
      </c>
      <c r="H762" s="6">
        <f t="shared" si="27"/>
        <v>5</v>
      </c>
    </row>
    <row r="763" spans="1:8" ht="18" hidden="1" customHeight="1">
      <c r="A763" s="3">
        <v>41780</v>
      </c>
      <c r="B763" s="3" t="s">
        <v>57</v>
      </c>
      <c r="C763" s="5" t="s">
        <v>104</v>
      </c>
      <c r="D763" s="20"/>
      <c r="E763" s="20">
        <v>285800000</v>
      </c>
      <c r="F763" s="4">
        <f t="shared" si="28"/>
        <v>1037055000</v>
      </c>
      <c r="G763" s="19" t="s">
        <v>24</v>
      </c>
      <c r="H763" s="6">
        <f t="shared" si="27"/>
        <v>5</v>
      </c>
    </row>
    <row r="764" spans="1:8" ht="18" hidden="1" customHeight="1">
      <c r="A764" s="3">
        <v>41780</v>
      </c>
      <c r="B764" s="3" t="s">
        <v>50</v>
      </c>
      <c r="C764" s="5" t="s">
        <v>747</v>
      </c>
      <c r="D764" s="20"/>
      <c r="E764" s="20">
        <v>112513000</v>
      </c>
      <c r="F764" s="4">
        <f t="shared" si="28"/>
        <v>924542000</v>
      </c>
      <c r="G764" s="19"/>
      <c r="H764" s="6">
        <f t="shared" si="27"/>
        <v>5</v>
      </c>
    </row>
    <row r="765" spans="1:8" ht="18" hidden="1" customHeight="1">
      <c r="A765" s="3">
        <v>41780</v>
      </c>
      <c r="B765" s="3" t="s">
        <v>57</v>
      </c>
      <c r="C765" s="5" t="s">
        <v>86</v>
      </c>
      <c r="D765" s="20"/>
      <c r="E765" s="20">
        <v>200060000</v>
      </c>
      <c r="F765" s="4">
        <f t="shared" si="28"/>
        <v>724482000</v>
      </c>
      <c r="G765" s="19" t="s">
        <v>24</v>
      </c>
      <c r="H765" s="6">
        <f t="shared" si="27"/>
        <v>5</v>
      </c>
    </row>
    <row r="766" spans="1:8" ht="18" hidden="1" customHeight="1">
      <c r="A766" s="3">
        <v>41780</v>
      </c>
      <c r="B766" s="3" t="s">
        <v>57</v>
      </c>
      <c r="C766" s="5" t="s">
        <v>89</v>
      </c>
      <c r="D766" s="20"/>
      <c r="E766" s="20">
        <v>111837000</v>
      </c>
      <c r="F766" s="4">
        <f t="shared" si="28"/>
        <v>612645000</v>
      </c>
      <c r="G766" s="19" t="s">
        <v>24</v>
      </c>
      <c r="H766" s="6">
        <f t="shared" si="27"/>
        <v>5</v>
      </c>
    </row>
    <row r="767" spans="1:8" ht="18" hidden="1" customHeight="1">
      <c r="A767" s="3">
        <v>41780</v>
      </c>
      <c r="B767" s="3" t="s">
        <v>57</v>
      </c>
      <c r="C767" s="5" t="s">
        <v>100</v>
      </c>
      <c r="D767" s="20"/>
      <c r="E767" s="20">
        <v>200000000</v>
      </c>
      <c r="F767" s="4">
        <f t="shared" si="28"/>
        <v>412645000</v>
      </c>
      <c r="G767" s="19" t="s">
        <v>24</v>
      </c>
      <c r="H767" s="6">
        <f t="shared" si="27"/>
        <v>5</v>
      </c>
    </row>
    <row r="768" spans="1:8" ht="18" hidden="1" customHeight="1">
      <c r="A768" s="3">
        <v>41780</v>
      </c>
      <c r="B768" s="3" t="s">
        <v>57</v>
      </c>
      <c r="C768" s="5" t="s">
        <v>92</v>
      </c>
      <c r="D768" s="20"/>
      <c r="E768" s="20">
        <v>95287000</v>
      </c>
      <c r="F768" s="4">
        <f t="shared" si="28"/>
        <v>317358000</v>
      </c>
      <c r="G768" s="19"/>
      <c r="H768" s="6">
        <f t="shared" si="27"/>
        <v>5</v>
      </c>
    </row>
    <row r="769" spans="1:8" ht="18" hidden="1" customHeight="1">
      <c r="A769" s="3">
        <v>41780</v>
      </c>
      <c r="B769" s="3" t="s">
        <v>50</v>
      </c>
      <c r="C769" s="5" t="s">
        <v>899</v>
      </c>
      <c r="D769" s="20"/>
      <c r="E769" s="20">
        <v>100000000</v>
      </c>
      <c r="F769" s="4">
        <f t="shared" si="28"/>
        <v>217358000</v>
      </c>
      <c r="G769" s="19"/>
      <c r="H769" s="6">
        <f t="shared" si="27"/>
        <v>5</v>
      </c>
    </row>
    <row r="770" spans="1:8" ht="18" hidden="1" customHeight="1">
      <c r="A770" s="3">
        <v>41780</v>
      </c>
      <c r="B770" s="3" t="s">
        <v>50</v>
      </c>
      <c r="C770" s="5" t="s">
        <v>902</v>
      </c>
      <c r="D770" s="20"/>
      <c r="E770" s="20">
        <v>15000000</v>
      </c>
      <c r="F770" s="4">
        <f t="shared" si="28"/>
        <v>202358000</v>
      </c>
      <c r="G770" s="19"/>
      <c r="H770" s="6">
        <f t="shared" si="27"/>
        <v>5</v>
      </c>
    </row>
    <row r="771" spans="1:8" ht="18" hidden="1" customHeight="1">
      <c r="A771" s="3">
        <v>41781</v>
      </c>
      <c r="B771" s="3" t="s">
        <v>31</v>
      </c>
      <c r="C771" s="5" t="s">
        <v>455</v>
      </c>
      <c r="D771" s="20"/>
      <c r="E771" s="20">
        <v>500000</v>
      </c>
      <c r="F771" s="4">
        <f t="shared" si="28"/>
        <v>201858000</v>
      </c>
      <c r="G771" s="19"/>
      <c r="H771" s="6">
        <f t="shared" si="27"/>
        <v>5</v>
      </c>
    </row>
    <row r="772" spans="1:8" ht="18" hidden="1" customHeight="1">
      <c r="A772" s="3">
        <v>41781</v>
      </c>
      <c r="B772" s="3" t="s">
        <v>60</v>
      </c>
      <c r="C772" s="5" t="s">
        <v>195</v>
      </c>
      <c r="D772" s="20"/>
      <c r="E772" s="20">
        <v>3227000</v>
      </c>
      <c r="F772" s="4">
        <f t="shared" si="28"/>
        <v>198631000</v>
      </c>
      <c r="G772" s="19"/>
      <c r="H772" s="6">
        <f t="shared" si="27"/>
        <v>5</v>
      </c>
    </row>
    <row r="773" spans="1:8" ht="18" hidden="1" customHeight="1">
      <c r="A773" s="3">
        <v>41781</v>
      </c>
      <c r="B773" s="3" t="s">
        <v>70</v>
      </c>
      <c r="C773" s="5" t="s">
        <v>456</v>
      </c>
      <c r="D773" s="20"/>
      <c r="E773" s="20">
        <v>350000</v>
      </c>
      <c r="F773" s="4">
        <f t="shared" si="28"/>
        <v>198281000</v>
      </c>
      <c r="G773" s="19"/>
      <c r="H773" s="6">
        <f t="shared" si="27"/>
        <v>5</v>
      </c>
    </row>
    <row r="774" spans="1:8" ht="18" hidden="1" customHeight="1">
      <c r="A774" s="3">
        <v>41781</v>
      </c>
      <c r="B774" s="3" t="s">
        <v>47</v>
      </c>
      <c r="C774" s="5" t="s">
        <v>345</v>
      </c>
      <c r="D774" s="20"/>
      <c r="E774" s="20">
        <v>91000000</v>
      </c>
      <c r="F774" s="4">
        <f t="shared" si="28"/>
        <v>107281000</v>
      </c>
      <c r="G774" s="19"/>
      <c r="H774" s="6">
        <f t="shared" si="27"/>
        <v>5</v>
      </c>
    </row>
    <row r="775" spans="1:8" ht="18" hidden="1" customHeight="1">
      <c r="A775" s="3">
        <v>41781</v>
      </c>
      <c r="B775" s="3" t="s">
        <v>60</v>
      </c>
      <c r="C775" s="5" t="s">
        <v>457</v>
      </c>
      <c r="D775" s="20"/>
      <c r="E775" s="20">
        <v>1000000</v>
      </c>
      <c r="F775" s="4">
        <f t="shared" si="28"/>
        <v>106281000</v>
      </c>
      <c r="G775" s="19"/>
      <c r="H775" s="6">
        <f t="shared" si="27"/>
        <v>5</v>
      </c>
    </row>
    <row r="776" spans="1:8" ht="18" hidden="1" customHeight="1">
      <c r="A776" s="3">
        <v>41781</v>
      </c>
      <c r="B776" s="3" t="s">
        <v>73</v>
      </c>
      <c r="C776" s="5" t="s">
        <v>394</v>
      </c>
      <c r="D776" s="20"/>
      <c r="E776" s="20">
        <v>2587000</v>
      </c>
      <c r="F776" s="4">
        <f t="shared" si="28"/>
        <v>103694000</v>
      </c>
      <c r="G776" s="19"/>
      <c r="H776" s="6">
        <f t="shared" si="27"/>
        <v>5</v>
      </c>
    </row>
    <row r="777" spans="1:8" ht="18" hidden="1" customHeight="1">
      <c r="A777" s="3">
        <v>41781</v>
      </c>
      <c r="B777" s="3" t="s">
        <v>31</v>
      </c>
      <c r="C777" s="5" t="s">
        <v>403</v>
      </c>
      <c r="D777" s="20"/>
      <c r="E777" s="20">
        <v>3449000</v>
      </c>
      <c r="F777" s="4">
        <f t="shared" si="28"/>
        <v>100245000</v>
      </c>
      <c r="G777" s="19"/>
      <c r="H777" s="6">
        <f t="shared" si="27"/>
        <v>5</v>
      </c>
    </row>
    <row r="778" spans="1:8" ht="18" hidden="1" customHeight="1">
      <c r="A778" s="3">
        <v>41782</v>
      </c>
      <c r="B778" s="3" t="s">
        <v>50</v>
      </c>
      <c r="C778" s="5" t="s">
        <v>218</v>
      </c>
      <c r="D778" s="20"/>
      <c r="E778" s="20">
        <v>18500000</v>
      </c>
      <c r="F778" s="4">
        <f t="shared" si="28"/>
        <v>81745000</v>
      </c>
      <c r="G778" s="19"/>
      <c r="H778" s="6">
        <f t="shared" si="27"/>
        <v>5</v>
      </c>
    </row>
    <row r="779" spans="1:8" ht="18" hidden="1" customHeight="1">
      <c r="A779" s="3">
        <v>41782</v>
      </c>
      <c r="B779" s="3" t="s">
        <v>73</v>
      </c>
      <c r="C779" s="5" t="s">
        <v>327</v>
      </c>
      <c r="D779" s="20"/>
      <c r="E779" s="20">
        <v>3607000</v>
      </c>
      <c r="F779" s="4">
        <f t="shared" si="28"/>
        <v>78138000</v>
      </c>
      <c r="G779" s="19"/>
      <c r="H779" s="6">
        <f t="shared" si="27"/>
        <v>5</v>
      </c>
    </row>
    <row r="780" spans="1:8" ht="18" hidden="1" customHeight="1">
      <c r="A780" s="3">
        <v>41782</v>
      </c>
      <c r="B780" s="3" t="s">
        <v>692</v>
      </c>
      <c r="C780" s="5" t="s">
        <v>702</v>
      </c>
      <c r="D780" s="20"/>
      <c r="E780" s="20">
        <v>4231000</v>
      </c>
      <c r="F780" s="4">
        <f t="shared" si="28"/>
        <v>73907000</v>
      </c>
      <c r="G780" s="19"/>
      <c r="H780" s="6">
        <f t="shared" si="27"/>
        <v>5</v>
      </c>
    </row>
    <row r="781" spans="1:8" ht="18" hidden="1" customHeight="1">
      <c r="A781" s="3">
        <v>41782</v>
      </c>
      <c r="B781" s="3" t="s">
        <v>692</v>
      </c>
      <c r="C781" s="5" t="s">
        <v>701</v>
      </c>
      <c r="D781" s="20"/>
      <c r="E781" s="20">
        <v>2265000</v>
      </c>
      <c r="F781" s="4">
        <f t="shared" si="28"/>
        <v>71642000</v>
      </c>
      <c r="G781" s="19"/>
      <c r="H781" s="6">
        <f t="shared" si="27"/>
        <v>5</v>
      </c>
    </row>
    <row r="782" spans="1:8" ht="18" hidden="1" customHeight="1">
      <c r="A782" s="3">
        <v>41782</v>
      </c>
      <c r="B782" s="3" t="s">
        <v>77</v>
      </c>
      <c r="C782" s="5" t="s">
        <v>458</v>
      </c>
      <c r="D782" s="20"/>
      <c r="E782" s="20">
        <v>5000000</v>
      </c>
      <c r="F782" s="4">
        <f t="shared" si="28"/>
        <v>66642000</v>
      </c>
      <c r="G782" s="19"/>
      <c r="H782" s="6">
        <f t="shared" si="27"/>
        <v>5</v>
      </c>
    </row>
    <row r="783" spans="1:8" ht="18" hidden="1" customHeight="1">
      <c r="A783" s="3">
        <v>41782</v>
      </c>
      <c r="B783" s="3" t="s">
        <v>33</v>
      </c>
      <c r="C783" s="5" t="s">
        <v>459</v>
      </c>
      <c r="D783" s="20"/>
      <c r="E783" s="20">
        <v>2500000</v>
      </c>
      <c r="F783" s="4">
        <f t="shared" si="28"/>
        <v>64142000</v>
      </c>
      <c r="G783" s="19"/>
      <c r="H783" s="6">
        <f t="shared" ref="H783:H846" si="29">MONTH(A783)</f>
        <v>5</v>
      </c>
    </row>
    <row r="784" spans="1:8" ht="18" hidden="1" customHeight="1">
      <c r="A784" s="3">
        <v>41783</v>
      </c>
      <c r="B784" s="3" t="s">
        <v>47</v>
      </c>
      <c r="C784" s="5" t="s">
        <v>345</v>
      </c>
      <c r="D784" s="20"/>
      <c r="E784" s="20">
        <v>41000000</v>
      </c>
      <c r="F784" s="4">
        <f t="shared" si="28"/>
        <v>23142000</v>
      </c>
      <c r="G784" s="19"/>
      <c r="H784" s="6">
        <f t="shared" si="29"/>
        <v>5</v>
      </c>
    </row>
    <row r="785" spans="1:8" ht="18" hidden="1" customHeight="1">
      <c r="A785" s="3">
        <v>41783</v>
      </c>
      <c r="B785" s="3" t="s">
        <v>60</v>
      </c>
      <c r="C785" s="5" t="s">
        <v>460</v>
      </c>
      <c r="D785" s="20"/>
      <c r="E785" s="20">
        <v>400000</v>
      </c>
      <c r="F785" s="4">
        <f t="shared" si="28"/>
        <v>22742000</v>
      </c>
      <c r="G785" s="19"/>
      <c r="H785" s="6">
        <f t="shared" si="29"/>
        <v>5</v>
      </c>
    </row>
    <row r="786" spans="1:8" ht="18" hidden="1" customHeight="1">
      <c r="A786" s="3">
        <v>41786</v>
      </c>
      <c r="B786" s="3" t="s">
        <v>47</v>
      </c>
      <c r="C786" s="5" t="s">
        <v>461</v>
      </c>
      <c r="D786" s="20"/>
      <c r="E786" s="20">
        <v>800000</v>
      </c>
      <c r="F786" s="4">
        <f t="shared" si="28"/>
        <v>21942000</v>
      </c>
      <c r="G786" s="19"/>
      <c r="H786" s="6">
        <f t="shared" si="29"/>
        <v>5</v>
      </c>
    </row>
    <row r="787" spans="1:8" ht="18" hidden="1" customHeight="1">
      <c r="A787" s="3">
        <v>41786</v>
      </c>
      <c r="B787" s="3" t="s">
        <v>691</v>
      </c>
      <c r="C787" s="5" t="s">
        <v>695</v>
      </c>
      <c r="D787" s="20"/>
      <c r="E787" s="20">
        <v>6500000</v>
      </c>
      <c r="F787" s="4">
        <f t="shared" si="28"/>
        <v>15442000</v>
      </c>
      <c r="G787" s="19"/>
      <c r="H787" s="6">
        <f t="shared" si="29"/>
        <v>5</v>
      </c>
    </row>
    <row r="788" spans="1:8" ht="18" hidden="1" customHeight="1">
      <c r="A788" s="3">
        <v>41786</v>
      </c>
      <c r="B788" s="3" t="s">
        <v>463</v>
      </c>
      <c r="C788" s="5" t="s">
        <v>462</v>
      </c>
      <c r="D788" s="20"/>
      <c r="E788" s="20">
        <v>10440000</v>
      </c>
      <c r="F788" s="4">
        <f t="shared" si="28"/>
        <v>5002000</v>
      </c>
      <c r="G788" s="19"/>
      <c r="H788" s="6">
        <f t="shared" si="29"/>
        <v>5</v>
      </c>
    </row>
    <row r="789" spans="1:8" ht="18" hidden="1" customHeight="1">
      <c r="A789" s="3">
        <v>41786</v>
      </c>
      <c r="B789" s="3" t="s">
        <v>33</v>
      </c>
      <c r="C789" s="5" t="s">
        <v>464</v>
      </c>
      <c r="D789" s="20"/>
      <c r="E789" s="20">
        <v>3100000</v>
      </c>
      <c r="F789" s="4">
        <f t="shared" si="28"/>
        <v>1902000</v>
      </c>
      <c r="G789" s="19"/>
      <c r="H789" s="6">
        <f t="shared" si="29"/>
        <v>5</v>
      </c>
    </row>
    <row r="790" spans="1:8" ht="18" hidden="1" customHeight="1">
      <c r="A790" s="3">
        <v>41786</v>
      </c>
      <c r="B790" s="3" t="s">
        <v>39</v>
      </c>
      <c r="C790" s="5" t="s">
        <v>465</v>
      </c>
      <c r="D790" s="20"/>
      <c r="E790" s="20">
        <v>1600000</v>
      </c>
      <c r="F790" s="4">
        <f t="shared" si="28"/>
        <v>302000</v>
      </c>
      <c r="G790" s="19"/>
      <c r="H790" s="6">
        <f t="shared" si="29"/>
        <v>5</v>
      </c>
    </row>
    <row r="791" spans="1:8" ht="18" hidden="1" customHeight="1">
      <c r="A791" s="3">
        <v>41786</v>
      </c>
      <c r="B791" s="3" t="s">
        <v>60</v>
      </c>
      <c r="C791" s="5" t="s">
        <v>267</v>
      </c>
      <c r="D791" s="20"/>
      <c r="E791" s="20">
        <v>40000</v>
      </c>
      <c r="F791" s="4">
        <f t="shared" si="28"/>
        <v>262000</v>
      </c>
      <c r="G791" s="19"/>
      <c r="H791" s="6">
        <f t="shared" si="29"/>
        <v>5</v>
      </c>
    </row>
    <row r="792" spans="1:8" ht="18" hidden="1" customHeight="1">
      <c r="A792" s="3">
        <v>41786</v>
      </c>
      <c r="B792" s="3" t="s">
        <v>60</v>
      </c>
      <c r="C792" s="5" t="s">
        <v>466</v>
      </c>
      <c r="D792" s="20"/>
      <c r="E792" s="20">
        <v>124000</v>
      </c>
      <c r="F792" s="4">
        <f t="shared" si="28"/>
        <v>138000</v>
      </c>
      <c r="G792" s="19"/>
      <c r="H792" s="6">
        <f t="shared" si="29"/>
        <v>5</v>
      </c>
    </row>
    <row r="793" spans="1:8" ht="18" hidden="1" customHeight="1">
      <c r="A793" s="3">
        <v>41787</v>
      </c>
      <c r="B793" s="3" t="s">
        <v>47</v>
      </c>
      <c r="C793" s="5" t="s">
        <v>467</v>
      </c>
      <c r="D793" s="20">
        <v>630000000</v>
      </c>
      <c r="E793" s="20"/>
      <c r="F793" s="4">
        <f t="shared" si="28"/>
        <v>630138000</v>
      </c>
      <c r="G793" s="19"/>
      <c r="H793" s="6">
        <f t="shared" si="29"/>
        <v>5</v>
      </c>
    </row>
    <row r="794" spans="1:8" ht="18" hidden="1" customHeight="1">
      <c r="A794" s="3">
        <v>41787</v>
      </c>
      <c r="B794" s="3" t="s">
        <v>57</v>
      </c>
      <c r="C794" s="5" t="s">
        <v>365</v>
      </c>
      <c r="D794" s="20"/>
      <c r="E794" s="20">
        <v>50017000</v>
      </c>
      <c r="F794" s="4">
        <f t="shared" ref="F794:F1043" si="30">IF(C794&lt;&gt;"",F793+D794-E794,0)</f>
        <v>580121000</v>
      </c>
      <c r="G794" s="19" t="s">
        <v>24</v>
      </c>
      <c r="H794" s="6">
        <f t="shared" si="29"/>
        <v>5</v>
      </c>
    </row>
    <row r="795" spans="1:8" ht="18" hidden="1" customHeight="1">
      <c r="A795" s="3">
        <v>41787</v>
      </c>
      <c r="B795" s="3" t="s">
        <v>49</v>
      </c>
      <c r="C795" s="5" t="s">
        <v>194</v>
      </c>
      <c r="D795" s="20"/>
      <c r="E795" s="20">
        <v>49345000</v>
      </c>
      <c r="F795" s="4">
        <f t="shared" si="30"/>
        <v>530776000</v>
      </c>
      <c r="G795" s="19"/>
      <c r="H795" s="6">
        <f t="shared" si="29"/>
        <v>5</v>
      </c>
    </row>
    <row r="796" spans="1:8" ht="18" hidden="1" customHeight="1">
      <c r="A796" s="3">
        <v>41787</v>
      </c>
      <c r="B796" s="3" t="s">
        <v>49</v>
      </c>
      <c r="C796" s="5" t="s">
        <v>120</v>
      </c>
      <c r="D796" s="20"/>
      <c r="E796" s="20">
        <v>20000000</v>
      </c>
      <c r="F796" s="4">
        <f t="shared" si="30"/>
        <v>510776000</v>
      </c>
      <c r="G796" s="19"/>
      <c r="H796" s="6">
        <f t="shared" si="29"/>
        <v>5</v>
      </c>
    </row>
    <row r="797" spans="1:8" ht="18" hidden="1" customHeight="1">
      <c r="A797" s="3">
        <v>41787</v>
      </c>
      <c r="B797" s="3" t="s">
        <v>49</v>
      </c>
      <c r="C797" s="5" t="s">
        <v>121</v>
      </c>
      <c r="D797" s="20"/>
      <c r="E797" s="20">
        <v>70000000</v>
      </c>
      <c r="F797" s="4">
        <f t="shared" si="30"/>
        <v>440776000</v>
      </c>
      <c r="G797" s="19"/>
      <c r="H797" s="6">
        <f t="shared" si="29"/>
        <v>5</v>
      </c>
    </row>
    <row r="798" spans="1:8" ht="18" hidden="1" customHeight="1">
      <c r="A798" s="3">
        <v>41787</v>
      </c>
      <c r="B798" s="3" t="s">
        <v>60</v>
      </c>
      <c r="C798" s="5" t="s">
        <v>247</v>
      </c>
      <c r="D798" s="20"/>
      <c r="E798" s="20">
        <v>295000</v>
      </c>
      <c r="F798" s="4">
        <f t="shared" si="30"/>
        <v>440481000</v>
      </c>
      <c r="G798" s="19"/>
      <c r="H798" s="6">
        <f t="shared" si="29"/>
        <v>5</v>
      </c>
    </row>
    <row r="799" spans="1:8" ht="18" hidden="1" customHeight="1">
      <c r="A799" s="3">
        <v>41787</v>
      </c>
      <c r="B799" s="3" t="s">
        <v>60</v>
      </c>
      <c r="C799" s="5" t="s">
        <v>468</v>
      </c>
      <c r="D799" s="20"/>
      <c r="E799" s="20">
        <v>377000</v>
      </c>
      <c r="F799" s="4">
        <f t="shared" si="30"/>
        <v>440104000</v>
      </c>
      <c r="G799" s="19"/>
      <c r="H799" s="6">
        <f t="shared" si="29"/>
        <v>5</v>
      </c>
    </row>
    <row r="800" spans="1:8" ht="18" hidden="1" customHeight="1">
      <c r="A800" s="3">
        <v>41787</v>
      </c>
      <c r="B800" s="3" t="s">
        <v>57</v>
      </c>
      <c r="C800" s="5" t="s">
        <v>164</v>
      </c>
      <c r="D800" s="20"/>
      <c r="E800" s="20">
        <v>200000000</v>
      </c>
      <c r="F800" s="4">
        <f t="shared" si="30"/>
        <v>240104000</v>
      </c>
      <c r="G800" s="19" t="s">
        <v>24</v>
      </c>
      <c r="H800" s="6">
        <f t="shared" si="29"/>
        <v>5</v>
      </c>
    </row>
    <row r="801" spans="1:8" ht="18" hidden="1" customHeight="1">
      <c r="A801" s="3">
        <v>41787</v>
      </c>
      <c r="B801" s="3" t="s">
        <v>57</v>
      </c>
      <c r="C801" s="5" t="s">
        <v>360</v>
      </c>
      <c r="D801" s="20"/>
      <c r="E801" s="20">
        <v>100000000</v>
      </c>
      <c r="F801" s="4">
        <f t="shared" si="30"/>
        <v>140104000</v>
      </c>
      <c r="G801" s="19" t="s">
        <v>24</v>
      </c>
      <c r="H801" s="6">
        <f t="shared" si="29"/>
        <v>5</v>
      </c>
    </row>
    <row r="802" spans="1:8" ht="18" hidden="1" customHeight="1">
      <c r="A802" s="3">
        <v>41787</v>
      </c>
      <c r="B802" s="3" t="s">
        <v>57</v>
      </c>
      <c r="C802" s="5" t="s">
        <v>236</v>
      </c>
      <c r="D802" s="20"/>
      <c r="E802" s="20">
        <v>100000000</v>
      </c>
      <c r="F802" s="4">
        <f t="shared" si="30"/>
        <v>40104000</v>
      </c>
      <c r="G802" s="19" t="s">
        <v>24</v>
      </c>
      <c r="H802" s="6">
        <f t="shared" si="29"/>
        <v>5</v>
      </c>
    </row>
    <row r="803" spans="1:8" ht="18" hidden="1" customHeight="1">
      <c r="A803" s="3">
        <v>41788</v>
      </c>
      <c r="B803" s="3" t="s">
        <v>33</v>
      </c>
      <c r="C803" s="5" t="s">
        <v>469</v>
      </c>
      <c r="D803" s="20">
        <v>3100000</v>
      </c>
      <c r="E803" s="20"/>
      <c r="F803" s="4">
        <f t="shared" si="30"/>
        <v>43204000</v>
      </c>
      <c r="G803" s="19"/>
      <c r="H803" s="6">
        <f t="shared" si="29"/>
        <v>5</v>
      </c>
    </row>
    <row r="804" spans="1:8" ht="18" hidden="1" customHeight="1">
      <c r="A804" s="3">
        <v>41788</v>
      </c>
      <c r="B804" s="3" t="s">
        <v>39</v>
      </c>
      <c r="C804" s="5" t="s">
        <v>470</v>
      </c>
      <c r="D804" s="20"/>
      <c r="E804" s="20">
        <v>3250000</v>
      </c>
      <c r="F804" s="4">
        <f t="shared" si="30"/>
        <v>39954000</v>
      </c>
      <c r="G804" s="19"/>
      <c r="H804" s="6">
        <f t="shared" si="29"/>
        <v>5</v>
      </c>
    </row>
    <row r="805" spans="1:8" ht="18" hidden="1" customHeight="1">
      <c r="A805" s="3">
        <v>41788</v>
      </c>
      <c r="B805" s="3" t="s">
        <v>33</v>
      </c>
      <c r="C805" s="5" t="s">
        <v>471</v>
      </c>
      <c r="D805" s="20">
        <v>2500000</v>
      </c>
      <c r="E805" s="20"/>
      <c r="F805" s="4">
        <f t="shared" si="30"/>
        <v>42454000</v>
      </c>
      <c r="G805" s="19"/>
      <c r="H805" s="6">
        <f t="shared" si="29"/>
        <v>5</v>
      </c>
    </row>
    <row r="806" spans="1:8" ht="18" hidden="1" customHeight="1">
      <c r="A806" s="3">
        <v>41788</v>
      </c>
      <c r="B806" s="3" t="s">
        <v>31</v>
      </c>
      <c r="C806" s="5" t="s">
        <v>459</v>
      </c>
      <c r="D806" s="20"/>
      <c r="E806" s="20">
        <v>5840000</v>
      </c>
      <c r="F806" s="4">
        <f t="shared" si="30"/>
        <v>36614000</v>
      </c>
      <c r="G806" s="19"/>
      <c r="H806" s="6">
        <f t="shared" si="29"/>
        <v>5</v>
      </c>
    </row>
    <row r="807" spans="1:8" ht="18" hidden="1" customHeight="1">
      <c r="A807" s="3">
        <v>41788</v>
      </c>
      <c r="B807" s="3" t="s">
        <v>39</v>
      </c>
      <c r="C807" s="5" t="s">
        <v>472</v>
      </c>
      <c r="D807" s="20"/>
      <c r="E807" s="20">
        <v>550000</v>
      </c>
      <c r="F807" s="4">
        <f t="shared" si="30"/>
        <v>36064000</v>
      </c>
      <c r="G807" s="19"/>
      <c r="H807" s="6">
        <f t="shared" si="29"/>
        <v>5</v>
      </c>
    </row>
    <row r="808" spans="1:8" ht="18" hidden="1" customHeight="1">
      <c r="A808" s="3">
        <v>41788</v>
      </c>
      <c r="B808" s="3" t="s">
        <v>60</v>
      </c>
      <c r="C808" s="5" t="s">
        <v>247</v>
      </c>
      <c r="D808" s="20"/>
      <c r="E808" s="20">
        <v>313000</v>
      </c>
      <c r="F808" s="4">
        <f t="shared" si="30"/>
        <v>35751000</v>
      </c>
      <c r="G808" s="19"/>
      <c r="H808" s="6">
        <f t="shared" si="29"/>
        <v>5</v>
      </c>
    </row>
    <row r="809" spans="1:8" ht="18" hidden="1" customHeight="1">
      <c r="A809" s="3">
        <v>41788</v>
      </c>
      <c r="B809" s="3" t="s">
        <v>45</v>
      </c>
      <c r="C809" s="5" t="s">
        <v>473</v>
      </c>
      <c r="D809" s="20">
        <v>550000000</v>
      </c>
      <c r="E809" s="20"/>
      <c r="F809" s="4">
        <f t="shared" si="30"/>
        <v>585751000</v>
      </c>
      <c r="G809" s="19"/>
      <c r="H809" s="6">
        <f t="shared" si="29"/>
        <v>5</v>
      </c>
    </row>
    <row r="810" spans="1:8" ht="18" hidden="1" customHeight="1">
      <c r="A810" s="3">
        <v>41788</v>
      </c>
      <c r="B810" s="3" t="s">
        <v>153</v>
      </c>
      <c r="C810" s="5" t="s">
        <v>550</v>
      </c>
      <c r="D810" s="20"/>
      <c r="E810" s="20">
        <v>500000000</v>
      </c>
      <c r="F810" s="4">
        <f t="shared" si="30"/>
        <v>85751000</v>
      </c>
      <c r="G810" s="19"/>
      <c r="H810" s="6">
        <f t="shared" si="29"/>
        <v>5</v>
      </c>
    </row>
    <row r="811" spans="1:8" ht="18" hidden="1" customHeight="1">
      <c r="A811" s="3">
        <v>41788</v>
      </c>
      <c r="B811" s="3" t="s">
        <v>691</v>
      </c>
      <c r="C811" s="5" t="s">
        <v>149</v>
      </c>
      <c r="D811" s="20"/>
      <c r="E811" s="20">
        <v>2200000</v>
      </c>
      <c r="F811" s="4">
        <f t="shared" si="30"/>
        <v>83551000</v>
      </c>
      <c r="G811" s="19"/>
      <c r="H811" s="6">
        <f t="shared" si="29"/>
        <v>5</v>
      </c>
    </row>
    <row r="812" spans="1:8" ht="18" hidden="1" customHeight="1">
      <c r="A812" s="3">
        <v>41788</v>
      </c>
      <c r="B812" s="3" t="s">
        <v>60</v>
      </c>
      <c r="C812" s="5" t="s">
        <v>267</v>
      </c>
      <c r="D812" s="20"/>
      <c r="E812" s="20">
        <v>40000</v>
      </c>
      <c r="F812" s="4">
        <f t="shared" si="30"/>
        <v>83511000</v>
      </c>
      <c r="G812" s="19"/>
      <c r="H812" s="6">
        <f t="shared" si="29"/>
        <v>5</v>
      </c>
    </row>
    <row r="813" spans="1:8" ht="18" hidden="1" customHeight="1">
      <c r="A813" s="3">
        <v>41790</v>
      </c>
      <c r="B813" s="3" t="s">
        <v>60</v>
      </c>
      <c r="C813" s="5" t="s">
        <v>474</v>
      </c>
      <c r="D813" s="20"/>
      <c r="E813" s="20">
        <v>380000</v>
      </c>
      <c r="F813" s="4">
        <f t="shared" si="30"/>
        <v>83131000</v>
      </c>
      <c r="G813" s="19"/>
      <c r="H813" s="6">
        <f t="shared" si="29"/>
        <v>5</v>
      </c>
    </row>
    <row r="814" spans="1:8" ht="18" hidden="1" customHeight="1">
      <c r="A814" s="3">
        <v>41790</v>
      </c>
      <c r="B814" s="3" t="s">
        <v>691</v>
      </c>
      <c r="C814" s="5" t="s">
        <v>694</v>
      </c>
      <c r="D814" s="20"/>
      <c r="E814" s="20">
        <v>1100000</v>
      </c>
      <c r="F814" s="4">
        <f t="shared" si="30"/>
        <v>82031000</v>
      </c>
      <c r="G814" s="19"/>
      <c r="H814" s="6">
        <f t="shared" si="29"/>
        <v>5</v>
      </c>
    </row>
    <row r="815" spans="1:8" ht="18" hidden="1" customHeight="1">
      <c r="A815" s="3">
        <v>41790</v>
      </c>
      <c r="B815" s="3" t="s">
        <v>33</v>
      </c>
      <c r="C815" s="5" t="s">
        <v>475</v>
      </c>
      <c r="D815" s="20"/>
      <c r="E815" s="20">
        <v>3000000</v>
      </c>
      <c r="F815" s="4">
        <f t="shared" si="30"/>
        <v>79031000</v>
      </c>
      <c r="G815" s="19"/>
      <c r="H815" s="6">
        <f t="shared" si="29"/>
        <v>5</v>
      </c>
    </row>
    <row r="816" spans="1:8" ht="18" hidden="1" customHeight="1">
      <c r="A816" s="3">
        <v>41790</v>
      </c>
      <c r="B816" s="3" t="s">
        <v>704</v>
      </c>
      <c r="C816" s="5" t="s">
        <v>476</v>
      </c>
      <c r="D816" s="20"/>
      <c r="E816" s="20">
        <v>480000</v>
      </c>
      <c r="F816" s="4">
        <f t="shared" si="30"/>
        <v>78551000</v>
      </c>
      <c r="G816" s="19"/>
      <c r="H816" s="6">
        <f t="shared" si="29"/>
        <v>5</v>
      </c>
    </row>
    <row r="817" spans="1:8" ht="18" hidden="1" customHeight="1">
      <c r="A817" s="3">
        <v>41790</v>
      </c>
      <c r="B817" s="3" t="s">
        <v>53</v>
      </c>
      <c r="C817" s="5" t="s">
        <v>477</v>
      </c>
      <c r="D817" s="20"/>
      <c r="E817" s="20">
        <v>4423000</v>
      </c>
      <c r="F817" s="4">
        <f t="shared" si="30"/>
        <v>74128000</v>
      </c>
      <c r="G817" s="19"/>
      <c r="H817" s="6">
        <f t="shared" si="29"/>
        <v>5</v>
      </c>
    </row>
    <row r="818" spans="1:8" ht="18" hidden="1" customHeight="1">
      <c r="A818" s="3">
        <v>41790</v>
      </c>
      <c r="B818" s="3" t="s">
        <v>53</v>
      </c>
      <c r="C818" s="5" t="s">
        <v>351</v>
      </c>
      <c r="D818" s="20"/>
      <c r="E818" s="20">
        <v>71500000</v>
      </c>
      <c r="F818" s="4">
        <f t="shared" si="30"/>
        <v>2628000</v>
      </c>
      <c r="G818" s="19"/>
      <c r="H818" s="6">
        <f t="shared" si="29"/>
        <v>5</v>
      </c>
    </row>
    <row r="819" spans="1:8" ht="18" hidden="1" customHeight="1">
      <c r="A819" s="3">
        <v>41790</v>
      </c>
      <c r="B819" s="3" t="s">
        <v>706</v>
      </c>
      <c r="C819" s="5" t="s">
        <v>478</v>
      </c>
      <c r="D819" s="20"/>
      <c r="E819" s="20">
        <v>1070000</v>
      </c>
      <c r="F819" s="4">
        <f t="shared" si="30"/>
        <v>1558000</v>
      </c>
      <c r="G819" s="19"/>
      <c r="H819" s="6">
        <f t="shared" si="29"/>
        <v>5</v>
      </c>
    </row>
    <row r="820" spans="1:8" ht="18" hidden="1" customHeight="1">
      <c r="A820" s="3">
        <v>41790</v>
      </c>
      <c r="B820" s="3" t="s">
        <v>60</v>
      </c>
      <c r="C820" s="5" t="s">
        <v>479</v>
      </c>
      <c r="D820" s="20"/>
      <c r="E820" s="20">
        <v>900000</v>
      </c>
      <c r="F820" s="4">
        <f t="shared" si="30"/>
        <v>658000</v>
      </c>
      <c r="G820" s="19"/>
      <c r="H820" s="6">
        <f t="shared" si="29"/>
        <v>5</v>
      </c>
    </row>
    <row r="821" spans="1:8" ht="18" hidden="1" customHeight="1">
      <c r="A821" s="3">
        <v>41791</v>
      </c>
      <c r="B821" s="3" t="s">
        <v>49</v>
      </c>
      <c r="C821" s="5" t="s">
        <v>480</v>
      </c>
      <c r="D821" s="20">
        <v>19500000</v>
      </c>
      <c r="E821" s="20"/>
      <c r="F821" s="4">
        <f t="shared" si="30"/>
        <v>20158000</v>
      </c>
      <c r="G821" s="19"/>
      <c r="H821" s="6">
        <f t="shared" si="29"/>
        <v>6</v>
      </c>
    </row>
    <row r="822" spans="1:8" ht="18" hidden="1" customHeight="1">
      <c r="A822" s="3">
        <v>41791</v>
      </c>
      <c r="B822" s="3" t="s">
        <v>77</v>
      </c>
      <c r="C822" s="5" t="s">
        <v>210</v>
      </c>
      <c r="D822" s="20"/>
      <c r="E822" s="20">
        <v>5000000</v>
      </c>
      <c r="F822" s="4">
        <f t="shared" si="30"/>
        <v>15158000</v>
      </c>
      <c r="G822" s="19"/>
      <c r="H822" s="6">
        <f t="shared" si="29"/>
        <v>6</v>
      </c>
    </row>
    <row r="823" spans="1:8" ht="18" hidden="1" customHeight="1">
      <c r="A823" s="3">
        <v>41791</v>
      </c>
      <c r="B823" s="3" t="s">
        <v>60</v>
      </c>
      <c r="C823" s="5" t="s">
        <v>481</v>
      </c>
      <c r="D823" s="20"/>
      <c r="E823" s="20">
        <v>200000</v>
      </c>
      <c r="F823" s="4">
        <f t="shared" si="30"/>
        <v>14958000</v>
      </c>
      <c r="G823" s="19"/>
      <c r="H823" s="6">
        <f t="shared" si="29"/>
        <v>6</v>
      </c>
    </row>
    <row r="824" spans="1:8" ht="18" hidden="1" customHeight="1">
      <c r="A824" s="3">
        <v>41791</v>
      </c>
      <c r="B824" s="3" t="s">
        <v>60</v>
      </c>
      <c r="C824" s="5" t="s">
        <v>247</v>
      </c>
      <c r="D824" s="20"/>
      <c r="E824" s="20">
        <v>735000</v>
      </c>
      <c r="F824" s="4">
        <f t="shared" si="30"/>
        <v>14223000</v>
      </c>
      <c r="G824" s="19"/>
      <c r="H824" s="6">
        <f t="shared" si="29"/>
        <v>6</v>
      </c>
    </row>
    <row r="825" spans="1:8" ht="18" hidden="1" customHeight="1">
      <c r="A825" s="3">
        <v>41791</v>
      </c>
      <c r="B825" s="3" t="s">
        <v>60</v>
      </c>
      <c r="C825" s="5" t="s">
        <v>267</v>
      </c>
      <c r="D825" s="20"/>
      <c r="E825" s="20">
        <v>220000</v>
      </c>
      <c r="F825" s="4">
        <f t="shared" si="30"/>
        <v>14003000</v>
      </c>
      <c r="G825" s="19"/>
      <c r="H825" s="6">
        <f t="shared" si="29"/>
        <v>6</v>
      </c>
    </row>
    <row r="826" spans="1:8" ht="18" hidden="1" customHeight="1">
      <c r="A826" s="3">
        <v>41791</v>
      </c>
      <c r="B826" s="3" t="s">
        <v>60</v>
      </c>
      <c r="C826" s="5" t="s">
        <v>482</v>
      </c>
      <c r="D826" s="20"/>
      <c r="E826" s="20">
        <v>1500000</v>
      </c>
      <c r="F826" s="4">
        <f t="shared" si="30"/>
        <v>12503000</v>
      </c>
      <c r="G826" s="19"/>
      <c r="H826" s="6">
        <f t="shared" si="29"/>
        <v>6</v>
      </c>
    </row>
    <row r="827" spans="1:8" ht="18" hidden="1" customHeight="1">
      <c r="A827" s="3">
        <v>41793</v>
      </c>
      <c r="B827" s="3" t="s">
        <v>33</v>
      </c>
      <c r="C827" s="5" t="s">
        <v>483</v>
      </c>
      <c r="D827" s="20">
        <v>3000000</v>
      </c>
      <c r="E827" s="20"/>
      <c r="F827" s="4">
        <f t="shared" si="30"/>
        <v>15503000</v>
      </c>
      <c r="G827" s="19"/>
      <c r="H827" s="6">
        <f t="shared" si="29"/>
        <v>6</v>
      </c>
    </row>
    <row r="828" spans="1:8" ht="18" hidden="1" customHeight="1">
      <c r="A828" s="3">
        <v>41793</v>
      </c>
      <c r="B828" s="3" t="s">
        <v>60</v>
      </c>
      <c r="C828" s="5" t="s">
        <v>354</v>
      </c>
      <c r="D828" s="20"/>
      <c r="E828" s="20">
        <v>2205000</v>
      </c>
      <c r="F828" s="4">
        <f t="shared" si="30"/>
        <v>13298000</v>
      </c>
      <c r="G828" s="19"/>
      <c r="H828" s="6">
        <f t="shared" si="29"/>
        <v>6</v>
      </c>
    </row>
    <row r="829" spans="1:8" ht="18" hidden="1" customHeight="1">
      <c r="A829" s="3">
        <v>41793</v>
      </c>
      <c r="B829" s="3" t="s">
        <v>33</v>
      </c>
      <c r="C829" s="5" t="s">
        <v>484</v>
      </c>
      <c r="D829" s="20"/>
      <c r="E829" s="20">
        <v>3000000</v>
      </c>
      <c r="F829" s="4">
        <f t="shared" si="30"/>
        <v>10298000</v>
      </c>
      <c r="G829" s="19"/>
      <c r="H829" s="6">
        <f t="shared" si="29"/>
        <v>6</v>
      </c>
    </row>
    <row r="830" spans="1:8" ht="18" hidden="1" customHeight="1">
      <c r="A830" s="3">
        <v>41793</v>
      </c>
      <c r="B830" s="3" t="s">
        <v>49</v>
      </c>
      <c r="C830" s="5" t="s">
        <v>194</v>
      </c>
      <c r="D830" s="20">
        <v>40165000</v>
      </c>
      <c r="E830" s="20"/>
      <c r="F830" s="4">
        <f t="shared" si="30"/>
        <v>50463000</v>
      </c>
      <c r="G830" s="19"/>
      <c r="H830" s="6">
        <f t="shared" si="29"/>
        <v>6</v>
      </c>
    </row>
    <row r="831" spans="1:8" ht="18" hidden="1" customHeight="1">
      <c r="A831" s="3">
        <v>41793</v>
      </c>
      <c r="B831" s="3" t="s">
        <v>47</v>
      </c>
      <c r="C831" s="5" t="s">
        <v>243</v>
      </c>
      <c r="D831" s="20">
        <v>1050000000</v>
      </c>
      <c r="E831" s="20"/>
      <c r="F831" s="4">
        <f t="shared" si="30"/>
        <v>1100463000</v>
      </c>
      <c r="G831" s="19"/>
      <c r="H831" s="6">
        <f t="shared" si="29"/>
        <v>6</v>
      </c>
    </row>
    <row r="832" spans="1:8" ht="18" hidden="1" customHeight="1">
      <c r="A832" s="3">
        <v>41793</v>
      </c>
      <c r="B832" s="3" t="s">
        <v>77</v>
      </c>
      <c r="C832" s="5" t="s">
        <v>485</v>
      </c>
      <c r="D832" s="20"/>
      <c r="E832" s="20">
        <v>50000000</v>
      </c>
      <c r="F832" s="4">
        <f t="shared" si="30"/>
        <v>1050463000</v>
      </c>
      <c r="G832" s="19"/>
      <c r="H832" s="6">
        <f t="shared" si="29"/>
        <v>6</v>
      </c>
    </row>
    <row r="833" spans="1:8" ht="18" hidden="1" customHeight="1">
      <c r="A833" s="3">
        <v>41793</v>
      </c>
      <c r="B833" s="3" t="s">
        <v>73</v>
      </c>
      <c r="C833" s="5" t="s">
        <v>327</v>
      </c>
      <c r="D833" s="20"/>
      <c r="E833" s="20">
        <v>5934000</v>
      </c>
      <c r="F833" s="4">
        <f t="shared" si="30"/>
        <v>1044529000</v>
      </c>
      <c r="G833" s="19"/>
      <c r="H833" s="6">
        <f t="shared" si="29"/>
        <v>6</v>
      </c>
    </row>
    <row r="834" spans="1:8" ht="18" hidden="1" customHeight="1">
      <c r="A834" s="3">
        <v>41793</v>
      </c>
      <c r="B834" s="3" t="s">
        <v>704</v>
      </c>
      <c r="C834" s="5" t="s">
        <v>261</v>
      </c>
      <c r="D834" s="20"/>
      <c r="E834" s="20">
        <v>1104000</v>
      </c>
      <c r="F834" s="4">
        <f t="shared" si="30"/>
        <v>1043425000</v>
      </c>
      <c r="G834" s="19"/>
      <c r="H834" s="6">
        <f t="shared" si="29"/>
        <v>6</v>
      </c>
    </row>
    <row r="835" spans="1:8" ht="18" hidden="1" customHeight="1">
      <c r="A835" s="3">
        <v>41793</v>
      </c>
      <c r="B835" s="3" t="s">
        <v>53</v>
      </c>
      <c r="C835" s="5" t="s">
        <v>351</v>
      </c>
      <c r="D835" s="20"/>
      <c r="E835" s="20">
        <v>24000000</v>
      </c>
      <c r="F835" s="4">
        <f t="shared" si="30"/>
        <v>1019425000</v>
      </c>
      <c r="G835" s="19"/>
      <c r="H835" s="6">
        <f t="shared" si="29"/>
        <v>6</v>
      </c>
    </row>
    <row r="836" spans="1:8" ht="18" hidden="1" customHeight="1">
      <c r="A836" s="3">
        <v>41793</v>
      </c>
      <c r="B836" s="3" t="s">
        <v>57</v>
      </c>
      <c r="C836" s="5" t="s">
        <v>100</v>
      </c>
      <c r="D836" s="20"/>
      <c r="E836" s="20">
        <v>200000000</v>
      </c>
      <c r="F836" s="4">
        <f t="shared" si="30"/>
        <v>819425000</v>
      </c>
      <c r="G836" s="19" t="s">
        <v>24</v>
      </c>
      <c r="H836" s="6">
        <f t="shared" si="29"/>
        <v>6</v>
      </c>
    </row>
    <row r="837" spans="1:8" ht="18" hidden="1" customHeight="1">
      <c r="A837" s="3">
        <v>41793</v>
      </c>
      <c r="B837" s="3" t="s">
        <v>57</v>
      </c>
      <c r="C837" s="5" t="s">
        <v>90</v>
      </c>
      <c r="D837" s="20"/>
      <c r="E837" s="20">
        <v>150000000</v>
      </c>
      <c r="F837" s="4">
        <f t="shared" si="30"/>
        <v>669425000</v>
      </c>
      <c r="G837" s="19" t="s">
        <v>24</v>
      </c>
      <c r="H837" s="6">
        <f t="shared" si="29"/>
        <v>6</v>
      </c>
    </row>
    <row r="838" spans="1:8" ht="18" hidden="1" customHeight="1">
      <c r="A838" s="3">
        <v>41793</v>
      </c>
      <c r="B838" s="3" t="s">
        <v>57</v>
      </c>
      <c r="C838" s="5" t="s">
        <v>360</v>
      </c>
      <c r="D838" s="20"/>
      <c r="E838" s="20">
        <v>100000000</v>
      </c>
      <c r="F838" s="4">
        <f t="shared" si="30"/>
        <v>569425000</v>
      </c>
      <c r="G838" s="19" t="s">
        <v>24</v>
      </c>
      <c r="H838" s="6">
        <f t="shared" si="29"/>
        <v>6</v>
      </c>
    </row>
    <row r="839" spans="1:8" ht="18" hidden="1" customHeight="1">
      <c r="A839" s="3">
        <v>41793</v>
      </c>
      <c r="B839" s="3" t="s">
        <v>57</v>
      </c>
      <c r="C839" s="5" t="s">
        <v>301</v>
      </c>
      <c r="D839" s="20"/>
      <c r="E839" s="20">
        <v>100000000</v>
      </c>
      <c r="F839" s="4">
        <f t="shared" si="30"/>
        <v>469425000</v>
      </c>
      <c r="G839" s="19" t="s">
        <v>24</v>
      </c>
      <c r="H839" s="6">
        <f t="shared" si="29"/>
        <v>6</v>
      </c>
    </row>
    <row r="840" spans="1:8" ht="18" hidden="1" customHeight="1">
      <c r="A840" s="3">
        <v>41793</v>
      </c>
      <c r="B840" s="3" t="s">
        <v>57</v>
      </c>
      <c r="C840" s="5" t="s">
        <v>384</v>
      </c>
      <c r="D840" s="20"/>
      <c r="E840" s="20">
        <v>150000000</v>
      </c>
      <c r="F840" s="4">
        <f t="shared" si="30"/>
        <v>319425000</v>
      </c>
      <c r="G840" s="19" t="s">
        <v>24</v>
      </c>
      <c r="H840" s="6">
        <f t="shared" si="29"/>
        <v>6</v>
      </c>
    </row>
    <row r="841" spans="1:8" ht="18" hidden="1" customHeight="1">
      <c r="A841" s="3">
        <v>41793</v>
      </c>
      <c r="B841" s="3" t="s">
        <v>57</v>
      </c>
      <c r="C841" s="5" t="s">
        <v>167</v>
      </c>
      <c r="D841" s="20"/>
      <c r="E841" s="20">
        <v>100000000</v>
      </c>
      <c r="F841" s="4">
        <f t="shared" si="30"/>
        <v>219425000</v>
      </c>
      <c r="G841" s="19" t="s">
        <v>24</v>
      </c>
      <c r="H841" s="6">
        <f t="shared" si="29"/>
        <v>6</v>
      </c>
    </row>
    <row r="842" spans="1:8" ht="18" hidden="1" customHeight="1">
      <c r="A842" s="3">
        <v>41793</v>
      </c>
      <c r="B842" s="3" t="s">
        <v>57</v>
      </c>
      <c r="C842" s="5" t="s">
        <v>486</v>
      </c>
      <c r="D842" s="20"/>
      <c r="E842" s="20">
        <v>100000000</v>
      </c>
      <c r="F842" s="4">
        <f t="shared" si="30"/>
        <v>119425000</v>
      </c>
      <c r="G842" s="19" t="s">
        <v>24</v>
      </c>
      <c r="H842" s="6">
        <f t="shared" si="29"/>
        <v>6</v>
      </c>
    </row>
    <row r="843" spans="1:8" ht="18" hidden="1" customHeight="1">
      <c r="A843" s="3">
        <v>41793</v>
      </c>
      <c r="B843" s="3" t="s">
        <v>60</v>
      </c>
      <c r="C843" s="5" t="s">
        <v>305</v>
      </c>
      <c r="D843" s="20"/>
      <c r="E843" s="20">
        <v>160000</v>
      </c>
      <c r="F843" s="4">
        <f t="shared" si="30"/>
        <v>119265000</v>
      </c>
      <c r="G843" s="19"/>
      <c r="H843" s="6">
        <f t="shared" si="29"/>
        <v>6</v>
      </c>
    </row>
    <row r="844" spans="1:8" ht="18" hidden="1" customHeight="1">
      <c r="A844" s="3">
        <v>41795</v>
      </c>
      <c r="B844" s="3" t="s">
        <v>33</v>
      </c>
      <c r="C844" s="5" t="s">
        <v>423</v>
      </c>
      <c r="D844" s="20"/>
      <c r="E844" s="20">
        <v>3000000</v>
      </c>
      <c r="F844" s="4">
        <f t="shared" si="30"/>
        <v>116265000</v>
      </c>
      <c r="G844" s="19"/>
      <c r="H844" s="6">
        <f t="shared" si="29"/>
        <v>6</v>
      </c>
    </row>
    <row r="845" spans="1:8" ht="18" hidden="1" customHeight="1">
      <c r="A845" s="3">
        <v>41795</v>
      </c>
      <c r="B845" s="3" t="s">
        <v>33</v>
      </c>
      <c r="C845" s="5" t="s">
        <v>487</v>
      </c>
      <c r="D845" s="20"/>
      <c r="E845" s="20">
        <v>3000000</v>
      </c>
      <c r="F845" s="4">
        <f t="shared" si="30"/>
        <v>113265000</v>
      </c>
      <c r="G845" s="19"/>
      <c r="H845" s="6">
        <f t="shared" si="29"/>
        <v>6</v>
      </c>
    </row>
    <row r="846" spans="1:8" ht="18" hidden="1" customHeight="1">
      <c r="A846" s="3">
        <v>41795</v>
      </c>
      <c r="B846" s="3" t="s">
        <v>50</v>
      </c>
      <c r="C846" s="5" t="s">
        <v>166</v>
      </c>
      <c r="D846" s="20"/>
      <c r="E846" s="20">
        <v>14017000</v>
      </c>
      <c r="F846" s="4">
        <f t="shared" si="30"/>
        <v>99248000</v>
      </c>
      <c r="G846" s="19"/>
      <c r="H846" s="6">
        <f t="shared" si="29"/>
        <v>6</v>
      </c>
    </row>
    <row r="847" spans="1:8" ht="18" hidden="1" customHeight="1">
      <c r="A847" s="3">
        <v>41795</v>
      </c>
      <c r="B847" s="3" t="s">
        <v>33</v>
      </c>
      <c r="C847" s="5" t="s">
        <v>488</v>
      </c>
      <c r="D847" s="20">
        <v>3000000</v>
      </c>
      <c r="E847" s="20"/>
      <c r="F847" s="4">
        <f t="shared" si="30"/>
        <v>102248000</v>
      </c>
      <c r="G847" s="19"/>
      <c r="H847" s="6">
        <f t="shared" ref="H847:H910" si="31">MONTH(A847)</f>
        <v>6</v>
      </c>
    </row>
    <row r="848" spans="1:8" ht="18" hidden="1" customHeight="1">
      <c r="A848" s="3">
        <v>41795</v>
      </c>
      <c r="B848" s="3" t="s">
        <v>706</v>
      </c>
      <c r="C848" s="5" t="s">
        <v>489</v>
      </c>
      <c r="D848" s="20"/>
      <c r="E848" s="20">
        <v>1000000</v>
      </c>
      <c r="F848" s="4">
        <f t="shared" si="30"/>
        <v>101248000</v>
      </c>
      <c r="G848" s="19"/>
      <c r="H848" s="6">
        <f t="shared" si="31"/>
        <v>6</v>
      </c>
    </row>
    <row r="849" spans="1:8" ht="18" hidden="1" customHeight="1">
      <c r="A849" s="3">
        <v>41795</v>
      </c>
      <c r="B849" s="3" t="s">
        <v>60</v>
      </c>
      <c r="C849" s="5" t="s">
        <v>490</v>
      </c>
      <c r="D849" s="20"/>
      <c r="E849" s="20">
        <v>33389000</v>
      </c>
      <c r="F849" s="4">
        <f t="shared" si="30"/>
        <v>67859000</v>
      </c>
      <c r="G849" s="19"/>
      <c r="H849" s="6">
        <f t="shared" si="31"/>
        <v>6</v>
      </c>
    </row>
    <row r="850" spans="1:8" ht="18" hidden="1" customHeight="1">
      <c r="A850" s="3">
        <v>41796</v>
      </c>
      <c r="B850" s="3" t="s">
        <v>33</v>
      </c>
      <c r="C850" s="5" t="s">
        <v>491</v>
      </c>
      <c r="D850" s="20"/>
      <c r="E850" s="20">
        <v>9000000</v>
      </c>
      <c r="F850" s="4">
        <f t="shared" si="30"/>
        <v>58859000</v>
      </c>
      <c r="G850" s="19"/>
      <c r="H850" s="6">
        <f t="shared" si="31"/>
        <v>6</v>
      </c>
    </row>
    <row r="851" spans="1:8" ht="18" hidden="1" customHeight="1">
      <c r="A851" s="3">
        <v>41796</v>
      </c>
      <c r="B851" s="3" t="s">
        <v>50</v>
      </c>
      <c r="C851" s="5" t="s">
        <v>266</v>
      </c>
      <c r="D851" s="20"/>
      <c r="E851" s="20">
        <v>3000000</v>
      </c>
      <c r="F851" s="4">
        <f t="shared" si="30"/>
        <v>55859000</v>
      </c>
      <c r="G851" s="19"/>
      <c r="H851" s="6">
        <f t="shared" si="31"/>
        <v>6</v>
      </c>
    </row>
    <row r="852" spans="1:8" ht="18" hidden="1" customHeight="1">
      <c r="A852" s="3">
        <v>41796</v>
      </c>
      <c r="B852" s="3" t="s">
        <v>704</v>
      </c>
      <c r="C852" s="5" t="s">
        <v>269</v>
      </c>
      <c r="D852" s="20"/>
      <c r="E852" s="20">
        <v>110000</v>
      </c>
      <c r="F852" s="4">
        <f t="shared" si="30"/>
        <v>55749000</v>
      </c>
      <c r="G852" s="19"/>
      <c r="H852" s="6">
        <f t="shared" si="31"/>
        <v>6</v>
      </c>
    </row>
    <row r="853" spans="1:8" ht="18" hidden="1" customHeight="1">
      <c r="A853" s="3">
        <v>41796</v>
      </c>
      <c r="B853" s="3" t="s">
        <v>73</v>
      </c>
      <c r="C853" s="5" t="s">
        <v>394</v>
      </c>
      <c r="D853" s="20"/>
      <c r="E853" s="20">
        <v>3917000</v>
      </c>
      <c r="F853" s="4">
        <f t="shared" si="30"/>
        <v>51832000</v>
      </c>
      <c r="G853" s="19"/>
      <c r="H853" s="6">
        <f t="shared" si="31"/>
        <v>6</v>
      </c>
    </row>
    <row r="854" spans="1:8" ht="18" hidden="1" customHeight="1">
      <c r="A854" s="3">
        <v>41796</v>
      </c>
      <c r="B854" s="3" t="s">
        <v>33</v>
      </c>
      <c r="C854" s="5" t="s">
        <v>492</v>
      </c>
      <c r="D854" s="20">
        <v>3000000</v>
      </c>
      <c r="E854" s="20"/>
      <c r="F854" s="4">
        <f t="shared" si="30"/>
        <v>54832000</v>
      </c>
      <c r="G854" s="19"/>
      <c r="H854" s="6">
        <f t="shared" si="31"/>
        <v>6</v>
      </c>
    </row>
    <row r="855" spans="1:8" ht="18" hidden="1" customHeight="1">
      <c r="A855" s="3">
        <v>41796</v>
      </c>
      <c r="B855" s="3" t="s">
        <v>33</v>
      </c>
      <c r="C855" s="5" t="s">
        <v>493</v>
      </c>
      <c r="D855" s="20">
        <v>3000000</v>
      </c>
      <c r="E855" s="20"/>
      <c r="F855" s="4">
        <f t="shared" si="30"/>
        <v>57832000</v>
      </c>
      <c r="G855" s="19"/>
      <c r="H855" s="6">
        <f t="shared" si="31"/>
        <v>6</v>
      </c>
    </row>
    <row r="856" spans="1:8" ht="18" hidden="1" customHeight="1">
      <c r="A856" s="3">
        <v>41796</v>
      </c>
      <c r="B856" s="3" t="s">
        <v>60</v>
      </c>
      <c r="C856" s="5" t="s">
        <v>306</v>
      </c>
      <c r="D856" s="20"/>
      <c r="E856" s="20">
        <v>1166000</v>
      </c>
      <c r="F856" s="4">
        <f t="shared" si="30"/>
        <v>56666000</v>
      </c>
      <c r="G856" s="19"/>
      <c r="H856" s="6">
        <f t="shared" si="31"/>
        <v>6</v>
      </c>
    </row>
    <row r="857" spans="1:8" ht="18" hidden="1" customHeight="1">
      <c r="A857" s="3">
        <v>41796</v>
      </c>
      <c r="B857" s="3" t="s">
        <v>31</v>
      </c>
      <c r="C857" s="5" t="s">
        <v>494</v>
      </c>
      <c r="D857" s="20"/>
      <c r="E857" s="20">
        <v>4560000</v>
      </c>
      <c r="F857" s="4">
        <f t="shared" si="30"/>
        <v>52106000</v>
      </c>
      <c r="G857" s="19"/>
      <c r="H857" s="6">
        <f t="shared" si="31"/>
        <v>6</v>
      </c>
    </row>
    <row r="858" spans="1:8" ht="18" hidden="1" customHeight="1">
      <c r="A858" s="3">
        <v>41796</v>
      </c>
      <c r="B858" s="3" t="s">
        <v>31</v>
      </c>
      <c r="C858" s="5" t="s">
        <v>487</v>
      </c>
      <c r="D858" s="20"/>
      <c r="E858" s="20">
        <v>2575000</v>
      </c>
      <c r="F858" s="4">
        <f t="shared" si="30"/>
        <v>49531000</v>
      </c>
      <c r="G858" s="19"/>
      <c r="H858" s="6">
        <f t="shared" si="31"/>
        <v>6</v>
      </c>
    </row>
    <row r="859" spans="1:8" ht="18" hidden="1" customHeight="1">
      <c r="A859" s="3">
        <v>41796</v>
      </c>
      <c r="B859" s="3" t="s">
        <v>60</v>
      </c>
      <c r="C859" s="5" t="s">
        <v>335</v>
      </c>
      <c r="D859" s="20"/>
      <c r="E859" s="20">
        <v>100000</v>
      </c>
      <c r="F859" s="4">
        <f t="shared" si="30"/>
        <v>49431000</v>
      </c>
      <c r="G859" s="19"/>
      <c r="H859" s="6">
        <f t="shared" si="31"/>
        <v>6</v>
      </c>
    </row>
    <row r="860" spans="1:8" ht="18" hidden="1" customHeight="1">
      <c r="A860" s="3">
        <v>41797</v>
      </c>
      <c r="B860" s="3" t="s">
        <v>692</v>
      </c>
      <c r="C860" s="5" t="s">
        <v>699</v>
      </c>
      <c r="D860" s="20"/>
      <c r="E860" s="20">
        <v>384000</v>
      </c>
      <c r="F860" s="4">
        <f t="shared" si="30"/>
        <v>49047000</v>
      </c>
      <c r="G860" s="19"/>
      <c r="H860" s="6">
        <f t="shared" si="31"/>
        <v>6</v>
      </c>
    </row>
    <row r="861" spans="1:8" ht="18" hidden="1" customHeight="1">
      <c r="A861" s="3">
        <v>41797</v>
      </c>
      <c r="B861" s="3" t="s">
        <v>60</v>
      </c>
      <c r="C861" s="5" t="s">
        <v>392</v>
      </c>
      <c r="D861" s="20"/>
      <c r="E861" s="20">
        <v>511000</v>
      </c>
      <c r="F861" s="4">
        <f t="shared" si="30"/>
        <v>48536000</v>
      </c>
      <c r="G861" s="19"/>
      <c r="H861" s="6">
        <f t="shared" si="31"/>
        <v>6</v>
      </c>
    </row>
    <row r="862" spans="1:8" ht="18" hidden="1" customHeight="1">
      <c r="A862" s="3">
        <v>41797</v>
      </c>
      <c r="B862" s="3" t="s">
        <v>704</v>
      </c>
      <c r="C862" s="5" t="s">
        <v>495</v>
      </c>
      <c r="D862" s="20"/>
      <c r="E862" s="20">
        <v>5000000</v>
      </c>
      <c r="F862" s="4">
        <f t="shared" si="30"/>
        <v>43536000</v>
      </c>
      <c r="G862" s="19"/>
      <c r="H862" s="6">
        <f t="shared" si="31"/>
        <v>6</v>
      </c>
    </row>
    <row r="863" spans="1:8" ht="18" hidden="1" customHeight="1">
      <c r="A863" s="3">
        <v>41799</v>
      </c>
      <c r="B863" s="3" t="s">
        <v>50</v>
      </c>
      <c r="C863" s="5" t="s">
        <v>265</v>
      </c>
      <c r="D863" s="20"/>
      <c r="E863" s="20">
        <v>20011000</v>
      </c>
      <c r="F863" s="4">
        <f t="shared" si="30"/>
        <v>23525000</v>
      </c>
      <c r="G863" s="19"/>
      <c r="H863" s="6">
        <f t="shared" si="31"/>
        <v>6</v>
      </c>
    </row>
    <row r="864" spans="1:8" ht="18" hidden="1" customHeight="1">
      <c r="A864" s="3">
        <v>41799</v>
      </c>
      <c r="B864" s="3" t="s">
        <v>31</v>
      </c>
      <c r="C864" s="5" t="s">
        <v>432</v>
      </c>
      <c r="D864" s="20"/>
      <c r="E864" s="20">
        <v>4960000</v>
      </c>
      <c r="F864" s="4">
        <f t="shared" si="30"/>
        <v>18565000</v>
      </c>
      <c r="G864" s="19"/>
      <c r="H864" s="6">
        <f t="shared" si="31"/>
        <v>6</v>
      </c>
    </row>
    <row r="865" spans="1:8" ht="18" hidden="1" customHeight="1">
      <c r="A865" s="3">
        <v>41799</v>
      </c>
      <c r="B865" s="3" t="s">
        <v>60</v>
      </c>
      <c r="C865" s="5" t="s">
        <v>247</v>
      </c>
      <c r="D865" s="20"/>
      <c r="E865" s="20">
        <v>330000</v>
      </c>
      <c r="F865" s="4">
        <f t="shared" si="30"/>
        <v>18235000</v>
      </c>
      <c r="G865" s="19"/>
      <c r="H865" s="6">
        <f t="shared" si="31"/>
        <v>6</v>
      </c>
    </row>
    <row r="866" spans="1:8" ht="18" hidden="1" customHeight="1">
      <c r="A866" s="3">
        <v>41799</v>
      </c>
      <c r="B866" s="3" t="s">
        <v>33</v>
      </c>
      <c r="C866" s="5" t="s">
        <v>423</v>
      </c>
      <c r="D866" s="20"/>
      <c r="E866" s="20">
        <v>2500000</v>
      </c>
      <c r="F866" s="4">
        <f t="shared" si="30"/>
        <v>15735000</v>
      </c>
      <c r="G866" s="19"/>
      <c r="H866" s="6">
        <f t="shared" si="31"/>
        <v>6</v>
      </c>
    </row>
    <row r="867" spans="1:8" ht="18" hidden="1" customHeight="1">
      <c r="A867" s="3">
        <v>41803</v>
      </c>
      <c r="B867" s="3" t="s">
        <v>47</v>
      </c>
      <c r="C867" s="5" t="s">
        <v>243</v>
      </c>
      <c r="D867" s="20">
        <v>2030000000</v>
      </c>
      <c r="E867" s="20"/>
      <c r="F867" s="4">
        <f t="shared" si="30"/>
        <v>2045735000</v>
      </c>
      <c r="G867" s="19"/>
      <c r="H867" s="6">
        <f t="shared" si="31"/>
        <v>6</v>
      </c>
    </row>
    <row r="868" spans="1:8" ht="18" hidden="1" customHeight="1">
      <c r="A868" s="3">
        <v>41803</v>
      </c>
      <c r="B868" s="3" t="s">
        <v>53</v>
      </c>
      <c r="C868" s="5" t="s">
        <v>338</v>
      </c>
      <c r="D868" s="20"/>
      <c r="E868" s="20">
        <v>26562000</v>
      </c>
      <c r="F868" s="4">
        <f t="shared" si="30"/>
        <v>2019173000</v>
      </c>
      <c r="G868" s="19"/>
      <c r="H868" s="6">
        <f t="shared" si="31"/>
        <v>6</v>
      </c>
    </row>
    <row r="869" spans="1:8" ht="18" hidden="1" customHeight="1">
      <c r="A869" s="3">
        <v>41803</v>
      </c>
      <c r="B869" s="3" t="s">
        <v>47</v>
      </c>
      <c r="C869" s="5" t="s">
        <v>496</v>
      </c>
      <c r="D869" s="20"/>
      <c r="E869" s="20">
        <v>500000</v>
      </c>
      <c r="F869" s="4">
        <f t="shared" si="30"/>
        <v>2018673000</v>
      </c>
      <c r="G869" s="19"/>
      <c r="H869" s="6">
        <f t="shared" si="31"/>
        <v>6</v>
      </c>
    </row>
    <row r="870" spans="1:8" ht="18" hidden="1" customHeight="1">
      <c r="A870" s="3">
        <v>41803</v>
      </c>
      <c r="B870" s="3" t="s">
        <v>60</v>
      </c>
      <c r="C870" s="5" t="s">
        <v>247</v>
      </c>
      <c r="D870" s="20"/>
      <c r="E870" s="20">
        <v>293000</v>
      </c>
      <c r="F870" s="4">
        <f t="shared" si="30"/>
        <v>2018380000</v>
      </c>
      <c r="G870" s="19"/>
      <c r="H870" s="6">
        <f t="shared" si="31"/>
        <v>6</v>
      </c>
    </row>
    <row r="871" spans="1:8" ht="18" hidden="1" customHeight="1">
      <c r="A871" s="3">
        <v>41803</v>
      </c>
      <c r="B871" s="3" t="s">
        <v>57</v>
      </c>
      <c r="C871" s="5" t="s">
        <v>100</v>
      </c>
      <c r="D871" s="20"/>
      <c r="E871" s="20">
        <v>200000000</v>
      </c>
      <c r="F871" s="4">
        <f t="shared" si="30"/>
        <v>1818380000</v>
      </c>
      <c r="G871" s="19" t="s">
        <v>24</v>
      </c>
      <c r="H871" s="6">
        <f t="shared" si="31"/>
        <v>6</v>
      </c>
    </row>
    <row r="872" spans="1:8" ht="18" hidden="1" customHeight="1">
      <c r="A872" s="3">
        <v>41803</v>
      </c>
      <c r="B872" s="3" t="s">
        <v>57</v>
      </c>
      <c r="C872" s="5" t="s">
        <v>86</v>
      </c>
      <c r="D872" s="20"/>
      <c r="E872" s="20">
        <v>200000000</v>
      </c>
      <c r="F872" s="4">
        <f t="shared" si="30"/>
        <v>1618380000</v>
      </c>
      <c r="G872" s="19" t="s">
        <v>24</v>
      </c>
      <c r="H872" s="6">
        <f t="shared" si="31"/>
        <v>6</v>
      </c>
    </row>
    <row r="873" spans="1:8" ht="18" hidden="1" customHeight="1">
      <c r="A873" s="3">
        <v>41803</v>
      </c>
      <c r="B873" s="3" t="s">
        <v>57</v>
      </c>
      <c r="C873" s="5" t="s">
        <v>79</v>
      </c>
      <c r="D873" s="20"/>
      <c r="E873" s="20">
        <v>116500000</v>
      </c>
      <c r="F873" s="4">
        <f t="shared" si="30"/>
        <v>1501880000</v>
      </c>
      <c r="G873" s="19" t="s">
        <v>24</v>
      </c>
      <c r="H873" s="6">
        <f t="shared" si="31"/>
        <v>6</v>
      </c>
    </row>
    <row r="874" spans="1:8" ht="18" hidden="1" customHeight="1">
      <c r="A874" s="3">
        <v>41803</v>
      </c>
      <c r="B874" s="3" t="s">
        <v>57</v>
      </c>
      <c r="C874" s="5" t="s">
        <v>365</v>
      </c>
      <c r="D874" s="20"/>
      <c r="E874" s="20">
        <v>66535000</v>
      </c>
      <c r="F874" s="4">
        <f t="shared" si="30"/>
        <v>1435345000</v>
      </c>
      <c r="G874" s="19" t="s">
        <v>24</v>
      </c>
      <c r="H874" s="6">
        <f t="shared" si="31"/>
        <v>6</v>
      </c>
    </row>
    <row r="875" spans="1:8" ht="18" hidden="1" customHeight="1">
      <c r="A875" s="3">
        <v>41803</v>
      </c>
      <c r="B875" s="3" t="s">
        <v>57</v>
      </c>
      <c r="C875" s="5" t="s">
        <v>236</v>
      </c>
      <c r="D875" s="20"/>
      <c r="E875" s="20">
        <v>100000000</v>
      </c>
      <c r="F875" s="4">
        <f t="shared" si="30"/>
        <v>1335345000</v>
      </c>
      <c r="G875" s="19" t="s">
        <v>24</v>
      </c>
      <c r="H875" s="6">
        <f t="shared" si="31"/>
        <v>6</v>
      </c>
    </row>
    <row r="876" spans="1:8" ht="18" hidden="1" customHeight="1">
      <c r="A876" s="3">
        <v>41803</v>
      </c>
      <c r="B876" s="3" t="s">
        <v>57</v>
      </c>
      <c r="C876" s="5" t="s">
        <v>87</v>
      </c>
      <c r="D876" s="20"/>
      <c r="E876" s="20">
        <v>10016000</v>
      </c>
      <c r="F876" s="4">
        <f t="shared" si="30"/>
        <v>1325329000</v>
      </c>
      <c r="G876" s="19" t="s">
        <v>24</v>
      </c>
      <c r="H876" s="6">
        <f t="shared" si="31"/>
        <v>6</v>
      </c>
    </row>
    <row r="877" spans="1:8" ht="18" hidden="1" customHeight="1">
      <c r="A877" s="3">
        <v>41803</v>
      </c>
      <c r="B877" s="3" t="s">
        <v>153</v>
      </c>
      <c r="C877" s="5" t="s">
        <v>277</v>
      </c>
      <c r="D877" s="20"/>
      <c r="E877" s="20">
        <v>500055000</v>
      </c>
      <c r="F877" s="4">
        <f t="shared" si="30"/>
        <v>825274000</v>
      </c>
      <c r="G877" s="19"/>
      <c r="H877" s="6">
        <f t="shared" si="31"/>
        <v>6</v>
      </c>
    </row>
    <row r="878" spans="1:8" ht="18" hidden="1" customHeight="1">
      <c r="A878" s="3">
        <v>41803</v>
      </c>
      <c r="B878" s="3" t="s">
        <v>57</v>
      </c>
      <c r="C878" s="5" t="s">
        <v>164</v>
      </c>
      <c r="D878" s="20"/>
      <c r="E878" s="20">
        <v>200000000</v>
      </c>
      <c r="F878" s="4">
        <f t="shared" si="30"/>
        <v>625274000</v>
      </c>
      <c r="G878" s="19" t="s">
        <v>24</v>
      </c>
      <c r="H878" s="6">
        <f t="shared" si="31"/>
        <v>6</v>
      </c>
    </row>
    <row r="879" spans="1:8" ht="18" hidden="1" customHeight="1">
      <c r="A879" s="3">
        <v>41803</v>
      </c>
      <c r="B879" s="3" t="s">
        <v>57</v>
      </c>
      <c r="C879" s="5" t="s">
        <v>486</v>
      </c>
      <c r="D879" s="20"/>
      <c r="E879" s="20">
        <v>200000000</v>
      </c>
      <c r="F879" s="4">
        <f t="shared" si="30"/>
        <v>425274000</v>
      </c>
      <c r="G879" s="19" t="s">
        <v>24</v>
      </c>
      <c r="H879" s="6">
        <f t="shared" si="31"/>
        <v>6</v>
      </c>
    </row>
    <row r="880" spans="1:8" ht="18" hidden="1" customHeight="1">
      <c r="A880" s="3">
        <v>41803</v>
      </c>
      <c r="B880" s="3" t="s">
        <v>70</v>
      </c>
      <c r="C880" s="5" t="s">
        <v>350</v>
      </c>
      <c r="D880" s="20"/>
      <c r="E880" s="20">
        <v>80000000</v>
      </c>
      <c r="F880" s="4">
        <f t="shared" si="30"/>
        <v>345274000</v>
      </c>
      <c r="G880" s="19"/>
      <c r="H880" s="6">
        <f t="shared" si="31"/>
        <v>6</v>
      </c>
    </row>
    <row r="881" spans="1:8" ht="18" hidden="1" customHeight="1">
      <c r="A881" s="3">
        <v>41804</v>
      </c>
      <c r="B881" s="3" t="s">
        <v>49</v>
      </c>
      <c r="C881" s="5" t="s">
        <v>194</v>
      </c>
      <c r="D881" s="20">
        <v>10120000</v>
      </c>
      <c r="E881" s="20"/>
      <c r="F881" s="4">
        <f t="shared" si="30"/>
        <v>355394000</v>
      </c>
      <c r="G881" s="19"/>
      <c r="H881" s="6">
        <f t="shared" si="31"/>
        <v>6</v>
      </c>
    </row>
    <row r="882" spans="1:8" ht="18" hidden="1" customHeight="1">
      <c r="A882" s="3">
        <v>41804</v>
      </c>
      <c r="B882" s="3" t="s">
        <v>49</v>
      </c>
      <c r="C882" s="5" t="s">
        <v>121</v>
      </c>
      <c r="D882" s="20"/>
      <c r="E882" s="20">
        <v>77320000</v>
      </c>
      <c r="F882" s="4">
        <f t="shared" si="30"/>
        <v>278074000</v>
      </c>
      <c r="G882" s="19"/>
      <c r="H882" s="6">
        <f t="shared" si="31"/>
        <v>6</v>
      </c>
    </row>
    <row r="883" spans="1:8" ht="18" hidden="1" customHeight="1">
      <c r="A883" s="3">
        <v>41804</v>
      </c>
      <c r="B883" s="3" t="s">
        <v>53</v>
      </c>
      <c r="C883" s="5" t="s">
        <v>497</v>
      </c>
      <c r="D883" s="20"/>
      <c r="E883" s="20">
        <v>277785000</v>
      </c>
      <c r="F883" s="4">
        <f t="shared" si="30"/>
        <v>289000</v>
      </c>
      <c r="G883" s="19"/>
      <c r="H883" s="6">
        <f t="shared" si="31"/>
        <v>6</v>
      </c>
    </row>
    <row r="884" spans="1:8" ht="18" hidden="1" customHeight="1">
      <c r="A884" s="3">
        <v>41806</v>
      </c>
      <c r="B884" s="3" t="s">
        <v>47</v>
      </c>
      <c r="C884" s="5" t="s">
        <v>243</v>
      </c>
      <c r="D884" s="20">
        <v>137000000</v>
      </c>
      <c r="E884" s="20"/>
      <c r="F884" s="4">
        <f t="shared" si="30"/>
        <v>137289000</v>
      </c>
      <c r="G884" s="19"/>
      <c r="H884" s="6">
        <f t="shared" si="31"/>
        <v>6</v>
      </c>
    </row>
    <row r="885" spans="1:8" ht="18" hidden="1" customHeight="1">
      <c r="A885" s="3">
        <v>41806</v>
      </c>
      <c r="B885" s="3" t="s">
        <v>348</v>
      </c>
      <c r="C885" s="5" t="s">
        <v>367</v>
      </c>
      <c r="D885" s="20"/>
      <c r="E885" s="20">
        <v>10000000</v>
      </c>
      <c r="F885" s="4">
        <f t="shared" si="30"/>
        <v>127289000</v>
      </c>
      <c r="G885" s="19"/>
      <c r="H885" s="6">
        <f t="shared" si="31"/>
        <v>6</v>
      </c>
    </row>
    <row r="886" spans="1:8" ht="18" hidden="1" customHeight="1">
      <c r="A886" s="3">
        <v>41806</v>
      </c>
      <c r="B886" s="3" t="s">
        <v>348</v>
      </c>
      <c r="C886" s="5" t="s">
        <v>367</v>
      </c>
      <c r="D886" s="20"/>
      <c r="E886" s="20">
        <v>20000000</v>
      </c>
      <c r="F886" s="4">
        <f t="shared" si="30"/>
        <v>107289000</v>
      </c>
      <c r="G886" s="19"/>
      <c r="H886" s="6">
        <f t="shared" si="31"/>
        <v>6</v>
      </c>
    </row>
    <row r="887" spans="1:8" ht="18" hidden="1" customHeight="1">
      <c r="A887" s="3">
        <v>41806</v>
      </c>
      <c r="B887" s="3" t="s">
        <v>60</v>
      </c>
      <c r="C887" s="5" t="s">
        <v>498</v>
      </c>
      <c r="D887" s="20"/>
      <c r="E887" s="20">
        <v>18920000</v>
      </c>
      <c r="F887" s="4">
        <f t="shared" si="30"/>
        <v>88369000</v>
      </c>
      <c r="G887" s="19"/>
      <c r="H887" s="6">
        <f t="shared" si="31"/>
        <v>6</v>
      </c>
    </row>
    <row r="888" spans="1:8" ht="18" hidden="1" customHeight="1">
      <c r="A888" s="3">
        <v>41806</v>
      </c>
      <c r="B888" s="3" t="s">
        <v>73</v>
      </c>
      <c r="C888" s="5" t="s">
        <v>327</v>
      </c>
      <c r="D888" s="20"/>
      <c r="E888" s="20">
        <v>3708000</v>
      </c>
      <c r="F888" s="4">
        <f t="shared" si="30"/>
        <v>84661000</v>
      </c>
      <c r="G888" s="19"/>
      <c r="H888" s="6">
        <f t="shared" si="31"/>
        <v>6</v>
      </c>
    </row>
    <row r="889" spans="1:8" ht="18" hidden="1" customHeight="1">
      <c r="A889" s="3">
        <v>41806</v>
      </c>
      <c r="B889" s="3" t="s">
        <v>53</v>
      </c>
      <c r="C889" s="5" t="s">
        <v>447</v>
      </c>
      <c r="D889" s="20"/>
      <c r="E889" s="20">
        <v>10101000</v>
      </c>
      <c r="F889" s="4">
        <f t="shared" si="30"/>
        <v>74560000</v>
      </c>
      <c r="G889" s="19"/>
      <c r="H889" s="6">
        <f t="shared" si="31"/>
        <v>6</v>
      </c>
    </row>
    <row r="890" spans="1:8" ht="18" hidden="1" customHeight="1">
      <c r="A890" s="3">
        <v>41806</v>
      </c>
      <c r="B890" s="3" t="s">
        <v>60</v>
      </c>
      <c r="C890" s="5" t="s">
        <v>499</v>
      </c>
      <c r="D890" s="20"/>
      <c r="E890" s="20">
        <v>116000</v>
      </c>
      <c r="F890" s="4">
        <f t="shared" si="30"/>
        <v>74444000</v>
      </c>
      <c r="G890" s="19"/>
      <c r="H890" s="6">
        <f t="shared" si="31"/>
        <v>6</v>
      </c>
    </row>
    <row r="891" spans="1:8" ht="18" hidden="1" customHeight="1">
      <c r="A891" s="3">
        <v>41806</v>
      </c>
      <c r="B891" s="3" t="s">
        <v>692</v>
      </c>
      <c r="C891" s="5" t="s">
        <v>700</v>
      </c>
      <c r="D891" s="20"/>
      <c r="E891" s="20">
        <v>261000</v>
      </c>
      <c r="F891" s="4">
        <f t="shared" si="30"/>
        <v>74183000</v>
      </c>
      <c r="G891" s="19"/>
      <c r="H891" s="6">
        <f t="shared" si="31"/>
        <v>6</v>
      </c>
    </row>
    <row r="892" spans="1:8" ht="18" hidden="1" customHeight="1">
      <c r="A892" s="3">
        <v>41806</v>
      </c>
      <c r="B892" s="3" t="s">
        <v>33</v>
      </c>
      <c r="C892" s="5" t="s">
        <v>228</v>
      </c>
      <c r="D892" s="20"/>
      <c r="E892" s="20">
        <v>1500000</v>
      </c>
      <c r="F892" s="4">
        <f t="shared" si="30"/>
        <v>72683000</v>
      </c>
      <c r="G892" s="19"/>
      <c r="H892" s="6">
        <f t="shared" si="31"/>
        <v>6</v>
      </c>
    </row>
    <row r="893" spans="1:8" ht="18" hidden="1" customHeight="1">
      <c r="A893" s="3">
        <v>41806</v>
      </c>
      <c r="B893" s="3" t="s">
        <v>47</v>
      </c>
      <c r="C893" s="5" t="s">
        <v>500</v>
      </c>
      <c r="D893" s="20"/>
      <c r="E893" s="20">
        <v>15000000</v>
      </c>
      <c r="F893" s="4">
        <f t="shared" si="30"/>
        <v>57683000</v>
      </c>
      <c r="G893" s="19"/>
      <c r="H893" s="6">
        <f t="shared" si="31"/>
        <v>6</v>
      </c>
    </row>
    <row r="894" spans="1:8" ht="18" hidden="1" customHeight="1">
      <c r="A894" s="3">
        <v>41807</v>
      </c>
      <c r="B894" s="3" t="s">
        <v>33</v>
      </c>
      <c r="C894" s="5" t="s">
        <v>501</v>
      </c>
      <c r="D894" s="20"/>
      <c r="E894" s="20">
        <v>4000000</v>
      </c>
      <c r="F894" s="4">
        <f t="shared" si="30"/>
        <v>53683000</v>
      </c>
      <c r="G894" s="19"/>
      <c r="H894" s="6">
        <f t="shared" si="31"/>
        <v>6</v>
      </c>
    </row>
    <row r="895" spans="1:8" ht="18" hidden="1" customHeight="1">
      <c r="A895" s="3">
        <v>41807</v>
      </c>
      <c r="B895" s="3" t="s">
        <v>33</v>
      </c>
      <c r="C895" s="5" t="s">
        <v>509</v>
      </c>
      <c r="D895" s="20">
        <v>2500000</v>
      </c>
      <c r="E895" s="20"/>
      <c r="F895" s="4">
        <f t="shared" si="30"/>
        <v>56183000</v>
      </c>
      <c r="G895" s="19"/>
      <c r="H895" s="6">
        <f t="shared" si="31"/>
        <v>6</v>
      </c>
    </row>
    <row r="896" spans="1:8" ht="18" hidden="1" customHeight="1">
      <c r="A896" s="3">
        <v>41807</v>
      </c>
      <c r="B896" s="3" t="s">
        <v>706</v>
      </c>
      <c r="C896" s="5" t="s">
        <v>503</v>
      </c>
      <c r="D896" s="20"/>
      <c r="E896" s="20">
        <v>2977000</v>
      </c>
      <c r="F896" s="4">
        <f t="shared" si="30"/>
        <v>53206000</v>
      </c>
      <c r="G896" s="19"/>
      <c r="H896" s="6">
        <f t="shared" si="31"/>
        <v>6</v>
      </c>
    </row>
    <row r="897" spans="1:8" ht="18" hidden="1" customHeight="1">
      <c r="A897" s="3">
        <v>41807</v>
      </c>
      <c r="B897" s="3" t="s">
        <v>60</v>
      </c>
      <c r="C897" s="5" t="s">
        <v>504</v>
      </c>
      <c r="D897" s="20"/>
      <c r="E897" s="20">
        <v>1000000</v>
      </c>
      <c r="F897" s="4">
        <f t="shared" si="30"/>
        <v>52206000</v>
      </c>
      <c r="G897" s="19"/>
      <c r="H897" s="6">
        <f t="shared" si="31"/>
        <v>6</v>
      </c>
    </row>
    <row r="898" spans="1:8" ht="18" hidden="1" customHeight="1">
      <c r="A898" s="3">
        <v>41808</v>
      </c>
      <c r="B898" s="3" t="s">
        <v>692</v>
      </c>
      <c r="C898" s="5" t="s">
        <v>703</v>
      </c>
      <c r="D898" s="20"/>
      <c r="E898" s="20">
        <v>2464000</v>
      </c>
      <c r="F898" s="4">
        <f t="shared" si="30"/>
        <v>49742000</v>
      </c>
      <c r="G898" s="19"/>
      <c r="H898" s="6">
        <f t="shared" si="31"/>
        <v>6</v>
      </c>
    </row>
    <row r="899" spans="1:8" ht="18" hidden="1" customHeight="1">
      <c r="A899" s="3">
        <v>41808</v>
      </c>
      <c r="B899" s="3" t="s">
        <v>60</v>
      </c>
      <c r="C899" s="5" t="s">
        <v>505</v>
      </c>
      <c r="D899" s="20"/>
      <c r="E899" s="20">
        <v>385000</v>
      </c>
      <c r="F899" s="4">
        <f t="shared" si="30"/>
        <v>49357000</v>
      </c>
      <c r="G899" s="19"/>
      <c r="H899" s="6">
        <f t="shared" si="31"/>
        <v>6</v>
      </c>
    </row>
    <row r="900" spans="1:8" ht="18" hidden="1" customHeight="1">
      <c r="A900" s="3">
        <v>41808</v>
      </c>
      <c r="B900" s="3" t="s">
        <v>704</v>
      </c>
      <c r="C900" s="5" t="s">
        <v>506</v>
      </c>
      <c r="D900" s="20"/>
      <c r="E900" s="20">
        <v>1000000</v>
      </c>
      <c r="F900" s="4">
        <f t="shared" si="30"/>
        <v>48357000</v>
      </c>
      <c r="G900" s="19"/>
      <c r="H900" s="6">
        <f t="shared" si="31"/>
        <v>6</v>
      </c>
    </row>
    <row r="901" spans="1:8" ht="18" hidden="1" customHeight="1">
      <c r="A901" s="3">
        <v>41808</v>
      </c>
      <c r="B901" s="3" t="s">
        <v>60</v>
      </c>
      <c r="C901" s="5" t="s">
        <v>80</v>
      </c>
      <c r="D901" s="20"/>
      <c r="E901" s="20">
        <v>80000</v>
      </c>
      <c r="F901" s="4">
        <f t="shared" si="30"/>
        <v>48277000</v>
      </c>
      <c r="G901" s="19"/>
      <c r="H901" s="6">
        <f t="shared" si="31"/>
        <v>6</v>
      </c>
    </row>
    <row r="902" spans="1:8" ht="18" hidden="1" customHeight="1">
      <c r="A902" s="3">
        <v>41808</v>
      </c>
      <c r="B902" s="3" t="s">
        <v>691</v>
      </c>
      <c r="C902" s="5" t="s">
        <v>694</v>
      </c>
      <c r="D902" s="20"/>
      <c r="E902" s="20">
        <v>3100000</v>
      </c>
      <c r="F902" s="4">
        <f t="shared" si="30"/>
        <v>45177000</v>
      </c>
      <c r="G902" s="19"/>
      <c r="H902" s="6">
        <f t="shared" si="31"/>
        <v>6</v>
      </c>
    </row>
    <row r="903" spans="1:8" ht="18" hidden="1" customHeight="1">
      <c r="A903" s="3">
        <v>41808</v>
      </c>
      <c r="B903" s="3" t="s">
        <v>692</v>
      </c>
      <c r="C903" s="5" t="s">
        <v>702</v>
      </c>
      <c r="D903" s="20"/>
      <c r="E903" s="20">
        <v>934000</v>
      </c>
      <c r="F903" s="4">
        <f t="shared" si="30"/>
        <v>44243000</v>
      </c>
      <c r="G903" s="19"/>
      <c r="H903" s="6">
        <f t="shared" si="31"/>
        <v>6</v>
      </c>
    </row>
    <row r="904" spans="1:8" ht="18" hidden="1" customHeight="1">
      <c r="A904" s="3">
        <v>41808</v>
      </c>
      <c r="B904" s="3" t="s">
        <v>60</v>
      </c>
      <c r="C904" s="5" t="s">
        <v>507</v>
      </c>
      <c r="D904" s="20"/>
      <c r="E904" s="20">
        <v>60000</v>
      </c>
      <c r="F904" s="4">
        <f t="shared" si="30"/>
        <v>44183000</v>
      </c>
      <c r="G904" s="19"/>
      <c r="H904" s="6">
        <f t="shared" si="31"/>
        <v>6</v>
      </c>
    </row>
    <row r="905" spans="1:8" ht="18" hidden="1" customHeight="1">
      <c r="A905" s="3">
        <v>41808</v>
      </c>
      <c r="B905" s="3" t="s">
        <v>691</v>
      </c>
      <c r="C905" s="5" t="s">
        <v>707</v>
      </c>
      <c r="D905" s="20"/>
      <c r="E905" s="20">
        <v>2340000</v>
      </c>
      <c r="F905" s="4">
        <f t="shared" si="30"/>
        <v>41843000</v>
      </c>
      <c r="G905" s="19"/>
      <c r="H905" s="6">
        <f t="shared" si="31"/>
        <v>6</v>
      </c>
    </row>
    <row r="906" spans="1:8" ht="18" hidden="1" customHeight="1">
      <c r="A906" s="3">
        <v>41808</v>
      </c>
      <c r="B906" s="3" t="s">
        <v>31</v>
      </c>
      <c r="C906" s="5" t="s">
        <v>508</v>
      </c>
      <c r="D906" s="20"/>
      <c r="E906" s="20">
        <v>15183000</v>
      </c>
      <c r="F906" s="4">
        <f t="shared" si="30"/>
        <v>26660000</v>
      </c>
      <c r="G906" s="19"/>
      <c r="H906" s="6">
        <f t="shared" si="31"/>
        <v>6</v>
      </c>
    </row>
    <row r="907" spans="1:8" ht="18" hidden="1" customHeight="1">
      <c r="A907" s="3">
        <v>41808</v>
      </c>
      <c r="B907" s="3" t="s">
        <v>33</v>
      </c>
      <c r="C907" s="5" t="s">
        <v>502</v>
      </c>
      <c r="D907" s="20">
        <v>4000000</v>
      </c>
      <c r="E907" s="20"/>
      <c r="F907" s="4">
        <f t="shared" si="30"/>
        <v>30660000</v>
      </c>
      <c r="G907" s="19"/>
      <c r="H907" s="6">
        <f t="shared" si="31"/>
        <v>6</v>
      </c>
    </row>
    <row r="908" spans="1:8" ht="18" hidden="1" customHeight="1">
      <c r="A908" s="3">
        <v>41808</v>
      </c>
      <c r="B908" s="3" t="s">
        <v>31</v>
      </c>
      <c r="C908" s="5" t="s">
        <v>501</v>
      </c>
      <c r="D908" s="20"/>
      <c r="E908" s="20">
        <v>6044000</v>
      </c>
      <c r="F908" s="4">
        <f t="shared" si="30"/>
        <v>24616000</v>
      </c>
      <c r="G908" s="19"/>
      <c r="H908" s="6">
        <f t="shared" si="31"/>
        <v>6</v>
      </c>
    </row>
    <row r="909" spans="1:8" ht="18" hidden="1" customHeight="1">
      <c r="A909" s="3">
        <v>41810</v>
      </c>
      <c r="B909" s="3" t="s">
        <v>47</v>
      </c>
      <c r="C909" s="5" t="s">
        <v>243</v>
      </c>
      <c r="D909" s="20">
        <v>980000000</v>
      </c>
      <c r="E909" s="20"/>
      <c r="F909" s="4">
        <f t="shared" si="30"/>
        <v>1004616000</v>
      </c>
      <c r="G909" s="19"/>
      <c r="H909" s="6">
        <f t="shared" si="31"/>
        <v>6</v>
      </c>
    </row>
    <row r="910" spans="1:8" ht="18" hidden="1" customHeight="1">
      <c r="A910" s="3">
        <v>41810</v>
      </c>
      <c r="B910" s="3" t="s">
        <v>463</v>
      </c>
      <c r="C910" s="5" t="s">
        <v>249</v>
      </c>
      <c r="D910" s="20"/>
      <c r="E910" s="20">
        <v>30000000</v>
      </c>
      <c r="F910" s="4">
        <f t="shared" si="30"/>
        <v>974616000</v>
      </c>
      <c r="G910" s="19"/>
      <c r="H910" s="6">
        <f t="shared" si="31"/>
        <v>6</v>
      </c>
    </row>
    <row r="911" spans="1:8" ht="18" hidden="1" customHeight="1">
      <c r="A911" s="3">
        <v>41810</v>
      </c>
      <c r="B911" s="3" t="s">
        <v>47</v>
      </c>
      <c r="C911" s="5" t="s">
        <v>299</v>
      </c>
      <c r="D911" s="20"/>
      <c r="E911" s="20">
        <v>35000000</v>
      </c>
      <c r="F911" s="4">
        <f t="shared" si="30"/>
        <v>939616000</v>
      </c>
      <c r="G911" s="19"/>
      <c r="H911" s="6">
        <f t="shared" ref="H911:H974" si="32">MONTH(A911)</f>
        <v>6</v>
      </c>
    </row>
    <row r="912" spans="1:8" ht="18" hidden="1" customHeight="1">
      <c r="A912" s="3">
        <v>41810</v>
      </c>
      <c r="B912" s="3" t="s">
        <v>47</v>
      </c>
      <c r="C912" s="5" t="s">
        <v>345</v>
      </c>
      <c r="D912" s="20"/>
      <c r="E912" s="20">
        <v>5000000</v>
      </c>
      <c r="F912" s="4">
        <f t="shared" si="30"/>
        <v>934616000</v>
      </c>
      <c r="G912" s="19"/>
      <c r="H912" s="6">
        <f t="shared" si="32"/>
        <v>6</v>
      </c>
    </row>
    <row r="913" spans="1:8" ht="18" hidden="1" customHeight="1">
      <c r="A913" s="3">
        <v>41810</v>
      </c>
      <c r="B913" s="3" t="s">
        <v>60</v>
      </c>
      <c r="C913" s="5" t="s">
        <v>510</v>
      </c>
      <c r="D913" s="20"/>
      <c r="E913" s="20">
        <v>30000000</v>
      </c>
      <c r="F913" s="4">
        <f t="shared" si="30"/>
        <v>904616000</v>
      </c>
      <c r="G913" s="19"/>
      <c r="H913" s="6">
        <f t="shared" si="32"/>
        <v>6</v>
      </c>
    </row>
    <row r="914" spans="1:8" ht="18" hidden="1" customHeight="1">
      <c r="A914" s="3">
        <v>41810</v>
      </c>
      <c r="B914" s="3" t="s">
        <v>49</v>
      </c>
      <c r="C914" s="5" t="s">
        <v>109</v>
      </c>
      <c r="D914" s="20"/>
      <c r="E914" s="20">
        <v>20000000</v>
      </c>
      <c r="F914" s="4">
        <f t="shared" si="30"/>
        <v>884616000</v>
      </c>
      <c r="G914" s="19"/>
      <c r="H914" s="6">
        <f t="shared" si="32"/>
        <v>6</v>
      </c>
    </row>
    <row r="915" spans="1:8" ht="18" hidden="1" customHeight="1">
      <c r="A915" s="3">
        <v>41810</v>
      </c>
      <c r="B915" s="3" t="s">
        <v>49</v>
      </c>
      <c r="C915" s="5" t="s">
        <v>121</v>
      </c>
      <c r="D915" s="20"/>
      <c r="E915" s="20">
        <v>60000000</v>
      </c>
      <c r="F915" s="4">
        <f t="shared" si="30"/>
        <v>824616000</v>
      </c>
      <c r="G915" s="19"/>
      <c r="H915" s="6">
        <f t="shared" si="32"/>
        <v>6</v>
      </c>
    </row>
    <row r="916" spans="1:8" ht="18" hidden="1" customHeight="1">
      <c r="A916" s="3">
        <v>41810</v>
      </c>
      <c r="B916" s="3" t="s">
        <v>49</v>
      </c>
      <c r="C916" s="5" t="s">
        <v>120</v>
      </c>
      <c r="D916" s="20"/>
      <c r="E916" s="20">
        <v>52540000</v>
      </c>
      <c r="F916" s="4">
        <f t="shared" si="30"/>
        <v>772076000</v>
      </c>
      <c r="G916" s="19"/>
      <c r="H916" s="6">
        <f t="shared" si="32"/>
        <v>6</v>
      </c>
    </row>
    <row r="917" spans="1:8" ht="18" hidden="1" customHeight="1">
      <c r="A917" s="3">
        <v>41810</v>
      </c>
      <c r="B917" s="3" t="s">
        <v>49</v>
      </c>
      <c r="C917" s="5" t="s">
        <v>194</v>
      </c>
      <c r="D917" s="20"/>
      <c r="E917" s="20">
        <v>10000000</v>
      </c>
      <c r="F917" s="4">
        <f t="shared" si="30"/>
        <v>762076000</v>
      </c>
      <c r="G917" s="19"/>
      <c r="H917" s="6">
        <f t="shared" si="32"/>
        <v>6</v>
      </c>
    </row>
    <row r="918" spans="1:8" ht="18" hidden="1" customHeight="1">
      <c r="A918" s="3">
        <v>41811</v>
      </c>
      <c r="B918" s="3" t="s">
        <v>692</v>
      </c>
      <c r="C918" s="5" t="s">
        <v>702</v>
      </c>
      <c r="D918" s="20"/>
      <c r="E918" s="20">
        <v>830000</v>
      </c>
      <c r="F918" s="4">
        <f t="shared" si="30"/>
        <v>761246000</v>
      </c>
      <c r="G918" s="19"/>
      <c r="H918" s="6">
        <f t="shared" si="32"/>
        <v>6</v>
      </c>
    </row>
    <row r="919" spans="1:8" ht="18" hidden="1" customHeight="1">
      <c r="A919" s="3">
        <v>41811</v>
      </c>
      <c r="B919" s="3" t="s">
        <v>31</v>
      </c>
      <c r="C919" s="5" t="s">
        <v>511</v>
      </c>
      <c r="D919" s="20"/>
      <c r="E919" s="20">
        <v>975000</v>
      </c>
      <c r="F919" s="4">
        <f t="shared" si="30"/>
        <v>760271000</v>
      </c>
      <c r="G919" s="19"/>
      <c r="H919" s="6">
        <f t="shared" si="32"/>
        <v>6</v>
      </c>
    </row>
    <row r="920" spans="1:8" ht="18" hidden="1" customHeight="1">
      <c r="A920" s="3">
        <v>41811</v>
      </c>
      <c r="B920" s="3" t="s">
        <v>60</v>
      </c>
      <c r="C920" s="5" t="s">
        <v>512</v>
      </c>
      <c r="D920" s="20"/>
      <c r="E920" s="20">
        <v>1122000</v>
      </c>
      <c r="F920" s="4">
        <f t="shared" si="30"/>
        <v>759149000</v>
      </c>
      <c r="G920" s="19"/>
      <c r="H920" s="6">
        <f t="shared" si="32"/>
        <v>6</v>
      </c>
    </row>
    <row r="921" spans="1:8" ht="18" hidden="1" customHeight="1">
      <c r="A921" s="3">
        <v>41811</v>
      </c>
      <c r="B921" s="3" t="s">
        <v>706</v>
      </c>
      <c r="C921" s="5" t="s">
        <v>513</v>
      </c>
      <c r="D921" s="20"/>
      <c r="E921" s="20">
        <v>1290000</v>
      </c>
      <c r="F921" s="4">
        <f t="shared" si="30"/>
        <v>757859000</v>
      </c>
      <c r="G921" s="19"/>
      <c r="H921" s="6">
        <f t="shared" si="32"/>
        <v>6</v>
      </c>
    </row>
    <row r="922" spans="1:8" ht="18" hidden="1" customHeight="1">
      <c r="A922" s="3">
        <v>41811</v>
      </c>
      <c r="B922" s="3" t="s">
        <v>77</v>
      </c>
      <c r="C922" s="5" t="s">
        <v>233</v>
      </c>
      <c r="D922" s="20"/>
      <c r="E922" s="20">
        <v>5000000</v>
      </c>
      <c r="F922" s="4">
        <f t="shared" si="30"/>
        <v>752859000</v>
      </c>
      <c r="G922" s="19"/>
      <c r="H922" s="6">
        <f t="shared" si="32"/>
        <v>6</v>
      </c>
    </row>
    <row r="923" spans="1:8" ht="18" hidden="1" customHeight="1">
      <c r="A923" s="3">
        <v>41813</v>
      </c>
      <c r="B923" s="3" t="s">
        <v>692</v>
      </c>
      <c r="C923" s="5" t="s">
        <v>701</v>
      </c>
      <c r="D923" s="20"/>
      <c r="E923" s="20">
        <v>2100000</v>
      </c>
      <c r="F923" s="4">
        <f t="shared" si="30"/>
        <v>750759000</v>
      </c>
      <c r="G923" s="19"/>
      <c r="H923" s="6">
        <f t="shared" si="32"/>
        <v>6</v>
      </c>
    </row>
    <row r="924" spans="1:8" ht="18" hidden="1" customHeight="1">
      <c r="A924" s="3">
        <v>41814</v>
      </c>
      <c r="B924" s="3" t="s">
        <v>57</v>
      </c>
      <c r="C924" s="5" t="s">
        <v>100</v>
      </c>
      <c r="D924" s="20"/>
      <c r="E924" s="20">
        <v>200000000</v>
      </c>
      <c r="F924" s="4">
        <f t="shared" si="30"/>
        <v>550759000</v>
      </c>
      <c r="G924" s="19" t="s">
        <v>24</v>
      </c>
      <c r="H924" s="6">
        <f t="shared" si="32"/>
        <v>6</v>
      </c>
    </row>
    <row r="925" spans="1:8" ht="18" hidden="1" customHeight="1">
      <c r="A925" s="3">
        <v>41814</v>
      </c>
      <c r="B925" s="3" t="s">
        <v>57</v>
      </c>
      <c r="C925" s="5" t="s">
        <v>90</v>
      </c>
      <c r="D925" s="20"/>
      <c r="E925" s="20">
        <v>100000000</v>
      </c>
      <c r="F925" s="4">
        <f t="shared" si="30"/>
        <v>450759000</v>
      </c>
      <c r="G925" s="19" t="s">
        <v>24</v>
      </c>
      <c r="H925" s="6">
        <f t="shared" si="32"/>
        <v>6</v>
      </c>
    </row>
    <row r="926" spans="1:8" ht="18" hidden="1" customHeight="1">
      <c r="A926" s="3">
        <v>41814</v>
      </c>
      <c r="B926" s="3" t="s">
        <v>57</v>
      </c>
      <c r="C926" s="5" t="s">
        <v>486</v>
      </c>
      <c r="D926" s="20"/>
      <c r="E926" s="20">
        <v>200000000</v>
      </c>
      <c r="F926" s="4">
        <f t="shared" si="30"/>
        <v>250759000</v>
      </c>
      <c r="G926" s="19" t="s">
        <v>24</v>
      </c>
      <c r="H926" s="6">
        <f t="shared" si="32"/>
        <v>6</v>
      </c>
    </row>
    <row r="927" spans="1:8" ht="18" hidden="1" customHeight="1">
      <c r="A927" s="3">
        <v>41814</v>
      </c>
      <c r="B927" s="3" t="s">
        <v>57</v>
      </c>
      <c r="C927" s="5" t="s">
        <v>514</v>
      </c>
      <c r="D927" s="20"/>
      <c r="E927" s="20">
        <v>62111000</v>
      </c>
      <c r="F927" s="4">
        <f t="shared" si="30"/>
        <v>188648000</v>
      </c>
      <c r="G927" s="19"/>
      <c r="H927" s="6">
        <f t="shared" si="32"/>
        <v>6</v>
      </c>
    </row>
    <row r="928" spans="1:8" ht="18" hidden="1" customHeight="1">
      <c r="A928" s="3">
        <v>41814</v>
      </c>
      <c r="B928" s="3" t="s">
        <v>57</v>
      </c>
      <c r="C928" s="5" t="s">
        <v>515</v>
      </c>
      <c r="D928" s="20"/>
      <c r="E928" s="20">
        <v>32517000</v>
      </c>
      <c r="F928" s="4">
        <f t="shared" si="30"/>
        <v>156131000</v>
      </c>
      <c r="G928" s="19"/>
      <c r="H928" s="6">
        <f t="shared" si="32"/>
        <v>6</v>
      </c>
    </row>
    <row r="929" spans="1:8" ht="18" hidden="1" customHeight="1">
      <c r="A929" s="3">
        <v>41814</v>
      </c>
      <c r="B929" s="3" t="s">
        <v>463</v>
      </c>
      <c r="C929" s="5" t="s">
        <v>516</v>
      </c>
      <c r="D929" s="20"/>
      <c r="E929" s="20">
        <v>10000000</v>
      </c>
      <c r="F929" s="4">
        <f t="shared" si="30"/>
        <v>146131000</v>
      </c>
      <c r="G929" s="19"/>
      <c r="H929" s="6">
        <f t="shared" si="32"/>
        <v>6</v>
      </c>
    </row>
    <row r="930" spans="1:8" ht="18" hidden="1" customHeight="1">
      <c r="A930" s="3">
        <v>41814</v>
      </c>
      <c r="B930" s="3" t="s">
        <v>31</v>
      </c>
      <c r="C930" s="5" t="s">
        <v>517</v>
      </c>
      <c r="D930" s="20"/>
      <c r="E930" s="20">
        <v>1400000</v>
      </c>
      <c r="F930" s="4">
        <f t="shared" si="30"/>
        <v>144731000</v>
      </c>
      <c r="G930" s="19"/>
      <c r="H930" s="6">
        <f t="shared" si="32"/>
        <v>6</v>
      </c>
    </row>
    <row r="931" spans="1:8" ht="18" hidden="1" customHeight="1">
      <c r="A931" s="3">
        <v>41814</v>
      </c>
      <c r="B931" s="3" t="s">
        <v>704</v>
      </c>
      <c r="C931" s="5" t="s">
        <v>518</v>
      </c>
      <c r="D931" s="20"/>
      <c r="E931" s="20">
        <v>3752000</v>
      </c>
      <c r="F931" s="4">
        <f t="shared" si="30"/>
        <v>140979000</v>
      </c>
      <c r="G931" s="19"/>
      <c r="H931" s="6">
        <f t="shared" si="32"/>
        <v>6</v>
      </c>
    </row>
    <row r="932" spans="1:8" ht="18" hidden="1" customHeight="1">
      <c r="A932" s="3">
        <v>41814</v>
      </c>
      <c r="B932" s="3" t="s">
        <v>73</v>
      </c>
      <c r="C932" s="5" t="s">
        <v>394</v>
      </c>
      <c r="D932" s="20"/>
      <c r="E932" s="20">
        <v>2529000</v>
      </c>
      <c r="F932" s="4">
        <f t="shared" si="30"/>
        <v>138450000</v>
      </c>
      <c r="G932" s="19"/>
      <c r="H932" s="6">
        <f t="shared" si="32"/>
        <v>6</v>
      </c>
    </row>
    <row r="933" spans="1:8" ht="18" hidden="1" customHeight="1">
      <c r="A933" s="3">
        <v>41814</v>
      </c>
      <c r="B933" s="3" t="s">
        <v>33</v>
      </c>
      <c r="C933" s="5" t="s">
        <v>519</v>
      </c>
      <c r="D933" s="20"/>
      <c r="E933" s="20">
        <v>5000000</v>
      </c>
      <c r="F933" s="4">
        <f t="shared" si="30"/>
        <v>133450000</v>
      </c>
      <c r="G933" s="19"/>
      <c r="H933" s="6">
        <f t="shared" si="32"/>
        <v>6</v>
      </c>
    </row>
    <row r="934" spans="1:8" ht="18" hidden="1" customHeight="1">
      <c r="A934" s="3">
        <v>41814</v>
      </c>
      <c r="B934" s="3" t="s">
        <v>31</v>
      </c>
      <c r="C934" s="5" t="s">
        <v>347</v>
      </c>
      <c r="D934" s="20"/>
      <c r="E934" s="20">
        <v>1567000</v>
      </c>
      <c r="F934" s="4">
        <f t="shared" si="30"/>
        <v>131883000</v>
      </c>
      <c r="G934" s="19"/>
      <c r="H934" s="6">
        <f t="shared" si="32"/>
        <v>6</v>
      </c>
    </row>
    <row r="935" spans="1:8" ht="18" hidden="1" customHeight="1">
      <c r="A935" s="3">
        <v>41815</v>
      </c>
      <c r="B935" s="3" t="s">
        <v>60</v>
      </c>
      <c r="C935" s="5" t="s">
        <v>520</v>
      </c>
      <c r="D935" s="20"/>
      <c r="E935" s="20">
        <v>260000</v>
      </c>
      <c r="F935" s="4">
        <f t="shared" si="30"/>
        <v>131623000</v>
      </c>
      <c r="G935" s="19"/>
      <c r="H935" s="6">
        <f t="shared" si="32"/>
        <v>6</v>
      </c>
    </row>
    <row r="936" spans="1:8" ht="18" hidden="1" customHeight="1">
      <c r="A936" s="3">
        <v>41815</v>
      </c>
      <c r="B936" s="3" t="s">
        <v>33</v>
      </c>
      <c r="C936" s="5" t="s">
        <v>521</v>
      </c>
      <c r="D936" s="20">
        <v>5000000</v>
      </c>
      <c r="E936" s="20"/>
      <c r="F936" s="4">
        <f t="shared" si="30"/>
        <v>136623000</v>
      </c>
      <c r="G936" s="19"/>
      <c r="H936" s="6">
        <f t="shared" si="32"/>
        <v>6</v>
      </c>
    </row>
    <row r="937" spans="1:8" ht="18" hidden="1" customHeight="1">
      <c r="A937" s="3">
        <v>41815</v>
      </c>
      <c r="B937" s="3" t="s">
        <v>31</v>
      </c>
      <c r="C937" s="5" t="s">
        <v>519</v>
      </c>
      <c r="D937" s="20"/>
      <c r="E937" s="20">
        <v>6569000</v>
      </c>
      <c r="F937" s="4">
        <f t="shared" si="30"/>
        <v>130054000</v>
      </c>
      <c r="G937" s="19"/>
      <c r="H937" s="6">
        <f t="shared" si="32"/>
        <v>6</v>
      </c>
    </row>
    <row r="938" spans="1:8" ht="18" hidden="1" customHeight="1">
      <c r="A938" s="3">
        <v>41815</v>
      </c>
      <c r="B938" s="3" t="s">
        <v>691</v>
      </c>
      <c r="C938" s="5" t="s">
        <v>522</v>
      </c>
      <c r="D938" s="20"/>
      <c r="E938" s="20">
        <v>9600000</v>
      </c>
      <c r="F938" s="4">
        <f t="shared" si="30"/>
        <v>120454000</v>
      </c>
      <c r="G938" s="19"/>
      <c r="H938" s="6">
        <f t="shared" si="32"/>
        <v>6</v>
      </c>
    </row>
    <row r="939" spans="1:8" ht="18" hidden="1" customHeight="1">
      <c r="A939" s="3">
        <v>41815</v>
      </c>
      <c r="B939" s="3" t="s">
        <v>60</v>
      </c>
      <c r="C939" s="5" t="s">
        <v>247</v>
      </c>
      <c r="D939" s="20"/>
      <c r="E939" s="20">
        <v>175000</v>
      </c>
      <c r="F939" s="4">
        <f t="shared" si="30"/>
        <v>120279000</v>
      </c>
      <c r="G939" s="19"/>
      <c r="H939" s="6">
        <f t="shared" si="32"/>
        <v>6</v>
      </c>
    </row>
    <row r="940" spans="1:8" ht="18" hidden="1" customHeight="1">
      <c r="A940" s="3">
        <v>41815</v>
      </c>
      <c r="B940" s="3" t="s">
        <v>57</v>
      </c>
      <c r="C940" s="5" t="s">
        <v>91</v>
      </c>
      <c r="D940" s="20"/>
      <c r="E940" s="20">
        <v>20017000</v>
      </c>
      <c r="F940" s="4">
        <f t="shared" si="30"/>
        <v>100262000</v>
      </c>
      <c r="G940" s="19"/>
      <c r="H940" s="6">
        <f t="shared" si="32"/>
        <v>6</v>
      </c>
    </row>
    <row r="941" spans="1:8" ht="18" hidden="1" customHeight="1">
      <c r="A941" s="3">
        <v>41815</v>
      </c>
      <c r="B941" s="3" t="s">
        <v>57</v>
      </c>
      <c r="C941" s="5" t="s">
        <v>87</v>
      </c>
      <c r="D941" s="20"/>
      <c r="E941" s="20">
        <v>30016000</v>
      </c>
      <c r="F941" s="4">
        <f t="shared" si="30"/>
        <v>70246000</v>
      </c>
      <c r="G941" s="19" t="s">
        <v>24</v>
      </c>
      <c r="H941" s="6">
        <f t="shared" si="32"/>
        <v>6</v>
      </c>
    </row>
    <row r="942" spans="1:8" ht="18" hidden="1" customHeight="1">
      <c r="A942" s="3">
        <v>41817</v>
      </c>
      <c r="B942" s="3" t="s">
        <v>60</v>
      </c>
      <c r="C942" s="5" t="s">
        <v>523</v>
      </c>
      <c r="D942" s="20"/>
      <c r="E942" s="20">
        <v>10000000</v>
      </c>
      <c r="F942" s="4">
        <f t="shared" si="30"/>
        <v>60246000</v>
      </c>
      <c r="G942" s="19"/>
      <c r="H942" s="6">
        <f t="shared" si="32"/>
        <v>6</v>
      </c>
    </row>
    <row r="943" spans="1:8" ht="18" hidden="1" customHeight="1">
      <c r="A943" s="3">
        <v>41817</v>
      </c>
      <c r="B943" s="3" t="s">
        <v>31</v>
      </c>
      <c r="C943" s="5" t="s">
        <v>231</v>
      </c>
      <c r="D943" s="20"/>
      <c r="E943" s="20">
        <v>695000</v>
      </c>
      <c r="F943" s="4">
        <f t="shared" si="30"/>
        <v>59551000</v>
      </c>
      <c r="G943" s="19"/>
      <c r="H943" s="6">
        <f t="shared" si="32"/>
        <v>6</v>
      </c>
    </row>
    <row r="944" spans="1:8" ht="18" hidden="1" customHeight="1">
      <c r="A944" s="3">
        <v>41820</v>
      </c>
      <c r="B944" s="3" t="s">
        <v>60</v>
      </c>
      <c r="C944" s="5" t="s">
        <v>247</v>
      </c>
      <c r="D944" s="20"/>
      <c r="E944" s="20">
        <v>295000</v>
      </c>
      <c r="F944" s="4">
        <f t="shared" si="30"/>
        <v>59256000</v>
      </c>
      <c r="G944" s="19"/>
      <c r="H944" s="6">
        <f t="shared" si="32"/>
        <v>6</v>
      </c>
    </row>
    <row r="945" spans="1:8" ht="18" hidden="1" customHeight="1">
      <c r="A945" s="3">
        <v>41820</v>
      </c>
      <c r="B945" s="3" t="s">
        <v>47</v>
      </c>
      <c r="C945" s="5" t="s">
        <v>243</v>
      </c>
      <c r="D945" s="20">
        <v>1000000000</v>
      </c>
      <c r="E945" s="20"/>
      <c r="F945" s="4">
        <f t="shared" si="30"/>
        <v>1059256000</v>
      </c>
      <c r="G945" s="19"/>
      <c r="H945" s="6">
        <f t="shared" si="32"/>
        <v>6</v>
      </c>
    </row>
    <row r="946" spans="1:8" ht="18" hidden="1" customHeight="1">
      <c r="A946" s="3">
        <v>41820</v>
      </c>
      <c r="B946" s="3" t="s">
        <v>77</v>
      </c>
      <c r="C946" s="5" t="s">
        <v>524</v>
      </c>
      <c r="D946" s="20"/>
      <c r="E946" s="20">
        <v>128100000</v>
      </c>
      <c r="F946" s="4">
        <f t="shared" si="30"/>
        <v>931156000</v>
      </c>
      <c r="G946" s="19"/>
      <c r="H946" s="6">
        <f t="shared" si="32"/>
        <v>6</v>
      </c>
    </row>
    <row r="947" spans="1:8" ht="18" hidden="1" customHeight="1">
      <c r="A947" s="3">
        <v>41820</v>
      </c>
      <c r="B947" s="3" t="s">
        <v>53</v>
      </c>
      <c r="C947" s="5" t="s">
        <v>338</v>
      </c>
      <c r="D947" s="20"/>
      <c r="E947" s="20">
        <v>25476000</v>
      </c>
      <c r="F947" s="4">
        <f t="shared" si="30"/>
        <v>905680000</v>
      </c>
      <c r="G947" s="19"/>
      <c r="H947" s="6">
        <f t="shared" si="32"/>
        <v>6</v>
      </c>
    </row>
    <row r="948" spans="1:8" ht="18" hidden="1" customHeight="1">
      <c r="A948" s="3">
        <v>41820</v>
      </c>
      <c r="B948" s="3" t="s">
        <v>53</v>
      </c>
      <c r="C948" s="5" t="s">
        <v>351</v>
      </c>
      <c r="D948" s="20"/>
      <c r="E948" s="20">
        <v>95000000</v>
      </c>
      <c r="F948" s="4">
        <f t="shared" si="30"/>
        <v>810680000</v>
      </c>
      <c r="G948" s="19"/>
      <c r="H948" s="6">
        <f t="shared" si="32"/>
        <v>6</v>
      </c>
    </row>
    <row r="949" spans="1:8" ht="18" hidden="1" customHeight="1">
      <c r="A949" s="3">
        <v>41820</v>
      </c>
      <c r="B949" s="3" t="s">
        <v>57</v>
      </c>
      <c r="C949" s="5" t="s">
        <v>486</v>
      </c>
      <c r="D949" s="20"/>
      <c r="E949" s="20">
        <v>200000000</v>
      </c>
      <c r="F949" s="4">
        <f t="shared" si="30"/>
        <v>610680000</v>
      </c>
      <c r="G949" s="19" t="s">
        <v>24</v>
      </c>
      <c r="H949" s="6">
        <f t="shared" si="32"/>
        <v>6</v>
      </c>
    </row>
    <row r="950" spans="1:8" ht="18" hidden="1" customHeight="1">
      <c r="A950" s="3">
        <v>41820</v>
      </c>
      <c r="B950" s="3" t="s">
        <v>57</v>
      </c>
      <c r="C950" s="5" t="s">
        <v>86</v>
      </c>
      <c r="D950" s="20"/>
      <c r="E950" s="20">
        <v>200000000</v>
      </c>
      <c r="F950" s="4">
        <f t="shared" si="30"/>
        <v>410680000</v>
      </c>
      <c r="G950" s="19" t="s">
        <v>24</v>
      </c>
      <c r="H950" s="6">
        <f t="shared" si="32"/>
        <v>6</v>
      </c>
    </row>
    <row r="951" spans="1:8" ht="18" hidden="1" customHeight="1">
      <c r="A951" s="3">
        <v>41820</v>
      </c>
      <c r="B951" s="3" t="s">
        <v>57</v>
      </c>
      <c r="C951" s="5" t="s">
        <v>164</v>
      </c>
      <c r="D951" s="20"/>
      <c r="E951" s="20">
        <v>200000000</v>
      </c>
      <c r="F951" s="4">
        <f t="shared" si="30"/>
        <v>210680000</v>
      </c>
      <c r="G951" s="19" t="s">
        <v>24</v>
      </c>
      <c r="H951" s="6">
        <f t="shared" si="32"/>
        <v>6</v>
      </c>
    </row>
    <row r="952" spans="1:8" ht="18" hidden="1" customHeight="1">
      <c r="A952" s="3">
        <v>41820</v>
      </c>
      <c r="B952" s="3" t="s">
        <v>33</v>
      </c>
      <c r="C952" s="5" t="s">
        <v>525</v>
      </c>
      <c r="D952" s="20"/>
      <c r="E952" s="20">
        <v>10000000</v>
      </c>
      <c r="F952" s="4">
        <f t="shared" si="30"/>
        <v>200680000</v>
      </c>
      <c r="G952" s="19"/>
      <c r="H952" s="6">
        <f t="shared" si="32"/>
        <v>6</v>
      </c>
    </row>
    <row r="953" spans="1:8" ht="18" hidden="1" customHeight="1">
      <c r="A953" s="3">
        <v>41820</v>
      </c>
      <c r="B953" s="3" t="s">
        <v>706</v>
      </c>
      <c r="C953" s="5" t="s">
        <v>478</v>
      </c>
      <c r="D953" s="20"/>
      <c r="E953" s="20">
        <v>1365000</v>
      </c>
      <c r="F953" s="4">
        <f t="shared" si="30"/>
        <v>199315000</v>
      </c>
      <c r="G953" s="19"/>
      <c r="H953" s="6">
        <f t="shared" si="32"/>
        <v>6</v>
      </c>
    </row>
    <row r="954" spans="1:8" ht="18" hidden="1" customHeight="1">
      <c r="A954" s="3">
        <v>41820</v>
      </c>
      <c r="B954" s="3" t="s">
        <v>704</v>
      </c>
      <c r="C954" s="5" t="s">
        <v>526</v>
      </c>
      <c r="D954" s="20"/>
      <c r="E954" s="20">
        <v>340000</v>
      </c>
      <c r="F954" s="4">
        <f t="shared" si="30"/>
        <v>198975000</v>
      </c>
      <c r="G954" s="19"/>
      <c r="H954" s="6">
        <f t="shared" si="32"/>
        <v>6</v>
      </c>
    </row>
    <row r="955" spans="1:8" ht="18" hidden="1" customHeight="1">
      <c r="A955" s="3">
        <v>41821</v>
      </c>
      <c r="B955" s="3" t="s">
        <v>47</v>
      </c>
      <c r="C955" s="5" t="s">
        <v>453</v>
      </c>
      <c r="D955" s="20">
        <v>930000000</v>
      </c>
      <c r="E955" s="20"/>
      <c r="F955" s="4">
        <f t="shared" si="30"/>
        <v>1128975000</v>
      </c>
      <c r="G955" s="19"/>
      <c r="H955" s="6">
        <f t="shared" si="32"/>
        <v>7</v>
      </c>
    </row>
    <row r="956" spans="1:8" ht="18" hidden="1" customHeight="1">
      <c r="A956" s="3">
        <v>41821</v>
      </c>
      <c r="B956" s="3" t="s">
        <v>47</v>
      </c>
      <c r="C956" s="5" t="s">
        <v>345</v>
      </c>
      <c r="D956" s="20"/>
      <c r="E956" s="20">
        <v>800000000</v>
      </c>
      <c r="F956" s="4">
        <f t="shared" si="30"/>
        <v>328975000</v>
      </c>
      <c r="G956" s="19"/>
      <c r="H956" s="6">
        <f t="shared" si="32"/>
        <v>7</v>
      </c>
    </row>
    <row r="957" spans="1:8" ht="18" hidden="1" customHeight="1">
      <c r="A957" s="3">
        <v>41821</v>
      </c>
      <c r="B957" s="3" t="s">
        <v>348</v>
      </c>
      <c r="C957" s="5" t="s">
        <v>527</v>
      </c>
      <c r="D957" s="20"/>
      <c r="E957" s="20">
        <v>5000000</v>
      </c>
      <c r="F957" s="4">
        <f t="shared" si="30"/>
        <v>323975000</v>
      </c>
      <c r="G957" s="19"/>
      <c r="H957" s="6">
        <f t="shared" si="32"/>
        <v>7</v>
      </c>
    </row>
    <row r="958" spans="1:8" ht="18" hidden="1" customHeight="1">
      <c r="A958" s="3">
        <v>41821</v>
      </c>
      <c r="B958" s="3" t="s">
        <v>60</v>
      </c>
      <c r="C958" s="5" t="s">
        <v>528</v>
      </c>
      <c r="D958" s="20"/>
      <c r="E958" s="20">
        <v>3000000</v>
      </c>
      <c r="F958" s="4">
        <f t="shared" si="30"/>
        <v>320975000</v>
      </c>
      <c r="G958" s="19"/>
      <c r="H958" s="6">
        <f t="shared" si="32"/>
        <v>7</v>
      </c>
    </row>
    <row r="959" spans="1:8" ht="18" hidden="1" customHeight="1">
      <c r="A959" s="3">
        <v>41821</v>
      </c>
      <c r="B959" s="3" t="s">
        <v>49</v>
      </c>
      <c r="C959" s="5" t="s">
        <v>121</v>
      </c>
      <c r="D959" s="20"/>
      <c r="E959" s="20">
        <v>91560000</v>
      </c>
      <c r="F959" s="4">
        <f t="shared" si="30"/>
        <v>229415000</v>
      </c>
      <c r="G959" s="19"/>
      <c r="H959" s="6">
        <f t="shared" si="32"/>
        <v>7</v>
      </c>
    </row>
    <row r="960" spans="1:8" ht="18" hidden="1" customHeight="1">
      <c r="A960" s="3">
        <v>41821</v>
      </c>
      <c r="B960" s="3" t="s">
        <v>50</v>
      </c>
      <c r="C960" s="5" t="s">
        <v>218</v>
      </c>
      <c r="D960" s="20"/>
      <c r="E960" s="20">
        <v>30500000</v>
      </c>
      <c r="F960" s="4">
        <f t="shared" si="30"/>
        <v>198915000</v>
      </c>
      <c r="G960" s="19"/>
      <c r="H960" s="6">
        <f t="shared" si="32"/>
        <v>7</v>
      </c>
    </row>
    <row r="961" spans="1:8" ht="18" hidden="1" customHeight="1">
      <c r="A961" s="3">
        <v>41822</v>
      </c>
      <c r="B961" s="3" t="s">
        <v>57</v>
      </c>
      <c r="C961" s="5" t="s">
        <v>87</v>
      </c>
      <c r="D961" s="20"/>
      <c r="E961" s="20">
        <v>63560000</v>
      </c>
      <c r="F961" s="4">
        <f t="shared" si="30"/>
        <v>135355000</v>
      </c>
      <c r="G961" s="19" t="s">
        <v>24</v>
      </c>
      <c r="H961" s="6">
        <f t="shared" si="32"/>
        <v>7</v>
      </c>
    </row>
    <row r="962" spans="1:8" ht="18" hidden="1" customHeight="1">
      <c r="A962" s="3">
        <v>41822</v>
      </c>
      <c r="B962" s="3" t="s">
        <v>31</v>
      </c>
      <c r="C962" s="5" t="s">
        <v>529</v>
      </c>
      <c r="D962" s="20"/>
      <c r="E962" s="20">
        <v>3900000</v>
      </c>
      <c r="F962" s="4">
        <f t="shared" si="30"/>
        <v>131455000</v>
      </c>
      <c r="G962" s="19"/>
      <c r="H962" s="6">
        <f t="shared" si="32"/>
        <v>7</v>
      </c>
    </row>
    <row r="963" spans="1:8" ht="18" hidden="1" customHeight="1">
      <c r="A963" s="3">
        <v>41822</v>
      </c>
      <c r="B963" s="3" t="s">
        <v>60</v>
      </c>
      <c r="C963" s="5" t="s">
        <v>530</v>
      </c>
      <c r="D963" s="20"/>
      <c r="E963" s="20">
        <v>38623000</v>
      </c>
      <c r="F963" s="4">
        <f t="shared" si="30"/>
        <v>92832000</v>
      </c>
      <c r="G963" s="19"/>
      <c r="H963" s="6">
        <f t="shared" si="32"/>
        <v>7</v>
      </c>
    </row>
    <row r="964" spans="1:8" ht="18" hidden="1" customHeight="1">
      <c r="A964" s="3">
        <v>41822</v>
      </c>
      <c r="B964" s="3" t="s">
        <v>34</v>
      </c>
      <c r="C964" s="5" t="s">
        <v>405</v>
      </c>
      <c r="D964" s="20"/>
      <c r="E964" s="20">
        <v>1400000</v>
      </c>
      <c r="F964" s="4">
        <f t="shared" si="30"/>
        <v>91432000</v>
      </c>
      <c r="G964" s="19"/>
      <c r="H964" s="6">
        <f t="shared" si="32"/>
        <v>7</v>
      </c>
    </row>
    <row r="965" spans="1:8" ht="18" hidden="1" customHeight="1">
      <c r="A965" s="3">
        <v>41822</v>
      </c>
      <c r="B965" s="3" t="s">
        <v>47</v>
      </c>
      <c r="C965" s="5" t="s">
        <v>243</v>
      </c>
      <c r="D965" s="20">
        <v>2025000000</v>
      </c>
      <c r="E965" s="20"/>
      <c r="F965" s="4">
        <f t="shared" si="30"/>
        <v>2116432000</v>
      </c>
      <c r="G965" s="19"/>
      <c r="H965" s="6">
        <f t="shared" si="32"/>
        <v>7</v>
      </c>
    </row>
    <row r="966" spans="1:8" ht="18" hidden="1" customHeight="1">
      <c r="A966" s="3">
        <v>41822</v>
      </c>
      <c r="B966" s="3" t="s">
        <v>47</v>
      </c>
      <c r="C966" s="5" t="s">
        <v>345</v>
      </c>
      <c r="D966" s="20"/>
      <c r="E966" s="20">
        <v>300000000</v>
      </c>
      <c r="F966" s="4">
        <f t="shared" si="30"/>
        <v>1816432000</v>
      </c>
      <c r="G966" s="19"/>
      <c r="H966" s="6">
        <f t="shared" si="32"/>
        <v>7</v>
      </c>
    </row>
    <row r="967" spans="1:8" ht="18" hidden="1" customHeight="1">
      <c r="A967" s="3">
        <v>41823</v>
      </c>
      <c r="B967" s="3" t="s">
        <v>49</v>
      </c>
      <c r="C967" s="5" t="s">
        <v>194</v>
      </c>
      <c r="D967" s="20"/>
      <c r="E967" s="20">
        <v>50000000</v>
      </c>
      <c r="F967" s="4">
        <f t="shared" si="30"/>
        <v>1766432000</v>
      </c>
      <c r="G967" s="19"/>
      <c r="H967" s="6">
        <f t="shared" si="32"/>
        <v>7</v>
      </c>
    </row>
    <row r="968" spans="1:8" ht="18" hidden="1" customHeight="1">
      <c r="A968" s="3">
        <v>41823</v>
      </c>
      <c r="B968" s="3" t="s">
        <v>49</v>
      </c>
      <c r="C968" s="5" t="s">
        <v>120</v>
      </c>
      <c r="D968" s="20"/>
      <c r="E968" s="20">
        <v>12940000</v>
      </c>
      <c r="F968" s="4">
        <f t="shared" si="30"/>
        <v>1753492000</v>
      </c>
      <c r="G968" s="19"/>
      <c r="H968" s="6">
        <f t="shared" si="32"/>
        <v>7</v>
      </c>
    </row>
    <row r="969" spans="1:8" ht="18" hidden="1" customHeight="1">
      <c r="A969" s="3">
        <v>41823</v>
      </c>
      <c r="B969" s="3" t="s">
        <v>153</v>
      </c>
      <c r="C969" s="5" t="s">
        <v>154</v>
      </c>
      <c r="D969" s="20"/>
      <c r="E969" s="20">
        <v>412000000</v>
      </c>
      <c r="F969" s="4">
        <f t="shared" si="30"/>
        <v>1341492000</v>
      </c>
      <c r="G969" s="19"/>
      <c r="H969" s="6">
        <f t="shared" si="32"/>
        <v>7</v>
      </c>
    </row>
    <row r="970" spans="1:8" ht="18" hidden="1" customHeight="1">
      <c r="A970" s="3">
        <v>41823</v>
      </c>
      <c r="B970" s="3" t="s">
        <v>57</v>
      </c>
      <c r="C970" s="5" t="s">
        <v>89</v>
      </c>
      <c r="D970" s="20"/>
      <c r="E970" s="20">
        <v>100000000</v>
      </c>
      <c r="F970" s="4">
        <f t="shared" si="30"/>
        <v>1241492000</v>
      </c>
      <c r="G970" s="19" t="s">
        <v>24</v>
      </c>
      <c r="H970" s="6">
        <f t="shared" si="32"/>
        <v>7</v>
      </c>
    </row>
    <row r="971" spans="1:8" ht="18" hidden="1" customHeight="1">
      <c r="A971" s="3">
        <v>41823</v>
      </c>
      <c r="B971" s="3" t="s">
        <v>57</v>
      </c>
      <c r="C971" s="5" t="s">
        <v>301</v>
      </c>
      <c r="D971" s="20"/>
      <c r="E971" s="20">
        <v>275567000</v>
      </c>
      <c r="F971" s="4">
        <f t="shared" si="30"/>
        <v>965925000</v>
      </c>
      <c r="G971" s="19" t="s">
        <v>24</v>
      </c>
      <c r="H971" s="6">
        <f t="shared" si="32"/>
        <v>7</v>
      </c>
    </row>
    <row r="972" spans="1:8" ht="18" hidden="1" customHeight="1">
      <c r="A972" s="3">
        <v>41823</v>
      </c>
      <c r="B972" s="3" t="s">
        <v>57</v>
      </c>
      <c r="C972" s="5" t="s">
        <v>360</v>
      </c>
      <c r="D972" s="20"/>
      <c r="E972" s="20">
        <v>164000000</v>
      </c>
      <c r="F972" s="4">
        <f t="shared" si="30"/>
        <v>801925000</v>
      </c>
      <c r="G972" s="19" t="s">
        <v>24</v>
      </c>
      <c r="H972" s="6">
        <f t="shared" si="32"/>
        <v>7</v>
      </c>
    </row>
    <row r="973" spans="1:8" ht="18" hidden="1" customHeight="1">
      <c r="A973" s="3">
        <v>41823</v>
      </c>
      <c r="B973" s="3" t="s">
        <v>70</v>
      </c>
      <c r="C973" s="5" t="s">
        <v>386</v>
      </c>
      <c r="D973" s="20"/>
      <c r="E973" s="20">
        <v>23392000</v>
      </c>
      <c r="F973" s="4">
        <f t="shared" si="30"/>
        <v>778533000</v>
      </c>
      <c r="G973" s="19"/>
      <c r="H973" s="6">
        <f t="shared" si="32"/>
        <v>7</v>
      </c>
    </row>
    <row r="974" spans="1:8" ht="18" hidden="1" customHeight="1">
      <c r="A974" s="3">
        <v>41823</v>
      </c>
      <c r="B974" s="3" t="s">
        <v>50</v>
      </c>
      <c r="C974" s="5" t="s">
        <v>166</v>
      </c>
      <c r="D974" s="20"/>
      <c r="E974" s="20">
        <v>14017000</v>
      </c>
      <c r="F974" s="4">
        <f t="shared" si="30"/>
        <v>764516000</v>
      </c>
      <c r="G974" s="19"/>
      <c r="H974" s="6">
        <f t="shared" si="32"/>
        <v>7</v>
      </c>
    </row>
    <row r="975" spans="1:8" ht="18" hidden="1" customHeight="1">
      <c r="A975" s="3">
        <v>41823</v>
      </c>
      <c r="B975" s="3" t="s">
        <v>704</v>
      </c>
      <c r="C975" s="5" t="s">
        <v>531</v>
      </c>
      <c r="D975" s="20"/>
      <c r="E975" s="20">
        <v>20000000</v>
      </c>
      <c r="F975" s="4">
        <f t="shared" si="30"/>
        <v>744516000</v>
      </c>
      <c r="G975" s="19"/>
      <c r="H975" s="6">
        <f t="shared" ref="H975:H1038" si="33">MONTH(A975)</f>
        <v>7</v>
      </c>
    </row>
    <row r="976" spans="1:8" ht="18" hidden="1" customHeight="1">
      <c r="A976" s="3">
        <v>41823</v>
      </c>
      <c r="B976" s="3" t="s">
        <v>33</v>
      </c>
      <c r="C976" s="5" t="s">
        <v>532</v>
      </c>
      <c r="D976" s="20">
        <v>1600000</v>
      </c>
      <c r="E976" s="20"/>
      <c r="F976" s="4">
        <f t="shared" si="30"/>
        <v>746116000</v>
      </c>
      <c r="G976" s="19"/>
      <c r="H976" s="6">
        <f t="shared" si="33"/>
        <v>7</v>
      </c>
    </row>
    <row r="977" spans="1:8" ht="18" hidden="1" customHeight="1">
      <c r="A977" s="3">
        <v>41823</v>
      </c>
      <c r="B977" s="3" t="s">
        <v>60</v>
      </c>
      <c r="C977" s="5" t="s">
        <v>228</v>
      </c>
      <c r="D977" s="20"/>
      <c r="E977" s="20">
        <v>1412000</v>
      </c>
      <c r="F977" s="4">
        <f t="shared" si="30"/>
        <v>744704000</v>
      </c>
      <c r="G977" s="19"/>
      <c r="H977" s="6">
        <f t="shared" si="33"/>
        <v>7</v>
      </c>
    </row>
    <row r="978" spans="1:8" ht="18" hidden="1" customHeight="1">
      <c r="A978" s="3">
        <v>41823</v>
      </c>
      <c r="B978" s="3" t="s">
        <v>33</v>
      </c>
      <c r="C978" s="5" t="s">
        <v>533</v>
      </c>
      <c r="D978" s="20">
        <v>1500000</v>
      </c>
      <c r="E978" s="20"/>
      <c r="F978" s="4">
        <f t="shared" si="30"/>
        <v>746204000</v>
      </c>
      <c r="G978" s="19"/>
      <c r="H978" s="6">
        <f t="shared" si="33"/>
        <v>7</v>
      </c>
    </row>
    <row r="979" spans="1:8" ht="18" hidden="1" customHeight="1">
      <c r="A979" s="3">
        <v>41823</v>
      </c>
      <c r="B979" s="3" t="s">
        <v>60</v>
      </c>
      <c r="C979" s="5" t="s">
        <v>228</v>
      </c>
      <c r="D979" s="20"/>
      <c r="E979" s="20">
        <v>1459000</v>
      </c>
      <c r="F979" s="4">
        <f t="shared" si="30"/>
        <v>744745000</v>
      </c>
      <c r="G979" s="19"/>
      <c r="H979" s="6">
        <f t="shared" si="33"/>
        <v>7</v>
      </c>
    </row>
    <row r="980" spans="1:8" ht="18" hidden="1" customHeight="1">
      <c r="A980" s="3">
        <v>41823</v>
      </c>
      <c r="B980" s="3" t="s">
        <v>57</v>
      </c>
      <c r="C980" s="5" t="s">
        <v>365</v>
      </c>
      <c r="D980" s="20"/>
      <c r="E980" s="20">
        <v>70021000</v>
      </c>
      <c r="F980" s="4">
        <f t="shared" si="30"/>
        <v>674724000</v>
      </c>
      <c r="G980" s="19" t="s">
        <v>24</v>
      </c>
      <c r="H980" s="6">
        <f t="shared" si="33"/>
        <v>7</v>
      </c>
    </row>
    <row r="981" spans="1:8" ht="18" hidden="1" customHeight="1">
      <c r="A981" s="3">
        <v>41824</v>
      </c>
      <c r="B981" s="3" t="s">
        <v>73</v>
      </c>
      <c r="C981" s="5" t="s">
        <v>327</v>
      </c>
      <c r="D981" s="20"/>
      <c r="E981" s="20">
        <v>5859000</v>
      </c>
      <c r="F981" s="4">
        <f t="shared" si="30"/>
        <v>668865000</v>
      </c>
      <c r="G981" s="19"/>
      <c r="H981" s="6">
        <f t="shared" si="33"/>
        <v>7</v>
      </c>
    </row>
    <row r="982" spans="1:8" ht="18" hidden="1" customHeight="1">
      <c r="A982" s="3">
        <v>41824</v>
      </c>
      <c r="B982" s="3" t="s">
        <v>57</v>
      </c>
      <c r="C982" s="5" t="s">
        <v>384</v>
      </c>
      <c r="D982" s="20"/>
      <c r="E982" s="20">
        <v>116177000</v>
      </c>
      <c r="F982" s="4">
        <f t="shared" si="30"/>
        <v>552688000</v>
      </c>
      <c r="G982" s="19" t="s">
        <v>24</v>
      </c>
      <c r="H982" s="6">
        <f t="shared" si="33"/>
        <v>7</v>
      </c>
    </row>
    <row r="983" spans="1:8" ht="18" hidden="1" customHeight="1">
      <c r="A983" s="3">
        <v>41824</v>
      </c>
      <c r="B983" s="3" t="s">
        <v>31</v>
      </c>
      <c r="C983" s="5" t="s">
        <v>534</v>
      </c>
      <c r="D983" s="20"/>
      <c r="E983" s="20">
        <v>750000</v>
      </c>
      <c r="F983" s="4">
        <f t="shared" si="30"/>
        <v>551938000</v>
      </c>
      <c r="G983" s="19"/>
      <c r="H983" s="6">
        <f t="shared" si="33"/>
        <v>7</v>
      </c>
    </row>
    <row r="984" spans="1:8" ht="18" hidden="1" customHeight="1">
      <c r="A984" s="3">
        <v>41824</v>
      </c>
      <c r="B984" s="3" t="s">
        <v>33</v>
      </c>
      <c r="C984" s="5" t="s">
        <v>535</v>
      </c>
      <c r="D984" s="20">
        <v>10000000</v>
      </c>
      <c r="E984" s="20"/>
      <c r="F984" s="4">
        <f t="shared" si="30"/>
        <v>561938000</v>
      </c>
      <c r="G984" s="19"/>
      <c r="H984" s="6">
        <f t="shared" si="33"/>
        <v>7</v>
      </c>
    </row>
    <row r="985" spans="1:8" ht="18" hidden="1" customHeight="1">
      <c r="A985" s="3">
        <v>41824</v>
      </c>
      <c r="B985" s="3" t="s">
        <v>31</v>
      </c>
      <c r="C985" s="5" t="s">
        <v>525</v>
      </c>
      <c r="D985" s="20"/>
      <c r="E985" s="20">
        <v>11371000</v>
      </c>
      <c r="F985" s="4">
        <f t="shared" si="30"/>
        <v>550567000</v>
      </c>
      <c r="G985" s="19"/>
      <c r="H985" s="6">
        <f t="shared" si="33"/>
        <v>7</v>
      </c>
    </row>
    <row r="986" spans="1:8" ht="18" hidden="1" customHeight="1">
      <c r="A986" s="3">
        <v>41825</v>
      </c>
      <c r="B986" s="3" t="s">
        <v>33</v>
      </c>
      <c r="C986" s="5" t="s">
        <v>536</v>
      </c>
      <c r="D986" s="20"/>
      <c r="E986" s="20">
        <v>30000000</v>
      </c>
      <c r="F986" s="4">
        <f t="shared" si="30"/>
        <v>520567000</v>
      </c>
      <c r="G986" s="19"/>
      <c r="H986" s="6">
        <f t="shared" si="33"/>
        <v>7</v>
      </c>
    </row>
    <row r="987" spans="1:8" ht="18" hidden="1" customHeight="1">
      <c r="A987" s="3">
        <v>41825</v>
      </c>
      <c r="B987" s="3" t="s">
        <v>706</v>
      </c>
      <c r="C987" s="5" t="s">
        <v>537</v>
      </c>
      <c r="D987" s="20"/>
      <c r="E987" s="20">
        <v>740000</v>
      </c>
      <c r="F987" s="4">
        <f t="shared" si="30"/>
        <v>519827000</v>
      </c>
      <c r="G987" s="19"/>
      <c r="H987" s="6">
        <f t="shared" si="33"/>
        <v>7</v>
      </c>
    </row>
    <row r="988" spans="1:8" ht="18" hidden="1" customHeight="1">
      <c r="A988" s="3">
        <v>41825</v>
      </c>
      <c r="B988" s="3" t="s">
        <v>50</v>
      </c>
      <c r="C988" s="5" t="s">
        <v>300</v>
      </c>
      <c r="D988" s="20"/>
      <c r="E988" s="20">
        <v>240556000</v>
      </c>
      <c r="F988" s="4">
        <f t="shared" si="30"/>
        <v>279271000</v>
      </c>
      <c r="G988" s="19"/>
      <c r="H988" s="6">
        <f t="shared" si="33"/>
        <v>7</v>
      </c>
    </row>
    <row r="989" spans="1:8" ht="18" hidden="1" customHeight="1">
      <c r="A989" s="3">
        <v>41825</v>
      </c>
      <c r="B989" s="3" t="s">
        <v>53</v>
      </c>
      <c r="C989" s="5" t="s">
        <v>538</v>
      </c>
      <c r="D989" s="20"/>
      <c r="E989" s="20">
        <v>5000000</v>
      </c>
      <c r="F989" s="4">
        <f t="shared" si="30"/>
        <v>274271000</v>
      </c>
      <c r="G989" s="19"/>
      <c r="H989" s="6">
        <f t="shared" si="33"/>
        <v>7</v>
      </c>
    </row>
    <row r="990" spans="1:8" ht="18" hidden="1" customHeight="1">
      <c r="A990" s="3">
        <v>41825</v>
      </c>
      <c r="B990" s="3" t="s">
        <v>60</v>
      </c>
      <c r="C990" s="5" t="s">
        <v>539</v>
      </c>
      <c r="D990" s="20"/>
      <c r="E990" s="20">
        <v>100000</v>
      </c>
      <c r="F990" s="4">
        <f t="shared" si="30"/>
        <v>274171000</v>
      </c>
      <c r="G990" s="19"/>
      <c r="H990" s="6">
        <f t="shared" si="33"/>
        <v>7</v>
      </c>
    </row>
    <row r="991" spans="1:8" ht="18" hidden="1" customHeight="1">
      <c r="A991" s="3">
        <v>41825</v>
      </c>
      <c r="B991" s="3" t="s">
        <v>60</v>
      </c>
      <c r="C991" s="5" t="s">
        <v>505</v>
      </c>
      <c r="D991" s="20"/>
      <c r="E991" s="20">
        <v>225000</v>
      </c>
      <c r="F991" s="4">
        <f t="shared" si="30"/>
        <v>273946000</v>
      </c>
      <c r="G991" s="19"/>
      <c r="H991" s="6">
        <f t="shared" si="33"/>
        <v>7</v>
      </c>
    </row>
    <row r="992" spans="1:8" ht="18" hidden="1" customHeight="1">
      <c r="A992" s="3">
        <v>41825</v>
      </c>
      <c r="B992" s="3" t="s">
        <v>50</v>
      </c>
      <c r="C992" s="5" t="s">
        <v>266</v>
      </c>
      <c r="D992" s="20"/>
      <c r="E992" s="20">
        <v>3000000</v>
      </c>
      <c r="F992" s="4">
        <f t="shared" si="30"/>
        <v>270946000</v>
      </c>
      <c r="G992" s="19"/>
      <c r="H992" s="6">
        <f t="shared" si="33"/>
        <v>7</v>
      </c>
    </row>
    <row r="993" spans="1:8" ht="18" hidden="1" customHeight="1">
      <c r="A993" s="3">
        <v>41825</v>
      </c>
      <c r="B993" s="3" t="s">
        <v>33</v>
      </c>
      <c r="C993" s="5" t="s">
        <v>403</v>
      </c>
      <c r="D993" s="20"/>
      <c r="E993" s="20">
        <v>3000000</v>
      </c>
      <c r="F993" s="4">
        <f t="shared" si="30"/>
        <v>267946000</v>
      </c>
      <c r="G993" s="19"/>
      <c r="H993" s="6">
        <f t="shared" si="33"/>
        <v>7</v>
      </c>
    </row>
    <row r="994" spans="1:8" ht="18" hidden="1" customHeight="1">
      <c r="A994" s="3">
        <v>41825</v>
      </c>
      <c r="B994" s="3" t="s">
        <v>73</v>
      </c>
      <c r="C994" s="5" t="s">
        <v>394</v>
      </c>
      <c r="D994" s="20"/>
      <c r="E994" s="20">
        <v>6977000</v>
      </c>
      <c r="F994" s="4">
        <f t="shared" si="30"/>
        <v>260969000</v>
      </c>
      <c r="G994" s="19"/>
      <c r="H994" s="6">
        <f t="shared" si="33"/>
        <v>7</v>
      </c>
    </row>
    <row r="995" spans="1:8" ht="18" hidden="1" customHeight="1">
      <c r="A995" s="3">
        <v>41825</v>
      </c>
      <c r="B995" s="3" t="s">
        <v>691</v>
      </c>
      <c r="C995" s="5" t="s">
        <v>522</v>
      </c>
      <c r="D995" s="20"/>
      <c r="E995" s="20">
        <v>6000000</v>
      </c>
      <c r="F995" s="4">
        <f t="shared" si="30"/>
        <v>254969000</v>
      </c>
      <c r="G995" s="19"/>
      <c r="H995" s="6">
        <f t="shared" si="33"/>
        <v>7</v>
      </c>
    </row>
    <row r="996" spans="1:8" ht="18" hidden="1" customHeight="1">
      <c r="A996" s="3">
        <v>41827</v>
      </c>
      <c r="B996" s="3" t="s">
        <v>33</v>
      </c>
      <c r="C996" s="5" t="s">
        <v>540</v>
      </c>
      <c r="D996" s="20">
        <v>30000000</v>
      </c>
      <c r="E996" s="20"/>
      <c r="F996" s="4">
        <f t="shared" si="30"/>
        <v>284969000</v>
      </c>
      <c r="G996" s="19"/>
      <c r="H996" s="6">
        <f t="shared" si="33"/>
        <v>7</v>
      </c>
    </row>
    <row r="997" spans="1:8" ht="18" hidden="1" customHeight="1">
      <c r="A997" s="3">
        <v>41827</v>
      </c>
      <c r="B997" s="3" t="s">
        <v>60</v>
      </c>
      <c r="C997" s="5" t="s">
        <v>541</v>
      </c>
      <c r="D997" s="20"/>
      <c r="E997" s="20">
        <v>5468000</v>
      </c>
      <c r="F997" s="4">
        <f t="shared" si="30"/>
        <v>279501000</v>
      </c>
      <c r="G997" s="19"/>
      <c r="H997" s="6">
        <f t="shared" si="33"/>
        <v>7</v>
      </c>
    </row>
    <row r="998" spans="1:8" ht="18" hidden="1" customHeight="1">
      <c r="A998" s="3">
        <v>41827</v>
      </c>
      <c r="B998" s="3" t="s">
        <v>692</v>
      </c>
      <c r="C998" s="5" t="s">
        <v>702</v>
      </c>
      <c r="D998" s="20"/>
      <c r="E998" s="20">
        <v>110000</v>
      </c>
      <c r="F998" s="4">
        <f t="shared" si="30"/>
        <v>279391000</v>
      </c>
      <c r="G998" s="19"/>
      <c r="H998" s="6">
        <f t="shared" si="33"/>
        <v>7</v>
      </c>
    </row>
    <row r="999" spans="1:8" ht="18" hidden="1" customHeight="1">
      <c r="A999" s="3">
        <v>41827</v>
      </c>
      <c r="B999" s="3" t="s">
        <v>704</v>
      </c>
      <c r="C999" s="5" t="s">
        <v>261</v>
      </c>
      <c r="D999" s="20"/>
      <c r="E999" s="20">
        <v>930000</v>
      </c>
      <c r="F999" s="4">
        <f t="shared" si="30"/>
        <v>278461000</v>
      </c>
      <c r="G999" s="19"/>
      <c r="H999" s="6">
        <f t="shared" si="33"/>
        <v>7</v>
      </c>
    </row>
    <row r="1000" spans="1:8" ht="18" hidden="1" customHeight="1">
      <c r="A1000" s="3">
        <v>41827</v>
      </c>
      <c r="B1000" s="3" t="s">
        <v>50</v>
      </c>
      <c r="C1000" s="5" t="s">
        <v>265</v>
      </c>
      <c r="D1000" s="20"/>
      <c r="E1000" s="20">
        <v>20011000</v>
      </c>
      <c r="F1000" s="4">
        <f t="shared" si="30"/>
        <v>258450000</v>
      </c>
      <c r="G1000" s="19"/>
      <c r="H1000" s="6">
        <f t="shared" si="33"/>
        <v>7</v>
      </c>
    </row>
    <row r="1001" spans="1:8" ht="18" hidden="1" customHeight="1">
      <c r="A1001" s="3">
        <v>41827</v>
      </c>
      <c r="B1001" s="3" t="s">
        <v>60</v>
      </c>
      <c r="C1001" s="5" t="s">
        <v>542</v>
      </c>
      <c r="D1001" s="20"/>
      <c r="E1001" s="20">
        <v>534000</v>
      </c>
      <c r="F1001" s="4">
        <f t="shared" si="30"/>
        <v>257916000</v>
      </c>
      <c r="G1001" s="19"/>
      <c r="H1001" s="6">
        <f t="shared" si="33"/>
        <v>7</v>
      </c>
    </row>
    <row r="1002" spans="1:8" ht="18" hidden="1" customHeight="1">
      <c r="A1002" s="3">
        <v>41828</v>
      </c>
      <c r="B1002" s="3" t="s">
        <v>57</v>
      </c>
      <c r="C1002" s="5" t="s">
        <v>236</v>
      </c>
      <c r="D1002" s="20"/>
      <c r="E1002" s="20">
        <v>100000000</v>
      </c>
      <c r="F1002" s="4">
        <f t="shared" si="30"/>
        <v>157916000</v>
      </c>
      <c r="G1002" s="19" t="s">
        <v>24</v>
      </c>
      <c r="H1002" s="6">
        <f t="shared" si="33"/>
        <v>7</v>
      </c>
    </row>
    <row r="1003" spans="1:8" ht="18" hidden="1" customHeight="1">
      <c r="A1003" s="3">
        <v>41828</v>
      </c>
      <c r="B1003" s="3" t="s">
        <v>692</v>
      </c>
      <c r="C1003" s="5" t="s">
        <v>699</v>
      </c>
      <c r="D1003" s="20"/>
      <c r="E1003" s="20">
        <v>207000</v>
      </c>
      <c r="F1003" s="4">
        <f t="shared" si="30"/>
        <v>157709000</v>
      </c>
      <c r="G1003" s="19"/>
      <c r="H1003" s="6">
        <f t="shared" si="33"/>
        <v>7</v>
      </c>
    </row>
    <row r="1004" spans="1:8" ht="18" hidden="1" customHeight="1">
      <c r="A1004" s="3">
        <v>41828</v>
      </c>
      <c r="B1004" s="3" t="s">
        <v>49</v>
      </c>
      <c r="C1004" s="5" t="s">
        <v>199</v>
      </c>
      <c r="D1004" s="20"/>
      <c r="E1004" s="20">
        <v>10500000</v>
      </c>
      <c r="F1004" s="4">
        <f t="shared" si="30"/>
        <v>147209000</v>
      </c>
      <c r="G1004" s="19"/>
      <c r="H1004" s="6">
        <f t="shared" si="33"/>
        <v>7</v>
      </c>
    </row>
    <row r="1005" spans="1:8" ht="18" hidden="1" customHeight="1">
      <c r="A1005" s="3">
        <v>41828</v>
      </c>
      <c r="B1005" s="3" t="s">
        <v>31</v>
      </c>
      <c r="C1005" s="5" t="s">
        <v>529</v>
      </c>
      <c r="D1005" s="20"/>
      <c r="E1005" s="20">
        <v>420000</v>
      </c>
      <c r="F1005" s="4">
        <f t="shared" si="30"/>
        <v>146789000</v>
      </c>
      <c r="G1005" s="19"/>
      <c r="H1005" s="6">
        <f t="shared" si="33"/>
        <v>7</v>
      </c>
    </row>
    <row r="1006" spans="1:8" ht="18" hidden="1" customHeight="1">
      <c r="A1006" s="3">
        <v>41828</v>
      </c>
      <c r="B1006" s="3" t="s">
        <v>60</v>
      </c>
      <c r="C1006" s="5" t="s">
        <v>543</v>
      </c>
      <c r="D1006" s="20"/>
      <c r="E1006" s="20">
        <v>5021000</v>
      </c>
      <c r="F1006" s="4">
        <f t="shared" si="30"/>
        <v>141768000</v>
      </c>
      <c r="G1006" s="19"/>
      <c r="H1006" s="6">
        <f t="shared" si="33"/>
        <v>7</v>
      </c>
    </row>
    <row r="1007" spans="1:8" ht="18" hidden="1" customHeight="1">
      <c r="A1007" s="3">
        <v>41828</v>
      </c>
      <c r="B1007" s="3" t="s">
        <v>31</v>
      </c>
      <c r="C1007" s="5" t="s">
        <v>544</v>
      </c>
      <c r="D1007" s="20"/>
      <c r="E1007" s="20">
        <v>465000</v>
      </c>
      <c r="F1007" s="4">
        <f t="shared" si="30"/>
        <v>141303000</v>
      </c>
      <c r="G1007" s="19"/>
      <c r="H1007" s="6">
        <f t="shared" si="33"/>
        <v>7</v>
      </c>
    </row>
    <row r="1008" spans="1:8" ht="18" hidden="1" customHeight="1">
      <c r="A1008" s="3">
        <v>41828</v>
      </c>
      <c r="B1008" s="3" t="s">
        <v>33</v>
      </c>
      <c r="C1008" s="5" t="s">
        <v>545</v>
      </c>
      <c r="D1008" s="20"/>
      <c r="E1008" s="20">
        <v>14000000</v>
      </c>
      <c r="F1008" s="4">
        <f t="shared" si="30"/>
        <v>127303000</v>
      </c>
      <c r="G1008" s="19"/>
      <c r="H1008" s="6">
        <f t="shared" si="33"/>
        <v>7</v>
      </c>
    </row>
    <row r="1009" spans="1:8" ht="18" hidden="1" customHeight="1">
      <c r="A1009" s="3">
        <v>41828</v>
      </c>
      <c r="B1009" s="3" t="s">
        <v>39</v>
      </c>
      <c r="C1009" s="5" t="s">
        <v>357</v>
      </c>
      <c r="D1009" s="20"/>
      <c r="E1009" s="20">
        <v>2780000</v>
      </c>
      <c r="F1009" s="4">
        <f t="shared" si="30"/>
        <v>124523000</v>
      </c>
      <c r="G1009" s="19"/>
      <c r="H1009" s="6">
        <f t="shared" si="33"/>
        <v>7</v>
      </c>
    </row>
    <row r="1010" spans="1:8" ht="18" hidden="1" customHeight="1">
      <c r="A1010" s="3">
        <v>41828</v>
      </c>
      <c r="B1010" s="3" t="s">
        <v>706</v>
      </c>
      <c r="C1010" s="5" t="s">
        <v>546</v>
      </c>
      <c r="D1010" s="20"/>
      <c r="E1010" s="20">
        <v>600000</v>
      </c>
      <c r="F1010" s="4">
        <f t="shared" si="30"/>
        <v>123923000</v>
      </c>
      <c r="G1010" s="19"/>
      <c r="H1010" s="6">
        <f t="shared" si="33"/>
        <v>7</v>
      </c>
    </row>
    <row r="1011" spans="1:8" ht="18" hidden="1" customHeight="1">
      <c r="A1011" s="3">
        <v>41828</v>
      </c>
      <c r="B1011" s="3" t="s">
        <v>33</v>
      </c>
      <c r="C1011" s="5" t="s">
        <v>547</v>
      </c>
      <c r="D1011" s="20">
        <v>3000000</v>
      </c>
      <c r="E1011" s="20"/>
      <c r="F1011" s="4">
        <f t="shared" si="30"/>
        <v>126923000</v>
      </c>
      <c r="G1011" s="19"/>
      <c r="H1011" s="6">
        <f t="shared" si="33"/>
        <v>7</v>
      </c>
    </row>
    <row r="1012" spans="1:8" ht="18" hidden="1" customHeight="1">
      <c r="A1012" s="3">
        <v>41828</v>
      </c>
      <c r="B1012" s="3" t="s">
        <v>70</v>
      </c>
      <c r="C1012" s="5" t="s">
        <v>548</v>
      </c>
      <c r="D1012" s="20"/>
      <c r="E1012" s="20">
        <v>3032000</v>
      </c>
      <c r="F1012" s="4">
        <f t="shared" si="30"/>
        <v>123891000</v>
      </c>
      <c r="G1012" s="19"/>
      <c r="H1012" s="6">
        <f t="shared" si="33"/>
        <v>7</v>
      </c>
    </row>
    <row r="1013" spans="1:8" ht="18" hidden="1" customHeight="1">
      <c r="A1013" s="3">
        <v>41828</v>
      </c>
      <c r="B1013" s="3" t="s">
        <v>348</v>
      </c>
      <c r="C1013" s="5" t="s">
        <v>549</v>
      </c>
      <c r="D1013" s="20"/>
      <c r="E1013" s="20">
        <v>2000000</v>
      </c>
      <c r="F1013" s="4">
        <f t="shared" si="30"/>
        <v>121891000</v>
      </c>
      <c r="G1013" s="19"/>
      <c r="H1013" s="6">
        <f t="shared" si="33"/>
        <v>7</v>
      </c>
    </row>
    <row r="1014" spans="1:8" ht="18" hidden="1" customHeight="1">
      <c r="A1014" s="3">
        <v>41829</v>
      </c>
      <c r="B1014" s="3" t="s">
        <v>47</v>
      </c>
      <c r="C1014" s="5" t="s">
        <v>243</v>
      </c>
      <c r="D1014" s="20">
        <v>2430000000</v>
      </c>
      <c r="E1014" s="20"/>
      <c r="F1014" s="4">
        <f t="shared" si="30"/>
        <v>2551891000</v>
      </c>
      <c r="G1014" s="19"/>
      <c r="H1014" s="6">
        <f t="shared" si="33"/>
        <v>7</v>
      </c>
    </row>
    <row r="1015" spans="1:8" ht="18" hidden="1" customHeight="1">
      <c r="A1015" s="3">
        <v>41829</v>
      </c>
      <c r="B1015" s="3" t="s">
        <v>153</v>
      </c>
      <c r="C1015" s="5" t="s">
        <v>550</v>
      </c>
      <c r="D1015" s="20"/>
      <c r="E1015" s="20">
        <v>500000000</v>
      </c>
      <c r="F1015" s="4">
        <f t="shared" si="30"/>
        <v>2051891000</v>
      </c>
      <c r="G1015" s="19"/>
      <c r="H1015" s="6">
        <f t="shared" si="33"/>
        <v>7</v>
      </c>
    </row>
    <row r="1016" spans="1:8" ht="18" hidden="1" customHeight="1">
      <c r="A1016" s="3">
        <v>41829</v>
      </c>
      <c r="B1016" s="3" t="s">
        <v>691</v>
      </c>
      <c r="C1016" s="5" t="s">
        <v>695</v>
      </c>
      <c r="D1016" s="20"/>
      <c r="E1016" s="20">
        <v>3120000</v>
      </c>
      <c r="F1016" s="4">
        <f t="shared" si="30"/>
        <v>2048771000</v>
      </c>
      <c r="G1016" s="19"/>
      <c r="H1016" s="6">
        <f t="shared" si="33"/>
        <v>7</v>
      </c>
    </row>
    <row r="1017" spans="1:8" ht="18" hidden="1" customHeight="1">
      <c r="A1017" s="3">
        <v>41829</v>
      </c>
      <c r="B1017" s="3" t="s">
        <v>57</v>
      </c>
      <c r="C1017" s="5" t="s">
        <v>100</v>
      </c>
      <c r="D1017" s="20"/>
      <c r="E1017" s="20">
        <v>200000000</v>
      </c>
      <c r="F1017" s="4">
        <f t="shared" si="30"/>
        <v>1848771000</v>
      </c>
      <c r="G1017" s="19" t="s">
        <v>24</v>
      </c>
      <c r="H1017" s="6">
        <f t="shared" si="33"/>
        <v>7</v>
      </c>
    </row>
    <row r="1018" spans="1:8" ht="18" hidden="1" customHeight="1">
      <c r="A1018" s="3">
        <v>41829</v>
      </c>
      <c r="B1018" s="3" t="s">
        <v>57</v>
      </c>
      <c r="C1018" s="5" t="s">
        <v>86</v>
      </c>
      <c r="D1018" s="20"/>
      <c r="E1018" s="20">
        <v>337960000</v>
      </c>
      <c r="F1018" s="4">
        <f t="shared" si="30"/>
        <v>1510811000</v>
      </c>
      <c r="G1018" s="19" t="s">
        <v>24</v>
      </c>
      <c r="H1018" s="6">
        <f t="shared" si="33"/>
        <v>7</v>
      </c>
    </row>
    <row r="1019" spans="1:8" ht="18" hidden="1" customHeight="1">
      <c r="A1019" s="3">
        <v>41829</v>
      </c>
      <c r="B1019" s="3" t="s">
        <v>57</v>
      </c>
      <c r="C1019" s="5" t="s">
        <v>79</v>
      </c>
      <c r="D1019" s="20"/>
      <c r="E1019" s="20">
        <v>200000000</v>
      </c>
      <c r="F1019" s="4">
        <f t="shared" si="30"/>
        <v>1310811000</v>
      </c>
      <c r="G1019" s="19" t="s">
        <v>24</v>
      </c>
      <c r="H1019" s="6">
        <f t="shared" si="33"/>
        <v>7</v>
      </c>
    </row>
    <row r="1020" spans="1:8" ht="18" hidden="1" customHeight="1">
      <c r="A1020" s="3">
        <v>41829</v>
      </c>
      <c r="B1020" s="3" t="s">
        <v>57</v>
      </c>
      <c r="C1020" s="5" t="s">
        <v>90</v>
      </c>
      <c r="D1020" s="20"/>
      <c r="E1020" s="20">
        <v>100000000</v>
      </c>
      <c r="F1020" s="4">
        <f t="shared" si="30"/>
        <v>1210811000</v>
      </c>
      <c r="G1020" s="19" t="s">
        <v>24</v>
      </c>
      <c r="H1020" s="6">
        <f t="shared" si="33"/>
        <v>7</v>
      </c>
    </row>
    <row r="1021" spans="1:8" ht="18" hidden="1" customHeight="1">
      <c r="A1021" s="3">
        <v>41829</v>
      </c>
      <c r="B1021" s="3" t="s">
        <v>57</v>
      </c>
      <c r="C1021" s="5" t="s">
        <v>87</v>
      </c>
      <c r="D1021" s="20"/>
      <c r="E1021" s="20">
        <v>87240000</v>
      </c>
      <c r="F1021" s="4">
        <f t="shared" si="30"/>
        <v>1123571000</v>
      </c>
      <c r="G1021" s="19" t="s">
        <v>24</v>
      </c>
      <c r="H1021" s="6">
        <f t="shared" si="33"/>
        <v>7</v>
      </c>
    </row>
    <row r="1022" spans="1:8" ht="18" hidden="1" customHeight="1">
      <c r="A1022" s="3">
        <v>41829</v>
      </c>
      <c r="B1022" s="3" t="s">
        <v>57</v>
      </c>
      <c r="C1022" s="5" t="s">
        <v>486</v>
      </c>
      <c r="D1022" s="20"/>
      <c r="E1022" s="20">
        <v>250000000</v>
      </c>
      <c r="F1022" s="4">
        <f t="shared" si="30"/>
        <v>873571000</v>
      </c>
      <c r="G1022" s="19" t="s">
        <v>24</v>
      </c>
      <c r="H1022" s="6">
        <f t="shared" si="33"/>
        <v>7</v>
      </c>
    </row>
    <row r="1023" spans="1:8" ht="18" hidden="1" customHeight="1">
      <c r="A1023" s="3">
        <v>41829</v>
      </c>
      <c r="B1023" s="3" t="s">
        <v>57</v>
      </c>
      <c r="C1023" s="5" t="s">
        <v>164</v>
      </c>
      <c r="D1023" s="20"/>
      <c r="E1023" s="20">
        <v>200000000</v>
      </c>
      <c r="F1023" s="4">
        <f t="shared" si="30"/>
        <v>673571000</v>
      </c>
      <c r="G1023" s="19" t="s">
        <v>24</v>
      </c>
      <c r="H1023" s="6">
        <f t="shared" si="33"/>
        <v>7</v>
      </c>
    </row>
    <row r="1024" spans="1:8" ht="18" hidden="1" customHeight="1">
      <c r="A1024" s="3">
        <v>41829</v>
      </c>
      <c r="B1024" s="3" t="s">
        <v>33</v>
      </c>
      <c r="C1024" s="5" t="s">
        <v>551</v>
      </c>
      <c r="D1024" s="20">
        <v>14000000</v>
      </c>
      <c r="E1024" s="20"/>
      <c r="F1024" s="4">
        <f t="shared" si="30"/>
        <v>687571000</v>
      </c>
      <c r="G1024" s="19"/>
      <c r="H1024" s="6">
        <f t="shared" si="33"/>
        <v>7</v>
      </c>
    </row>
    <row r="1025" spans="1:8" ht="18" hidden="1" customHeight="1">
      <c r="A1025" s="3">
        <v>41829</v>
      </c>
      <c r="B1025" s="3" t="s">
        <v>31</v>
      </c>
      <c r="C1025" s="5" t="s">
        <v>545</v>
      </c>
      <c r="D1025" s="20"/>
      <c r="E1025" s="20">
        <v>14830000</v>
      </c>
      <c r="F1025" s="4">
        <f t="shared" si="30"/>
        <v>672741000</v>
      </c>
      <c r="G1025" s="19"/>
      <c r="H1025" s="6">
        <f t="shared" si="33"/>
        <v>7</v>
      </c>
    </row>
    <row r="1026" spans="1:8" ht="18" hidden="1" customHeight="1">
      <c r="A1026" s="3">
        <v>41830</v>
      </c>
      <c r="B1026" s="3" t="s">
        <v>60</v>
      </c>
      <c r="C1026" s="5" t="s">
        <v>247</v>
      </c>
      <c r="D1026" s="20"/>
      <c r="E1026" s="20">
        <v>245000</v>
      </c>
      <c r="F1026" s="4">
        <f t="shared" si="30"/>
        <v>672496000</v>
      </c>
      <c r="G1026" s="19"/>
      <c r="H1026" s="6">
        <f t="shared" si="33"/>
        <v>7</v>
      </c>
    </row>
    <row r="1027" spans="1:8" ht="18" hidden="1" customHeight="1">
      <c r="A1027" s="3">
        <v>41830</v>
      </c>
      <c r="B1027" s="3" t="s">
        <v>60</v>
      </c>
      <c r="C1027" s="5" t="s">
        <v>188</v>
      </c>
      <c r="D1027" s="20"/>
      <c r="E1027" s="20">
        <v>200000</v>
      </c>
      <c r="F1027" s="4">
        <f t="shared" si="30"/>
        <v>672296000</v>
      </c>
      <c r="G1027" s="19"/>
      <c r="H1027" s="6">
        <f t="shared" si="33"/>
        <v>7</v>
      </c>
    </row>
    <row r="1028" spans="1:8" ht="18" hidden="1" customHeight="1">
      <c r="A1028" s="3">
        <v>41830</v>
      </c>
      <c r="B1028" s="3" t="s">
        <v>57</v>
      </c>
      <c r="C1028" s="5" t="s">
        <v>365</v>
      </c>
      <c r="D1028" s="20"/>
      <c r="E1028" s="20">
        <v>70021000</v>
      </c>
      <c r="F1028" s="4">
        <f t="shared" si="30"/>
        <v>602275000</v>
      </c>
      <c r="G1028" s="19" t="s">
        <v>24</v>
      </c>
      <c r="H1028" s="6">
        <f t="shared" si="33"/>
        <v>7</v>
      </c>
    </row>
    <row r="1029" spans="1:8" ht="18" hidden="1" customHeight="1">
      <c r="A1029" s="3">
        <v>41831</v>
      </c>
      <c r="B1029" s="3" t="s">
        <v>60</v>
      </c>
      <c r="C1029" s="5" t="s">
        <v>552</v>
      </c>
      <c r="D1029" s="20"/>
      <c r="E1029" s="20">
        <v>5200000</v>
      </c>
      <c r="F1029" s="4">
        <f t="shared" si="30"/>
        <v>597075000</v>
      </c>
      <c r="G1029" s="19"/>
      <c r="H1029" s="6">
        <f t="shared" si="33"/>
        <v>7</v>
      </c>
    </row>
    <row r="1030" spans="1:8" ht="18" hidden="1" customHeight="1">
      <c r="A1030" s="3">
        <v>41831</v>
      </c>
      <c r="B1030" s="3" t="s">
        <v>47</v>
      </c>
      <c r="C1030" s="5" t="s">
        <v>345</v>
      </c>
      <c r="D1030" s="20"/>
      <c r="E1030" s="20">
        <v>120000000</v>
      </c>
      <c r="F1030" s="4">
        <f t="shared" si="30"/>
        <v>477075000</v>
      </c>
      <c r="G1030" s="19"/>
      <c r="H1030" s="6">
        <f t="shared" si="33"/>
        <v>7</v>
      </c>
    </row>
    <row r="1031" spans="1:8" ht="18" hidden="1" customHeight="1">
      <c r="A1031" s="3">
        <v>41831</v>
      </c>
      <c r="B1031" s="3" t="s">
        <v>60</v>
      </c>
      <c r="C1031" s="5" t="s">
        <v>542</v>
      </c>
      <c r="D1031" s="20"/>
      <c r="E1031" s="20">
        <v>1389000</v>
      </c>
      <c r="F1031" s="4">
        <f t="shared" si="30"/>
        <v>475686000</v>
      </c>
      <c r="G1031" s="19"/>
      <c r="H1031" s="6">
        <f t="shared" si="33"/>
        <v>7</v>
      </c>
    </row>
    <row r="1032" spans="1:8" ht="18" hidden="1" customHeight="1">
      <c r="A1032" s="3">
        <v>41831</v>
      </c>
      <c r="B1032" s="3" t="s">
        <v>31</v>
      </c>
      <c r="C1032" s="5" t="s">
        <v>553</v>
      </c>
      <c r="D1032" s="20"/>
      <c r="E1032" s="20">
        <v>7152000</v>
      </c>
      <c r="F1032" s="4">
        <f t="shared" si="30"/>
        <v>468534000</v>
      </c>
      <c r="G1032" s="19"/>
      <c r="H1032" s="6">
        <f t="shared" si="33"/>
        <v>7</v>
      </c>
    </row>
    <row r="1033" spans="1:8" ht="18" hidden="1" customHeight="1">
      <c r="A1033" s="3">
        <v>41832</v>
      </c>
      <c r="B1033" s="3" t="s">
        <v>60</v>
      </c>
      <c r="C1033" s="5" t="s">
        <v>43</v>
      </c>
      <c r="D1033" s="20"/>
      <c r="E1033" s="20">
        <v>360000</v>
      </c>
      <c r="F1033" s="4">
        <f t="shared" si="30"/>
        <v>468174000</v>
      </c>
      <c r="G1033" s="19"/>
      <c r="H1033" s="6">
        <f t="shared" si="33"/>
        <v>7</v>
      </c>
    </row>
    <row r="1034" spans="1:8" ht="18" hidden="1" customHeight="1">
      <c r="A1034" s="3">
        <v>41832</v>
      </c>
      <c r="B1034" s="3" t="s">
        <v>53</v>
      </c>
      <c r="C1034" s="5" t="s">
        <v>554</v>
      </c>
      <c r="D1034" s="20"/>
      <c r="E1034" s="20">
        <v>296336000</v>
      </c>
      <c r="F1034" s="4">
        <f t="shared" si="30"/>
        <v>171838000</v>
      </c>
      <c r="G1034" s="19"/>
      <c r="H1034" s="6">
        <f t="shared" si="33"/>
        <v>7</v>
      </c>
    </row>
    <row r="1035" spans="1:8" ht="18" hidden="1" customHeight="1">
      <c r="A1035" s="3">
        <v>41832</v>
      </c>
      <c r="B1035" s="3" t="s">
        <v>60</v>
      </c>
      <c r="C1035" s="5" t="s">
        <v>97</v>
      </c>
      <c r="D1035" s="20"/>
      <c r="E1035" s="20">
        <v>18920000</v>
      </c>
      <c r="F1035" s="4">
        <f t="shared" si="30"/>
        <v>152918000</v>
      </c>
      <c r="G1035" s="19"/>
      <c r="H1035" s="6">
        <f t="shared" si="33"/>
        <v>7</v>
      </c>
    </row>
    <row r="1036" spans="1:8" ht="18" hidden="1" customHeight="1">
      <c r="A1036" s="3">
        <v>41832</v>
      </c>
      <c r="B1036" s="3" t="s">
        <v>53</v>
      </c>
      <c r="C1036" s="5" t="s">
        <v>447</v>
      </c>
      <c r="D1036" s="20"/>
      <c r="E1036" s="20">
        <v>7600000</v>
      </c>
      <c r="F1036" s="4">
        <f t="shared" si="30"/>
        <v>145318000</v>
      </c>
      <c r="G1036" s="19"/>
      <c r="H1036" s="6">
        <f t="shared" si="33"/>
        <v>7</v>
      </c>
    </row>
    <row r="1037" spans="1:8" ht="18" hidden="1" customHeight="1">
      <c r="A1037" s="3">
        <v>41834</v>
      </c>
      <c r="B1037" s="3" t="s">
        <v>33</v>
      </c>
      <c r="C1037" s="5" t="s">
        <v>555</v>
      </c>
      <c r="D1037" s="20"/>
      <c r="E1037" s="20">
        <v>15000000</v>
      </c>
      <c r="F1037" s="4">
        <f t="shared" si="30"/>
        <v>130318000</v>
      </c>
      <c r="G1037" s="19"/>
      <c r="H1037" s="6">
        <f t="shared" si="33"/>
        <v>7</v>
      </c>
    </row>
    <row r="1038" spans="1:8" ht="18" hidden="1" customHeight="1">
      <c r="A1038" s="3">
        <v>41834</v>
      </c>
      <c r="B1038" s="3" t="s">
        <v>60</v>
      </c>
      <c r="C1038" s="5" t="s">
        <v>556</v>
      </c>
      <c r="D1038" s="20"/>
      <c r="E1038" s="20">
        <v>3000000</v>
      </c>
      <c r="F1038" s="4">
        <f t="shared" si="30"/>
        <v>127318000</v>
      </c>
      <c r="G1038" s="19"/>
      <c r="H1038" s="6">
        <f t="shared" si="33"/>
        <v>7</v>
      </c>
    </row>
    <row r="1039" spans="1:8" ht="18" hidden="1" customHeight="1">
      <c r="A1039" s="3">
        <v>41834</v>
      </c>
      <c r="B1039" s="3" t="s">
        <v>692</v>
      </c>
      <c r="C1039" s="5" t="s">
        <v>700</v>
      </c>
      <c r="D1039" s="20"/>
      <c r="E1039" s="20">
        <v>333000</v>
      </c>
      <c r="F1039" s="4">
        <f t="shared" si="30"/>
        <v>126985000</v>
      </c>
      <c r="G1039" s="19"/>
      <c r="H1039" s="6">
        <f t="shared" ref="H1039:H1102" si="34">MONTH(A1039)</f>
        <v>7</v>
      </c>
    </row>
    <row r="1040" spans="1:8" ht="18" hidden="1" customHeight="1">
      <c r="A1040" s="3">
        <v>41834</v>
      </c>
      <c r="B1040" s="3" t="s">
        <v>692</v>
      </c>
      <c r="C1040" s="5" t="s">
        <v>703</v>
      </c>
      <c r="D1040" s="20"/>
      <c r="E1040" s="20">
        <v>2400000</v>
      </c>
      <c r="F1040" s="4">
        <f t="shared" si="30"/>
        <v>124585000</v>
      </c>
      <c r="G1040" s="19"/>
      <c r="H1040" s="6">
        <f t="shared" si="34"/>
        <v>7</v>
      </c>
    </row>
    <row r="1041" spans="1:8" ht="18" hidden="1" customHeight="1">
      <c r="A1041" s="3">
        <v>41835</v>
      </c>
      <c r="B1041" s="3" t="s">
        <v>73</v>
      </c>
      <c r="C1041" s="5" t="s">
        <v>327</v>
      </c>
      <c r="D1041" s="20"/>
      <c r="E1041" s="20">
        <v>3389000</v>
      </c>
      <c r="F1041" s="4">
        <f t="shared" si="30"/>
        <v>121196000</v>
      </c>
      <c r="G1041" s="19"/>
      <c r="H1041" s="6">
        <f t="shared" si="34"/>
        <v>7</v>
      </c>
    </row>
    <row r="1042" spans="1:8" ht="18" hidden="1" customHeight="1">
      <c r="A1042" s="3">
        <v>41835</v>
      </c>
      <c r="B1042" s="3" t="s">
        <v>33</v>
      </c>
      <c r="C1042" s="5" t="s">
        <v>557</v>
      </c>
      <c r="D1042" s="20"/>
      <c r="E1042" s="20">
        <v>5000000</v>
      </c>
      <c r="F1042" s="4">
        <f t="shared" si="30"/>
        <v>116196000</v>
      </c>
      <c r="G1042" s="19"/>
      <c r="H1042" s="6">
        <f t="shared" si="34"/>
        <v>7</v>
      </c>
    </row>
    <row r="1043" spans="1:8" ht="18" hidden="1" customHeight="1">
      <c r="A1043" s="3">
        <v>41835</v>
      </c>
      <c r="B1043" s="3" t="s">
        <v>70</v>
      </c>
      <c r="C1043" s="5" t="s">
        <v>141</v>
      </c>
      <c r="D1043" s="20"/>
      <c r="E1043" s="20">
        <v>14050000</v>
      </c>
      <c r="F1043" s="4">
        <f t="shared" si="30"/>
        <v>102146000</v>
      </c>
      <c r="G1043" s="19"/>
      <c r="H1043" s="6">
        <f t="shared" si="34"/>
        <v>7</v>
      </c>
    </row>
    <row r="1044" spans="1:8" ht="18" hidden="1" customHeight="1">
      <c r="A1044" s="3">
        <v>41835</v>
      </c>
      <c r="B1044" s="3" t="s">
        <v>60</v>
      </c>
      <c r="C1044" s="5" t="s">
        <v>267</v>
      </c>
      <c r="D1044" s="20"/>
      <c r="E1044" s="20">
        <v>60000</v>
      </c>
      <c r="F1044" s="4">
        <f t="shared" ref="F1044:F1107" si="35">IF(C1044&lt;&gt;"",F1043+D1044-E1044,0)</f>
        <v>102086000</v>
      </c>
      <c r="G1044" s="19"/>
      <c r="H1044" s="6">
        <f t="shared" si="34"/>
        <v>7</v>
      </c>
    </row>
    <row r="1045" spans="1:8" ht="18" hidden="1" customHeight="1">
      <c r="A1045" s="3">
        <v>41836</v>
      </c>
      <c r="B1045" s="3" t="s">
        <v>33</v>
      </c>
      <c r="C1045" s="5" t="s">
        <v>558</v>
      </c>
      <c r="D1045" s="20">
        <v>15000000</v>
      </c>
      <c r="E1045" s="20"/>
      <c r="F1045" s="4">
        <f t="shared" si="35"/>
        <v>117086000</v>
      </c>
      <c r="G1045" s="19"/>
      <c r="H1045" s="6">
        <f t="shared" si="34"/>
        <v>7</v>
      </c>
    </row>
    <row r="1046" spans="1:8" ht="18" hidden="1" customHeight="1">
      <c r="A1046" s="3">
        <v>41836</v>
      </c>
      <c r="B1046" s="3" t="s">
        <v>60</v>
      </c>
      <c r="C1046" s="5" t="s">
        <v>559</v>
      </c>
      <c r="D1046" s="20"/>
      <c r="E1046" s="20">
        <v>6074000</v>
      </c>
      <c r="F1046" s="4">
        <f t="shared" si="35"/>
        <v>111012000</v>
      </c>
      <c r="G1046" s="19"/>
      <c r="H1046" s="6">
        <f t="shared" si="34"/>
        <v>7</v>
      </c>
    </row>
    <row r="1047" spans="1:8" ht="18" hidden="1" customHeight="1">
      <c r="A1047" s="3">
        <v>41836</v>
      </c>
      <c r="B1047" s="3" t="s">
        <v>33</v>
      </c>
      <c r="C1047" s="5" t="s">
        <v>560</v>
      </c>
      <c r="D1047" s="20">
        <v>5000000</v>
      </c>
      <c r="E1047" s="20"/>
      <c r="F1047" s="4">
        <f t="shared" si="35"/>
        <v>116012000</v>
      </c>
      <c r="G1047" s="19"/>
      <c r="H1047" s="6">
        <f t="shared" si="34"/>
        <v>7</v>
      </c>
    </row>
    <row r="1048" spans="1:8" ht="18" hidden="1" customHeight="1">
      <c r="A1048" s="3">
        <v>41836</v>
      </c>
      <c r="B1048" s="3" t="s">
        <v>31</v>
      </c>
      <c r="C1048" s="5" t="s">
        <v>557</v>
      </c>
      <c r="D1048" s="20"/>
      <c r="E1048" s="20">
        <v>7250000</v>
      </c>
      <c r="F1048" s="4">
        <f t="shared" si="35"/>
        <v>108762000</v>
      </c>
      <c r="G1048" s="19"/>
      <c r="H1048" s="6">
        <f t="shared" si="34"/>
        <v>7</v>
      </c>
    </row>
    <row r="1049" spans="1:8" ht="18" hidden="1" customHeight="1">
      <c r="A1049" s="3">
        <v>41836</v>
      </c>
      <c r="B1049" s="3" t="s">
        <v>77</v>
      </c>
      <c r="C1049" s="5" t="s">
        <v>233</v>
      </c>
      <c r="D1049" s="20"/>
      <c r="E1049" s="20">
        <v>10000000</v>
      </c>
      <c r="F1049" s="4">
        <f t="shared" si="35"/>
        <v>98762000</v>
      </c>
      <c r="G1049" s="19"/>
      <c r="H1049" s="6">
        <f t="shared" si="34"/>
        <v>7</v>
      </c>
    </row>
    <row r="1050" spans="1:8" ht="18" hidden="1" customHeight="1">
      <c r="A1050" s="3">
        <v>41836</v>
      </c>
      <c r="B1050" s="3" t="s">
        <v>463</v>
      </c>
      <c r="C1050" s="5" t="s">
        <v>561</v>
      </c>
      <c r="D1050" s="20"/>
      <c r="E1050" s="20">
        <v>5000000</v>
      </c>
      <c r="F1050" s="4">
        <f t="shared" si="35"/>
        <v>93762000</v>
      </c>
      <c r="G1050" s="19"/>
      <c r="H1050" s="6">
        <f t="shared" si="34"/>
        <v>7</v>
      </c>
    </row>
    <row r="1051" spans="1:8" ht="18" hidden="1" customHeight="1">
      <c r="A1051" s="3">
        <v>41836</v>
      </c>
      <c r="B1051" s="3" t="s">
        <v>77</v>
      </c>
      <c r="C1051" s="5" t="s">
        <v>562</v>
      </c>
      <c r="D1051" s="20"/>
      <c r="E1051" s="20">
        <v>5000000</v>
      </c>
      <c r="F1051" s="4">
        <f t="shared" si="35"/>
        <v>88762000</v>
      </c>
      <c r="G1051" s="19"/>
      <c r="H1051" s="6">
        <f t="shared" si="34"/>
        <v>7</v>
      </c>
    </row>
    <row r="1052" spans="1:8" ht="18" hidden="1" customHeight="1">
      <c r="A1052" s="3">
        <v>41836</v>
      </c>
      <c r="B1052" s="3" t="s">
        <v>31</v>
      </c>
      <c r="C1052" s="5" t="s">
        <v>563</v>
      </c>
      <c r="D1052" s="20"/>
      <c r="E1052" s="20">
        <v>17525000</v>
      </c>
      <c r="F1052" s="4">
        <f t="shared" si="35"/>
        <v>71237000</v>
      </c>
      <c r="G1052" s="19"/>
      <c r="H1052" s="6">
        <f t="shared" si="34"/>
        <v>7</v>
      </c>
    </row>
    <row r="1053" spans="1:8" ht="18" hidden="1" customHeight="1">
      <c r="A1053" s="3">
        <v>41836</v>
      </c>
      <c r="B1053" s="3" t="s">
        <v>39</v>
      </c>
      <c r="C1053" s="5" t="s">
        <v>439</v>
      </c>
      <c r="D1053" s="20"/>
      <c r="E1053" s="20">
        <v>500000</v>
      </c>
      <c r="F1053" s="4">
        <f t="shared" si="35"/>
        <v>70737000</v>
      </c>
      <c r="G1053" s="19"/>
      <c r="H1053" s="6">
        <f t="shared" si="34"/>
        <v>7</v>
      </c>
    </row>
    <row r="1054" spans="1:8" ht="18" hidden="1" customHeight="1">
      <c r="A1054" s="3">
        <v>41837</v>
      </c>
      <c r="B1054" s="3" t="s">
        <v>47</v>
      </c>
      <c r="C1054" s="5" t="s">
        <v>243</v>
      </c>
      <c r="D1054" s="20">
        <v>1260000000</v>
      </c>
      <c r="E1054" s="20"/>
      <c r="F1054" s="4">
        <f t="shared" si="35"/>
        <v>1330737000</v>
      </c>
      <c r="G1054" s="19"/>
      <c r="H1054" s="6">
        <f t="shared" si="34"/>
        <v>7</v>
      </c>
    </row>
    <row r="1055" spans="1:8" ht="18" hidden="1" customHeight="1">
      <c r="A1055" s="3">
        <v>41837</v>
      </c>
      <c r="B1055" s="3" t="s">
        <v>704</v>
      </c>
      <c r="C1055" s="5" t="s">
        <v>51</v>
      </c>
      <c r="D1055" s="20"/>
      <c r="E1055" s="20">
        <v>5000000</v>
      </c>
      <c r="F1055" s="4">
        <f t="shared" si="35"/>
        <v>1325737000</v>
      </c>
      <c r="G1055" s="19"/>
      <c r="H1055" s="6">
        <f t="shared" si="34"/>
        <v>7</v>
      </c>
    </row>
    <row r="1056" spans="1:8" ht="18" hidden="1" customHeight="1">
      <c r="A1056" s="3">
        <v>41837</v>
      </c>
      <c r="B1056" s="3" t="s">
        <v>57</v>
      </c>
      <c r="C1056" s="5" t="s">
        <v>90</v>
      </c>
      <c r="D1056" s="20"/>
      <c r="E1056" s="20">
        <v>150000000</v>
      </c>
      <c r="F1056" s="4">
        <f t="shared" si="35"/>
        <v>1175737000</v>
      </c>
      <c r="G1056" s="19" t="s">
        <v>24</v>
      </c>
      <c r="H1056" s="6">
        <f t="shared" si="34"/>
        <v>7</v>
      </c>
    </row>
    <row r="1057" spans="1:8" ht="18" hidden="1" customHeight="1">
      <c r="A1057" s="3">
        <v>41837</v>
      </c>
      <c r="B1057" s="3" t="s">
        <v>57</v>
      </c>
      <c r="C1057" s="5" t="s">
        <v>100</v>
      </c>
      <c r="D1057" s="20"/>
      <c r="E1057" s="20">
        <v>200000000</v>
      </c>
      <c r="F1057" s="4">
        <f t="shared" si="35"/>
        <v>975737000</v>
      </c>
      <c r="G1057" s="19" t="s">
        <v>24</v>
      </c>
      <c r="H1057" s="6">
        <f t="shared" si="34"/>
        <v>7</v>
      </c>
    </row>
    <row r="1058" spans="1:8" ht="18" hidden="1" customHeight="1">
      <c r="A1058" s="3">
        <v>41837</v>
      </c>
      <c r="B1058" s="3" t="s">
        <v>57</v>
      </c>
      <c r="C1058" s="5" t="s">
        <v>88</v>
      </c>
      <c r="D1058" s="20"/>
      <c r="E1058" s="20">
        <v>200000000</v>
      </c>
      <c r="F1058" s="4">
        <f t="shared" si="35"/>
        <v>775737000</v>
      </c>
      <c r="G1058" s="19" t="s">
        <v>24</v>
      </c>
      <c r="H1058" s="6">
        <f t="shared" si="34"/>
        <v>7</v>
      </c>
    </row>
    <row r="1059" spans="1:8" ht="18" hidden="1" customHeight="1">
      <c r="A1059" s="3">
        <v>41837</v>
      </c>
      <c r="B1059" s="3" t="s">
        <v>57</v>
      </c>
      <c r="C1059" s="5" t="s">
        <v>91</v>
      </c>
      <c r="D1059" s="20"/>
      <c r="E1059" s="20">
        <v>56520000</v>
      </c>
      <c r="F1059" s="4">
        <f t="shared" si="35"/>
        <v>719217000</v>
      </c>
      <c r="G1059" s="19"/>
      <c r="H1059" s="6">
        <f t="shared" si="34"/>
        <v>7</v>
      </c>
    </row>
    <row r="1060" spans="1:8" ht="18" hidden="1" customHeight="1">
      <c r="A1060" s="3">
        <v>41837</v>
      </c>
      <c r="B1060" s="3" t="s">
        <v>57</v>
      </c>
      <c r="C1060" s="5" t="s">
        <v>365</v>
      </c>
      <c r="D1060" s="20"/>
      <c r="E1060" s="20">
        <v>48088000</v>
      </c>
      <c r="F1060" s="4">
        <f t="shared" si="35"/>
        <v>671129000</v>
      </c>
      <c r="G1060" s="19" t="s">
        <v>24</v>
      </c>
      <c r="H1060" s="6">
        <f t="shared" si="34"/>
        <v>7</v>
      </c>
    </row>
    <row r="1061" spans="1:8" ht="18" hidden="1" customHeight="1">
      <c r="A1061" s="3">
        <v>41837</v>
      </c>
      <c r="B1061" s="3" t="s">
        <v>57</v>
      </c>
      <c r="C1061" s="5" t="s">
        <v>102</v>
      </c>
      <c r="D1061" s="20"/>
      <c r="E1061" s="20">
        <v>76209000</v>
      </c>
      <c r="F1061" s="4">
        <f t="shared" si="35"/>
        <v>594920000</v>
      </c>
      <c r="G1061" s="19" t="s">
        <v>24</v>
      </c>
      <c r="H1061" s="6">
        <f t="shared" si="34"/>
        <v>7</v>
      </c>
    </row>
    <row r="1062" spans="1:8" ht="18" hidden="1" customHeight="1">
      <c r="A1062" s="3">
        <v>41837</v>
      </c>
      <c r="B1062" s="3" t="s">
        <v>57</v>
      </c>
      <c r="C1062" s="5" t="s">
        <v>119</v>
      </c>
      <c r="D1062" s="20"/>
      <c r="E1062" s="20">
        <v>15617000</v>
      </c>
      <c r="F1062" s="4">
        <f t="shared" si="35"/>
        <v>579303000</v>
      </c>
      <c r="G1062" s="19" t="s">
        <v>24</v>
      </c>
      <c r="H1062" s="6">
        <f t="shared" si="34"/>
        <v>7</v>
      </c>
    </row>
    <row r="1063" spans="1:8" ht="18" hidden="1" customHeight="1">
      <c r="A1063" s="3">
        <v>41837</v>
      </c>
      <c r="B1063" s="3" t="s">
        <v>70</v>
      </c>
      <c r="C1063" s="5" t="s">
        <v>379</v>
      </c>
      <c r="D1063" s="20"/>
      <c r="E1063" s="20">
        <v>47464000</v>
      </c>
      <c r="F1063" s="4">
        <f t="shared" si="35"/>
        <v>531839000</v>
      </c>
      <c r="G1063" s="19"/>
      <c r="H1063" s="6">
        <f t="shared" si="34"/>
        <v>7</v>
      </c>
    </row>
    <row r="1064" spans="1:8" ht="18" hidden="1" customHeight="1">
      <c r="A1064" s="3">
        <v>41837</v>
      </c>
      <c r="B1064" s="3" t="s">
        <v>57</v>
      </c>
      <c r="C1064" s="5" t="s">
        <v>486</v>
      </c>
      <c r="D1064" s="20"/>
      <c r="E1064" s="20">
        <v>200000000</v>
      </c>
      <c r="F1064" s="4">
        <f t="shared" si="35"/>
        <v>331839000</v>
      </c>
      <c r="G1064" s="19" t="s">
        <v>24</v>
      </c>
      <c r="H1064" s="6">
        <f t="shared" si="34"/>
        <v>7</v>
      </c>
    </row>
    <row r="1065" spans="1:8" ht="18" hidden="1" customHeight="1">
      <c r="A1065" s="3">
        <v>41837</v>
      </c>
      <c r="B1065" s="3" t="s">
        <v>57</v>
      </c>
      <c r="C1065" s="5" t="s">
        <v>383</v>
      </c>
      <c r="D1065" s="20"/>
      <c r="E1065" s="20">
        <v>18146000</v>
      </c>
      <c r="F1065" s="4">
        <f t="shared" si="35"/>
        <v>313693000</v>
      </c>
      <c r="G1065" s="19"/>
      <c r="H1065" s="6">
        <f t="shared" si="34"/>
        <v>7</v>
      </c>
    </row>
    <row r="1066" spans="1:8" ht="18" hidden="1" customHeight="1">
      <c r="A1066" s="3">
        <v>41837</v>
      </c>
      <c r="B1066" s="3" t="s">
        <v>49</v>
      </c>
      <c r="C1066" s="5" t="s">
        <v>121</v>
      </c>
      <c r="D1066" s="20"/>
      <c r="E1066" s="20">
        <v>142980000</v>
      </c>
      <c r="F1066" s="4">
        <f t="shared" si="35"/>
        <v>170713000</v>
      </c>
      <c r="G1066" s="19"/>
      <c r="H1066" s="6">
        <f t="shared" si="34"/>
        <v>7</v>
      </c>
    </row>
    <row r="1067" spans="1:8" ht="18" hidden="1" customHeight="1">
      <c r="A1067" s="3">
        <v>41837</v>
      </c>
      <c r="B1067" s="3" t="s">
        <v>49</v>
      </c>
      <c r="C1067" s="5" t="s">
        <v>194</v>
      </c>
      <c r="D1067" s="20"/>
      <c r="E1067" s="20">
        <v>50000000</v>
      </c>
      <c r="F1067" s="4">
        <f t="shared" si="35"/>
        <v>120713000</v>
      </c>
      <c r="G1067" s="19"/>
      <c r="H1067" s="6">
        <f t="shared" si="34"/>
        <v>7</v>
      </c>
    </row>
    <row r="1068" spans="1:8" ht="18" hidden="1" customHeight="1">
      <c r="A1068" s="3">
        <v>41837</v>
      </c>
      <c r="B1068" s="3" t="s">
        <v>49</v>
      </c>
      <c r="C1068" s="5" t="s">
        <v>120</v>
      </c>
      <c r="D1068" s="20"/>
      <c r="E1068" s="20">
        <v>13100000</v>
      </c>
      <c r="F1068" s="4">
        <f t="shared" si="35"/>
        <v>107613000</v>
      </c>
      <c r="G1068" s="19"/>
      <c r="H1068" s="6">
        <f t="shared" si="34"/>
        <v>7</v>
      </c>
    </row>
    <row r="1069" spans="1:8" ht="18" hidden="1" customHeight="1">
      <c r="A1069" s="3">
        <v>41837</v>
      </c>
      <c r="B1069" s="3" t="s">
        <v>49</v>
      </c>
      <c r="C1069" s="5" t="s">
        <v>109</v>
      </c>
      <c r="D1069" s="20"/>
      <c r="E1069" s="20">
        <v>20000000</v>
      </c>
      <c r="F1069" s="4">
        <f t="shared" si="35"/>
        <v>87613000</v>
      </c>
      <c r="G1069" s="19"/>
      <c r="H1069" s="6">
        <f t="shared" si="34"/>
        <v>7</v>
      </c>
    </row>
    <row r="1070" spans="1:8" ht="18" hidden="1" customHeight="1">
      <c r="A1070" s="3">
        <v>41838</v>
      </c>
      <c r="B1070" s="3" t="s">
        <v>31</v>
      </c>
      <c r="C1070" s="5" t="s">
        <v>564</v>
      </c>
      <c r="D1070" s="20"/>
      <c r="E1070" s="20">
        <v>1250000</v>
      </c>
      <c r="F1070" s="4">
        <f t="shared" si="35"/>
        <v>86363000</v>
      </c>
      <c r="G1070" s="19"/>
      <c r="H1070" s="6">
        <f t="shared" si="34"/>
        <v>7</v>
      </c>
    </row>
    <row r="1071" spans="1:8" ht="18" hidden="1" customHeight="1">
      <c r="A1071" s="3">
        <v>41838</v>
      </c>
      <c r="B1071" s="3" t="s">
        <v>60</v>
      </c>
      <c r="C1071" s="5" t="s">
        <v>565</v>
      </c>
      <c r="D1071" s="20"/>
      <c r="E1071" s="20">
        <v>7500000</v>
      </c>
      <c r="F1071" s="4">
        <f t="shared" si="35"/>
        <v>78863000</v>
      </c>
      <c r="G1071" s="19"/>
      <c r="H1071" s="6">
        <f t="shared" si="34"/>
        <v>7</v>
      </c>
    </row>
    <row r="1072" spans="1:8" ht="18" hidden="1" customHeight="1">
      <c r="A1072" s="3">
        <v>41838</v>
      </c>
      <c r="B1072" s="3" t="s">
        <v>60</v>
      </c>
      <c r="C1072" s="5" t="s">
        <v>566</v>
      </c>
      <c r="D1072" s="20"/>
      <c r="E1072" s="20">
        <v>7920000</v>
      </c>
      <c r="F1072" s="4">
        <f t="shared" si="35"/>
        <v>70943000</v>
      </c>
      <c r="G1072" s="19"/>
      <c r="H1072" s="6">
        <f t="shared" si="34"/>
        <v>7</v>
      </c>
    </row>
    <row r="1073" spans="1:8" ht="18" hidden="1" customHeight="1">
      <c r="A1073" s="3">
        <v>41838</v>
      </c>
      <c r="B1073" s="3" t="s">
        <v>60</v>
      </c>
      <c r="C1073" s="5" t="s">
        <v>567</v>
      </c>
      <c r="D1073" s="20"/>
      <c r="E1073" s="20">
        <v>100000</v>
      </c>
      <c r="F1073" s="4">
        <f t="shared" si="35"/>
        <v>70843000</v>
      </c>
      <c r="G1073" s="19"/>
      <c r="H1073" s="6">
        <f t="shared" si="34"/>
        <v>7</v>
      </c>
    </row>
    <row r="1074" spans="1:8" ht="18" hidden="1" customHeight="1">
      <c r="A1074" s="3">
        <v>41838</v>
      </c>
      <c r="B1074" s="3" t="s">
        <v>691</v>
      </c>
      <c r="C1074" s="5" t="s">
        <v>522</v>
      </c>
      <c r="D1074" s="20"/>
      <c r="E1074" s="20">
        <v>2800000</v>
      </c>
      <c r="F1074" s="4">
        <f t="shared" si="35"/>
        <v>68043000</v>
      </c>
      <c r="G1074" s="19"/>
      <c r="H1074" s="6">
        <f t="shared" si="34"/>
        <v>7</v>
      </c>
    </row>
    <row r="1075" spans="1:8" ht="18" hidden="1" customHeight="1">
      <c r="A1075" s="3">
        <v>41838</v>
      </c>
      <c r="B1075" s="3" t="s">
        <v>60</v>
      </c>
      <c r="C1075" s="5" t="s">
        <v>272</v>
      </c>
      <c r="D1075" s="20"/>
      <c r="E1075" s="20">
        <v>207000</v>
      </c>
      <c r="F1075" s="4">
        <f t="shared" si="35"/>
        <v>67836000</v>
      </c>
      <c r="G1075" s="19"/>
      <c r="H1075" s="6">
        <f t="shared" si="34"/>
        <v>7</v>
      </c>
    </row>
    <row r="1076" spans="1:8" ht="18" hidden="1" customHeight="1">
      <c r="A1076" s="3">
        <v>41841</v>
      </c>
      <c r="B1076" s="3" t="s">
        <v>33</v>
      </c>
      <c r="C1076" s="5" t="s">
        <v>568</v>
      </c>
      <c r="D1076" s="20"/>
      <c r="E1076" s="20">
        <v>2000000</v>
      </c>
      <c r="F1076" s="4">
        <f t="shared" si="35"/>
        <v>65836000</v>
      </c>
      <c r="G1076" s="19"/>
      <c r="H1076" s="6">
        <f t="shared" si="34"/>
        <v>7</v>
      </c>
    </row>
    <row r="1077" spans="1:8" ht="18" hidden="1" customHeight="1">
      <c r="A1077" s="3">
        <v>41841</v>
      </c>
      <c r="B1077" s="3" t="s">
        <v>463</v>
      </c>
      <c r="C1077" s="5" t="s">
        <v>569</v>
      </c>
      <c r="D1077" s="20"/>
      <c r="E1077" s="20">
        <v>20000000</v>
      </c>
      <c r="F1077" s="4">
        <f t="shared" si="35"/>
        <v>45836000</v>
      </c>
      <c r="G1077" s="19"/>
      <c r="H1077" s="6">
        <f t="shared" si="34"/>
        <v>7</v>
      </c>
    </row>
    <row r="1078" spans="1:8" ht="18" hidden="1" customHeight="1">
      <c r="A1078" s="3">
        <v>41841</v>
      </c>
      <c r="B1078" s="3" t="s">
        <v>463</v>
      </c>
      <c r="C1078" s="5" t="s">
        <v>341</v>
      </c>
      <c r="D1078" s="20"/>
      <c r="E1078" s="20">
        <v>10000000</v>
      </c>
      <c r="F1078" s="4">
        <f t="shared" si="35"/>
        <v>35836000</v>
      </c>
      <c r="G1078" s="19"/>
      <c r="H1078" s="6">
        <f t="shared" si="34"/>
        <v>7</v>
      </c>
    </row>
    <row r="1079" spans="1:8" ht="18" hidden="1" customHeight="1">
      <c r="A1079" s="3">
        <v>41841</v>
      </c>
      <c r="B1079" s="3" t="s">
        <v>33</v>
      </c>
      <c r="C1079" s="5" t="s">
        <v>570</v>
      </c>
      <c r="D1079" s="20"/>
      <c r="E1079" s="20">
        <v>10000000</v>
      </c>
      <c r="F1079" s="4">
        <f t="shared" si="35"/>
        <v>25836000</v>
      </c>
      <c r="G1079" s="19"/>
      <c r="H1079" s="6">
        <f t="shared" si="34"/>
        <v>7</v>
      </c>
    </row>
    <row r="1080" spans="1:8" ht="18" hidden="1" customHeight="1">
      <c r="A1080" s="3">
        <v>41841</v>
      </c>
      <c r="B1080" s="3" t="s">
        <v>692</v>
      </c>
      <c r="C1080" s="5" t="s">
        <v>702</v>
      </c>
      <c r="D1080" s="20"/>
      <c r="E1080" s="20">
        <v>50000</v>
      </c>
      <c r="F1080" s="4">
        <f t="shared" si="35"/>
        <v>25786000</v>
      </c>
      <c r="G1080" s="19"/>
      <c r="H1080" s="6">
        <f t="shared" si="34"/>
        <v>7</v>
      </c>
    </row>
    <row r="1081" spans="1:8" ht="18" hidden="1" customHeight="1">
      <c r="A1081" s="3">
        <v>41842</v>
      </c>
      <c r="B1081" s="3" t="s">
        <v>33</v>
      </c>
      <c r="C1081" s="5" t="s">
        <v>570</v>
      </c>
      <c r="D1081" s="20"/>
      <c r="E1081" s="20">
        <v>3000000</v>
      </c>
      <c r="F1081" s="4">
        <f t="shared" si="35"/>
        <v>22786000</v>
      </c>
      <c r="G1081" s="19"/>
      <c r="H1081" s="6">
        <f t="shared" si="34"/>
        <v>7</v>
      </c>
    </row>
    <row r="1082" spans="1:8" ht="18" hidden="1" customHeight="1">
      <c r="A1082" s="3">
        <v>41842</v>
      </c>
      <c r="B1082" s="3" t="s">
        <v>60</v>
      </c>
      <c r="C1082" s="5" t="s">
        <v>571</v>
      </c>
      <c r="D1082" s="20"/>
      <c r="E1082" s="20">
        <v>800000</v>
      </c>
      <c r="F1082" s="4">
        <f t="shared" si="35"/>
        <v>21986000</v>
      </c>
      <c r="G1082" s="19"/>
      <c r="H1082" s="6">
        <f t="shared" si="34"/>
        <v>7</v>
      </c>
    </row>
    <row r="1083" spans="1:8" ht="18" hidden="1" customHeight="1">
      <c r="A1083" s="3">
        <v>41842</v>
      </c>
      <c r="B1083" s="3" t="s">
        <v>60</v>
      </c>
      <c r="C1083" s="5" t="s">
        <v>481</v>
      </c>
      <c r="D1083" s="20"/>
      <c r="E1083" s="20">
        <v>200000</v>
      </c>
      <c r="F1083" s="4">
        <f t="shared" si="35"/>
        <v>21786000</v>
      </c>
      <c r="G1083" s="19"/>
      <c r="H1083" s="6">
        <f t="shared" si="34"/>
        <v>7</v>
      </c>
    </row>
    <row r="1084" spans="1:8" ht="18" hidden="1" customHeight="1">
      <c r="A1084" s="3">
        <v>41842</v>
      </c>
      <c r="B1084" s="3" t="s">
        <v>60</v>
      </c>
      <c r="C1084" s="5" t="s">
        <v>572</v>
      </c>
      <c r="D1084" s="20"/>
      <c r="E1084" s="20">
        <v>2000000</v>
      </c>
      <c r="F1084" s="4">
        <f t="shared" si="35"/>
        <v>19786000</v>
      </c>
      <c r="G1084" s="19"/>
      <c r="H1084" s="6">
        <f t="shared" si="34"/>
        <v>7</v>
      </c>
    </row>
    <row r="1085" spans="1:8" ht="18" hidden="1" customHeight="1">
      <c r="A1085" s="3">
        <v>41842</v>
      </c>
      <c r="B1085" s="3" t="s">
        <v>33</v>
      </c>
      <c r="C1085" s="5" t="s">
        <v>573</v>
      </c>
      <c r="D1085" s="20"/>
      <c r="E1085" s="20">
        <v>3000000</v>
      </c>
      <c r="F1085" s="4">
        <f t="shared" si="35"/>
        <v>16786000</v>
      </c>
      <c r="G1085" s="19"/>
      <c r="H1085" s="6">
        <f t="shared" si="34"/>
        <v>7</v>
      </c>
    </row>
    <row r="1086" spans="1:8" ht="18" hidden="1" customHeight="1">
      <c r="A1086" s="3">
        <v>41842</v>
      </c>
      <c r="B1086" s="3" t="s">
        <v>33</v>
      </c>
      <c r="C1086" s="5" t="s">
        <v>574</v>
      </c>
      <c r="D1086" s="20">
        <v>2000000</v>
      </c>
      <c r="E1086" s="20"/>
      <c r="F1086" s="4">
        <f t="shared" si="35"/>
        <v>18786000</v>
      </c>
      <c r="G1086" s="19"/>
      <c r="H1086" s="6">
        <f t="shared" si="34"/>
        <v>7</v>
      </c>
    </row>
    <row r="1087" spans="1:8" ht="18" hidden="1" customHeight="1">
      <c r="A1087" s="3">
        <v>41842</v>
      </c>
      <c r="B1087" s="3" t="s">
        <v>31</v>
      </c>
      <c r="C1087" s="5" t="s">
        <v>455</v>
      </c>
      <c r="D1087" s="20"/>
      <c r="E1087" s="20">
        <v>2865000</v>
      </c>
      <c r="F1087" s="4">
        <f t="shared" si="35"/>
        <v>15921000</v>
      </c>
      <c r="G1087" s="19"/>
      <c r="H1087" s="6">
        <f t="shared" si="34"/>
        <v>7</v>
      </c>
    </row>
    <row r="1088" spans="1:8" ht="18" hidden="1" customHeight="1">
      <c r="A1088" s="3">
        <v>41842</v>
      </c>
      <c r="B1088" s="3" t="s">
        <v>33</v>
      </c>
      <c r="C1088" s="5" t="s">
        <v>228</v>
      </c>
      <c r="D1088" s="20"/>
      <c r="E1088" s="20">
        <v>1100000</v>
      </c>
      <c r="F1088" s="4">
        <f t="shared" si="35"/>
        <v>14821000</v>
      </c>
      <c r="G1088" s="19"/>
      <c r="H1088" s="6">
        <f t="shared" si="34"/>
        <v>7</v>
      </c>
    </row>
    <row r="1089" spans="1:8" ht="18" hidden="1" customHeight="1">
      <c r="A1089" s="3">
        <v>41843</v>
      </c>
      <c r="B1089" s="3" t="s">
        <v>47</v>
      </c>
      <c r="C1089" s="5" t="s">
        <v>243</v>
      </c>
      <c r="D1089" s="20">
        <v>710000000</v>
      </c>
      <c r="E1089" s="20"/>
      <c r="F1089" s="4">
        <f t="shared" si="35"/>
        <v>724821000</v>
      </c>
      <c r="G1089" s="19"/>
      <c r="H1089" s="6">
        <f t="shared" si="34"/>
        <v>7</v>
      </c>
    </row>
    <row r="1090" spans="1:8" ht="18" hidden="1" customHeight="1">
      <c r="A1090" s="3">
        <v>41843</v>
      </c>
      <c r="B1090" s="3" t="s">
        <v>463</v>
      </c>
      <c r="C1090" s="5" t="s">
        <v>249</v>
      </c>
      <c r="D1090" s="20"/>
      <c r="E1090" s="20">
        <v>20000000</v>
      </c>
      <c r="F1090" s="4">
        <f t="shared" si="35"/>
        <v>704821000</v>
      </c>
      <c r="G1090" s="19"/>
      <c r="H1090" s="6">
        <f t="shared" si="34"/>
        <v>7</v>
      </c>
    </row>
    <row r="1091" spans="1:8" ht="18" hidden="1" customHeight="1">
      <c r="A1091" s="3">
        <v>41843</v>
      </c>
      <c r="B1091" s="3" t="s">
        <v>33</v>
      </c>
      <c r="C1091" s="5" t="s">
        <v>575</v>
      </c>
      <c r="D1091" s="20">
        <v>13000000</v>
      </c>
      <c r="E1091" s="20"/>
      <c r="F1091" s="4">
        <f t="shared" si="35"/>
        <v>717821000</v>
      </c>
      <c r="G1091" s="19"/>
      <c r="H1091" s="6">
        <f t="shared" si="34"/>
        <v>7</v>
      </c>
    </row>
    <row r="1092" spans="1:8" ht="18" hidden="1" customHeight="1">
      <c r="A1092" s="3">
        <v>41843</v>
      </c>
      <c r="B1092" s="3" t="s">
        <v>60</v>
      </c>
      <c r="C1092" s="5" t="s">
        <v>576</v>
      </c>
      <c r="D1092" s="20"/>
      <c r="E1092" s="20">
        <v>12505000</v>
      </c>
      <c r="F1092" s="4">
        <f t="shared" si="35"/>
        <v>705316000</v>
      </c>
      <c r="G1092" s="19"/>
      <c r="H1092" s="6">
        <f t="shared" si="34"/>
        <v>7</v>
      </c>
    </row>
    <row r="1093" spans="1:8" ht="18" hidden="1" customHeight="1">
      <c r="A1093" s="3">
        <v>41843</v>
      </c>
      <c r="B1093" s="3" t="s">
        <v>692</v>
      </c>
      <c r="C1093" s="5" t="s">
        <v>701</v>
      </c>
      <c r="D1093" s="20"/>
      <c r="E1093" s="20">
        <v>2541000</v>
      </c>
      <c r="F1093" s="4">
        <f t="shared" si="35"/>
        <v>702775000</v>
      </c>
      <c r="G1093" s="19"/>
      <c r="H1093" s="6">
        <f t="shared" si="34"/>
        <v>7</v>
      </c>
    </row>
    <row r="1094" spans="1:8" ht="18" hidden="1" customHeight="1">
      <c r="A1094" s="3">
        <v>41843</v>
      </c>
      <c r="B1094" s="3" t="s">
        <v>57</v>
      </c>
      <c r="C1094" s="5" t="s">
        <v>164</v>
      </c>
      <c r="D1094" s="20"/>
      <c r="E1094" s="20">
        <v>100000000</v>
      </c>
      <c r="F1094" s="4">
        <f t="shared" si="35"/>
        <v>602775000</v>
      </c>
      <c r="G1094" s="19" t="s">
        <v>24</v>
      </c>
      <c r="H1094" s="6">
        <f t="shared" si="34"/>
        <v>7</v>
      </c>
    </row>
    <row r="1095" spans="1:8" ht="18" hidden="1" customHeight="1">
      <c r="A1095" s="3">
        <v>41843</v>
      </c>
      <c r="B1095" s="3" t="s">
        <v>57</v>
      </c>
      <c r="C1095" s="5" t="s">
        <v>577</v>
      </c>
      <c r="D1095" s="20"/>
      <c r="E1095" s="20">
        <v>292500000</v>
      </c>
      <c r="F1095" s="4">
        <f t="shared" si="35"/>
        <v>310275000</v>
      </c>
      <c r="G1095" s="19"/>
      <c r="H1095" s="6">
        <f t="shared" si="34"/>
        <v>7</v>
      </c>
    </row>
    <row r="1096" spans="1:8" ht="18" hidden="1" customHeight="1">
      <c r="A1096" s="3">
        <v>41843</v>
      </c>
      <c r="B1096" s="3" t="s">
        <v>53</v>
      </c>
      <c r="C1096" s="5" t="s">
        <v>232</v>
      </c>
      <c r="D1096" s="20"/>
      <c r="E1096" s="20">
        <v>29937000</v>
      </c>
      <c r="F1096" s="4">
        <f t="shared" si="35"/>
        <v>280338000</v>
      </c>
      <c r="G1096" s="19"/>
      <c r="H1096" s="6">
        <f t="shared" si="34"/>
        <v>7</v>
      </c>
    </row>
    <row r="1097" spans="1:8" ht="18" hidden="1" customHeight="1">
      <c r="A1097" s="3">
        <v>41845</v>
      </c>
      <c r="B1097" s="3" t="s">
        <v>31</v>
      </c>
      <c r="C1097" s="5" t="s">
        <v>578</v>
      </c>
      <c r="D1097" s="20"/>
      <c r="E1097" s="20">
        <v>634000</v>
      </c>
      <c r="F1097" s="4">
        <f t="shared" si="35"/>
        <v>279704000</v>
      </c>
      <c r="G1097" s="19"/>
      <c r="H1097" s="6">
        <f t="shared" si="34"/>
        <v>7</v>
      </c>
    </row>
    <row r="1098" spans="1:8" ht="18" hidden="1" customHeight="1">
      <c r="A1098" s="3">
        <v>41845</v>
      </c>
      <c r="B1098" s="3" t="s">
        <v>60</v>
      </c>
      <c r="C1098" s="5" t="s">
        <v>579</v>
      </c>
      <c r="D1098" s="20"/>
      <c r="E1098" s="20">
        <v>500000</v>
      </c>
      <c r="F1098" s="4">
        <f t="shared" si="35"/>
        <v>279204000</v>
      </c>
      <c r="G1098" s="19"/>
      <c r="H1098" s="6">
        <f t="shared" si="34"/>
        <v>7</v>
      </c>
    </row>
    <row r="1099" spans="1:8" ht="18" hidden="1" customHeight="1">
      <c r="A1099" s="3">
        <v>41845</v>
      </c>
      <c r="B1099" s="3" t="s">
        <v>60</v>
      </c>
      <c r="C1099" s="5" t="s">
        <v>580</v>
      </c>
      <c r="D1099" s="20"/>
      <c r="E1099" s="20">
        <v>1000000</v>
      </c>
      <c r="F1099" s="4">
        <f t="shared" si="35"/>
        <v>278204000</v>
      </c>
      <c r="G1099" s="19"/>
      <c r="H1099" s="6">
        <f t="shared" si="34"/>
        <v>7</v>
      </c>
    </row>
    <row r="1100" spans="1:8" ht="18" hidden="1" customHeight="1">
      <c r="A1100" s="3">
        <v>41845</v>
      </c>
      <c r="B1100" s="3" t="s">
        <v>60</v>
      </c>
      <c r="C1100" s="5" t="s">
        <v>581</v>
      </c>
      <c r="D1100" s="20"/>
      <c r="E1100" s="20">
        <v>5400000</v>
      </c>
      <c r="F1100" s="4">
        <f t="shared" si="35"/>
        <v>272804000</v>
      </c>
      <c r="G1100" s="19"/>
      <c r="H1100" s="6">
        <f t="shared" si="34"/>
        <v>7</v>
      </c>
    </row>
    <row r="1101" spans="1:8" ht="18" hidden="1" customHeight="1">
      <c r="A1101" s="3">
        <v>41845</v>
      </c>
      <c r="B1101" s="3" t="s">
        <v>33</v>
      </c>
      <c r="C1101" s="5" t="s">
        <v>582</v>
      </c>
      <c r="D1101" s="20"/>
      <c r="E1101" s="20">
        <v>800000</v>
      </c>
      <c r="F1101" s="4">
        <f t="shared" si="35"/>
        <v>272004000</v>
      </c>
      <c r="G1101" s="19"/>
      <c r="H1101" s="6">
        <f t="shared" si="34"/>
        <v>7</v>
      </c>
    </row>
    <row r="1102" spans="1:8" ht="18" hidden="1" customHeight="1">
      <c r="A1102" s="3">
        <v>41845</v>
      </c>
      <c r="B1102" s="3" t="s">
        <v>60</v>
      </c>
      <c r="C1102" s="5" t="s">
        <v>267</v>
      </c>
      <c r="D1102" s="20"/>
      <c r="E1102" s="20">
        <v>100000</v>
      </c>
      <c r="F1102" s="4">
        <f t="shared" si="35"/>
        <v>271904000</v>
      </c>
      <c r="G1102" s="19"/>
      <c r="H1102" s="6">
        <f t="shared" si="34"/>
        <v>7</v>
      </c>
    </row>
    <row r="1103" spans="1:8" ht="18" hidden="1" customHeight="1">
      <c r="A1103" s="3">
        <v>41845</v>
      </c>
      <c r="B1103" s="3" t="s">
        <v>33</v>
      </c>
      <c r="C1103" s="5" t="s">
        <v>583</v>
      </c>
      <c r="D1103" s="20">
        <v>800000</v>
      </c>
      <c r="E1103" s="20"/>
      <c r="F1103" s="4">
        <f t="shared" si="35"/>
        <v>272704000</v>
      </c>
      <c r="G1103" s="19"/>
      <c r="H1103" s="6">
        <f t="shared" ref="H1103:H1166" si="36">MONTH(A1103)</f>
        <v>7</v>
      </c>
    </row>
    <row r="1104" spans="1:8" ht="18" hidden="1" customHeight="1">
      <c r="A1104" s="3">
        <v>41845</v>
      </c>
      <c r="B1104" s="3" t="s">
        <v>60</v>
      </c>
      <c r="C1104" s="5" t="s">
        <v>584</v>
      </c>
      <c r="D1104" s="20"/>
      <c r="E1104" s="20">
        <v>2165000</v>
      </c>
      <c r="F1104" s="4">
        <f t="shared" si="35"/>
        <v>270539000</v>
      </c>
      <c r="G1104" s="19"/>
      <c r="H1104" s="6">
        <f t="shared" si="36"/>
        <v>7</v>
      </c>
    </row>
    <row r="1105" spans="1:8" ht="18" hidden="1" customHeight="1">
      <c r="A1105" s="3">
        <v>41845</v>
      </c>
      <c r="B1105" s="3" t="s">
        <v>60</v>
      </c>
      <c r="C1105" s="5" t="s">
        <v>585</v>
      </c>
      <c r="D1105" s="20"/>
      <c r="E1105" s="20">
        <v>270000</v>
      </c>
      <c r="F1105" s="4">
        <f t="shared" si="35"/>
        <v>270269000</v>
      </c>
      <c r="G1105" s="19"/>
      <c r="H1105" s="6">
        <f t="shared" si="36"/>
        <v>7</v>
      </c>
    </row>
    <row r="1106" spans="1:8" ht="18" hidden="1" customHeight="1">
      <c r="A1106" s="3">
        <v>41845</v>
      </c>
      <c r="B1106" s="3" t="s">
        <v>704</v>
      </c>
      <c r="C1106" s="5" t="s">
        <v>586</v>
      </c>
      <c r="D1106" s="20"/>
      <c r="E1106" s="20">
        <v>2905000</v>
      </c>
      <c r="F1106" s="4">
        <f t="shared" si="35"/>
        <v>267364000</v>
      </c>
      <c r="G1106" s="19"/>
      <c r="H1106" s="6">
        <f t="shared" si="36"/>
        <v>7</v>
      </c>
    </row>
    <row r="1107" spans="1:8" ht="18" hidden="1" customHeight="1">
      <c r="A1107" s="3">
        <v>41846</v>
      </c>
      <c r="B1107" s="3" t="s">
        <v>73</v>
      </c>
      <c r="C1107" s="5" t="s">
        <v>327</v>
      </c>
      <c r="D1107" s="20"/>
      <c r="E1107" s="20">
        <v>4209000</v>
      </c>
      <c r="F1107" s="4">
        <f t="shared" si="35"/>
        <v>263155000</v>
      </c>
      <c r="G1107" s="19"/>
      <c r="H1107" s="6">
        <f t="shared" si="36"/>
        <v>7</v>
      </c>
    </row>
    <row r="1108" spans="1:8" ht="18" hidden="1" customHeight="1">
      <c r="A1108" s="3">
        <v>41846</v>
      </c>
      <c r="B1108" s="3" t="s">
        <v>60</v>
      </c>
      <c r="C1108" s="5" t="s">
        <v>587</v>
      </c>
      <c r="D1108" s="20"/>
      <c r="E1108" s="20">
        <v>207000</v>
      </c>
      <c r="F1108" s="4">
        <f t="shared" ref="F1108:F1171" si="37">IF(C1108&lt;&gt;"",F1107+D1108-E1108,0)</f>
        <v>262948000</v>
      </c>
      <c r="G1108" s="19"/>
      <c r="H1108" s="6">
        <f t="shared" si="36"/>
        <v>7</v>
      </c>
    </row>
    <row r="1109" spans="1:8" ht="18" hidden="1" customHeight="1">
      <c r="A1109" s="3">
        <v>41846</v>
      </c>
      <c r="B1109" s="3" t="s">
        <v>70</v>
      </c>
      <c r="C1109" s="5" t="s">
        <v>588</v>
      </c>
      <c r="D1109" s="20"/>
      <c r="E1109" s="20">
        <v>3960000</v>
      </c>
      <c r="F1109" s="4">
        <f t="shared" si="37"/>
        <v>258988000</v>
      </c>
      <c r="G1109" s="19"/>
      <c r="H1109" s="6">
        <f t="shared" si="36"/>
        <v>7</v>
      </c>
    </row>
    <row r="1110" spans="1:8" ht="18" hidden="1" customHeight="1">
      <c r="A1110" s="3">
        <v>41846</v>
      </c>
      <c r="B1110" s="3" t="s">
        <v>33</v>
      </c>
      <c r="C1110" s="5" t="s">
        <v>589</v>
      </c>
      <c r="D1110" s="20"/>
      <c r="E1110" s="20">
        <v>10000000</v>
      </c>
      <c r="F1110" s="4">
        <f t="shared" si="37"/>
        <v>248988000</v>
      </c>
      <c r="G1110" s="19"/>
      <c r="H1110" s="6">
        <f t="shared" si="36"/>
        <v>7</v>
      </c>
    </row>
    <row r="1111" spans="1:8" ht="18" hidden="1" customHeight="1">
      <c r="A1111" s="3">
        <v>41846</v>
      </c>
      <c r="B1111" s="3" t="s">
        <v>33</v>
      </c>
      <c r="C1111" s="5" t="s">
        <v>590</v>
      </c>
      <c r="D1111" s="20"/>
      <c r="E1111" s="20">
        <v>2500000</v>
      </c>
      <c r="F1111" s="4">
        <f t="shared" si="37"/>
        <v>246488000</v>
      </c>
      <c r="G1111" s="19"/>
      <c r="H1111" s="6">
        <f t="shared" si="36"/>
        <v>7</v>
      </c>
    </row>
    <row r="1112" spans="1:8" ht="18" hidden="1" customHeight="1">
      <c r="A1112" s="3">
        <v>41848</v>
      </c>
      <c r="B1112" s="3" t="s">
        <v>33</v>
      </c>
      <c r="C1112" s="5" t="s">
        <v>591</v>
      </c>
      <c r="D1112" s="20">
        <v>10000000</v>
      </c>
      <c r="E1112" s="20"/>
      <c r="F1112" s="4">
        <f t="shared" si="37"/>
        <v>256488000</v>
      </c>
      <c r="G1112" s="19"/>
      <c r="H1112" s="6">
        <f t="shared" si="36"/>
        <v>7</v>
      </c>
    </row>
    <row r="1113" spans="1:8" ht="18" hidden="1" customHeight="1">
      <c r="A1113" s="3">
        <v>41848</v>
      </c>
      <c r="B1113" s="3" t="s">
        <v>60</v>
      </c>
      <c r="C1113" s="5" t="s">
        <v>589</v>
      </c>
      <c r="D1113" s="20"/>
      <c r="E1113" s="20">
        <v>7205000</v>
      </c>
      <c r="F1113" s="4">
        <f t="shared" si="37"/>
        <v>249283000</v>
      </c>
      <c r="G1113" s="19"/>
      <c r="H1113" s="6">
        <f t="shared" si="36"/>
        <v>7</v>
      </c>
    </row>
    <row r="1114" spans="1:8" ht="18" hidden="1" customHeight="1">
      <c r="A1114" s="3">
        <v>41848</v>
      </c>
      <c r="B1114" s="3" t="s">
        <v>60</v>
      </c>
      <c r="C1114" s="5" t="s">
        <v>592</v>
      </c>
      <c r="D1114" s="20"/>
      <c r="E1114" s="20">
        <v>3261000</v>
      </c>
      <c r="F1114" s="4">
        <f t="shared" si="37"/>
        <v>246022000</v>
      </c>
      <c r="G1114" s="19"/>
      <c r="H1114" s="6">
        <f t="shared" si="36"/>
        <v>7</v>
      </c>
    </row>
    <row r="1115" spans="1:8" ht="18" hidden="1" customHeight="1">
      <c r="A1115" s="3">
        <v>41848</v>
      </c>
      <c r="B1115" s="3" t="s">
        <v>60</v>
      </c>
      <c r="C1115" s="5" t="s">
        <v>247</v>
      </c>
      <c r="D1115" s="20"/>
      <c r="E1115" s="20">
        <v>290000</v>
      </c>
      <c r="F1115" s="4">
        <f t="shared" si="37"/>
        <v>245732000</v>
      </c>
      <c r="G1115" s="19"/>
      <c r="H1115" s="6">
        <f t="shared" si="36"/>
        <v>7</v>
      </c>
    </row>
    <row r="1116" spans="1:8" ht="18" hidden="1" customHeight="1">
      <c r="A1116" s="3">
        <v>41848</v>
      </c>
      <c r="B1116" s="3" t="s">
        <v>33</v>
      </c>
      <c r="C1116" s="5" t="s">
        <v>593</v>
      </c>
      <c r="D1116" s="20"/>
      <c r="E1116" s="20">
        <v>3000000</v>
      </c>
      <c r="F1116" s="4">
        <f t="shared" si="37"/>
        <v>242732000</v>
      </c>
      <c r="G1116" s="19"/>
      <c r="H1116" s="6">
        <f t="shared" si="36"/>
        <v>7</v>
      </c>
    </row>
    <row r="1117" spans="1:8" ht="18" hidden="1" customHeight="1">
      <c r="A1117" s="3">
        <v>41848</v>
      </c>
      <c r="B1117" s="3" t="s">
        <v>706</v>
      </c>
      <c r="C1117" s="5" t="s">
        <v>423</v>
      </c>
      <c r="D1117" s="20"/>
      <c r="E1117" s="20">
        <v>6926000</v>
      </c>
      <c r="F1117" s="4">
        <f t="shared" si="37"/>
        <v>235806000</v>
      </c>
      <c r="G1117" s="19"/>
      <c r="H1117" s="6">
        <f t="shared" si="36"/>
        <v>7</v>
      </c>
    </row>
    <row r="1118" spans="1:8" ht="18" hidden="1" customHeight="1">
      <c r="A1118" s="3">
        <v>41848</v>
      </c>
      <c r="B1118" s="3" t="s">
        <v>60</v>
      </c>
      <c r="C1118" s="5" t="s">
        <v>594</v>
      </c>
      <c r="D1118" s="20"/>
      <c r="E1118" s="20">
        <v>28130000</v>
      </c>
      <c r="F1118" s="4">
        <f t="shared" si="37"/>
        <v>207676000</v>
      </c>
      <c r="G1118" s="19"/>
      <c r="H1118" s="6">
        <f t="shared" si="36"/>
        <v>7</v>
      </c>
    </row>
    <row r="1119" spans="1:8" ht="18" hidden="1" customHeight="1">
      <c r="A1119" s="3">
        <v>41849</v>
      </c>
      <c r="B1119" s="3" t="s">
        <v>60</v>
      </c>
      <c r="C1119" s="5" t="s">
        <v>595</v>
      </c>
      <c r="D1119" s="20">
        <v>7920000</v>
      </c>
      <c r="E1119" s="20"/>
      <c r="F1119" s="4">
        <f t="shared" si="37"/>
        <v>215596000</v>
      </c>
      <c r="G1119" s="19"/>
      <c r="H1119" s="6">
        <f t="shared" si="36"/>
        <v>7</v>
      </c>
    </row>
    <row r="1120" spans="1:8" ht="18" hidden="1" customHeight="1">
      <c r="A1120" s="3">
        <v>41849</v>
      </c>
      <c r="B1120" s="3" t="s">
        <v>60</v>
      </c>
      <c r="C1120" s="5" t="s">
        <v>596</v>
      </c>
      <c r="D1120" s="20"/>
      <c r="E1120" s="20">
        <v>3000000</v>
      </c>
      <c r="F1120" s="4">
        <f t="shared" si="37"/>
        <v>212596000</v>
      </c>
      <c r="G1120" s="19"/>
      <c r="H1120" s="6">
        <f t="shared" si="36"/>
        <v>7</v>
      </c>
    </row>
    <row r="1121" spans="1:8" ht="18" hidden="1" customHeight="1">
      <c r="A1121" s="3">
        <v>41849</v>
      </c>
      <c r="B1121" s="3" t="s">
        <v>73</v>
      </c>
      <c r="C1121" s="5" t="s">
        <v>394</v>
      </c>
      <c r="D1121" s="20"/>
      <c r="E1121" s="20">
        <v>3733000</v>
      </c>
      <c r="F1121" s="4">
        <f t="shared" si="37"/>
        <v>208863000</v>
      </c>
      <c r="G1121" s="19"/>
      <c r="H1121" s="6">
        <f t="shared" si="36"/>
        <v>7</v>
      </c>
    </row>
    <row r="1122" spans="1:8" ht="18" hidden="1" customHeight="1">
      <c r="A1122" s="3">
        <v>41849</v>
      </c>
      <c r="B1122" s="3" t="s">
        <v>60</v>
      </c>
      <c r="C1122" s="5" t="s">
        <v>597</v>
      </c>
      <c r="D1122" s="20"/>
      <c r="E1122" s="20">
        <v>121000</v>
      </c>
      <c r="F1122" s="4">
        <f t="shared" si="37"/>
        <v>208742000</v>
      </c>
      <c r="G1122" s="19"/>
      <c r="H1122" s="6">
        <f t="shared" si="36"/>
        <v>7</v>
      </c>
    </row>
    <row r="1123" spans="1:8" ht="18" hidden="1" customHeight="1">
      <c r="A1123" s="3">
        <v>41849</v>
      </c>
      <c r="B1123" s="3" t="s">
        <v>706</v>
      </c>
      <c r="C1123" s="5" t="s">
        <v>598</v>
      </c>
      <c r="D1123" s="20"/>
      <c r="E1123" s="20">
        <v>700000</v>
      </c>
      <c r="F1123" s="4">
        <f t="shared" si="37"/>
        <v>208042000</v>
      </c>
      <c r="G1123" s="19"/>
      <c r="H1123" s="6">
        <f t="shared" si="36"/>
        <v>7</v>
      </c>
    </row>
    <row r="1124" spans="1:8" ht="18" hidden="1" customHeight="1">
      <c r="A1124" s="3">
        <v>41849</v>
      </c>
      <c r="B1124" s="3" t="s">
        <v>60</v>
      </c>
      <c r="C1124" s="5" t="s">
        <v>267</v>
      </c>
      <c r="D1124" s="20"/>
      <c r="E1124" s="20">
        <v>120000</v>
      </c>
      <c r="F1124" s="4">
        <f t="shared" si="37"/>
        <v>207922000</v>
      </c>
      <c r="G1124" s="19"/>
      <c r="H1124" s="6">
        <f t="shared" si="36"/>
        <v>7</v>
      </c>
    </row>
    <row r="1125" spans="1:8" ht="18" hidden="1" customHeight="1">
      <c r="A1125" s="3">
        <v>41849</v>
      </c>
      <c r="B1125" s="3" t="s">
        <v>70</v>
      </c>
      <c r="C1125" s="5" t="s">
        <v>350</v>
      </c>
      <c r="D1125" s="20"/>
      <c r="E1125" s="20">
        <v>50000000</v>
      </c>
      <c r="F1125" s="4">
        <f t="shared" si="37"/>
        <v>157922000</v>
      </c>
      <c r="G1125" s="19"/>
      <c r="H1125" s="6">
        <f t="shared" si="36"/>
        <v>7</v>
      </c>
    </row>
    <row r="1126" spans="1:8" ht="18" hidden="1" customHeight="1">
      <c r="A1126" s="3">
        <v>41849</v>
      </c>
      <c r="B1126" s="3" t="s">
        <v>33</v>
      </c>
      <c r="C1126" s="5" t="s">
        <v>599</v>
      </c>
      <c r="D1126" s="20">
        <v>5500000</v>
      </c>
      <c r="E1126" s="20"/>
      <c r="F1126" s="4">
        <f t="shared" si="37"/>
        <v>163422000</v>
      </c>
      <c r="G1126" s="19"/>
      <c r="H1126" s="6">
        <f t="shared" si="36"/>
        <v>7</v>
      </c>
    </row>
    <row r="1127" spans="1:8" ht="18" hidden="1" customHeight="1">
      <c r="A1127" s="3">
        <v>41849</v>
      </c>
      <c r="B1127" s="3" t="s">
        <v>31</v>
      </c>
      <c r="C1127" s="5" t="s">
        <v>590</v>
      </c>
      <c r="D1127" s="20"/>
      <c r="E1127" s="20">
        <v>6094000</v>
      </c>
      <c r="F1127" s="4">
        <f t="shared" si="37"/>
        <v>157328000</v>
      </c>
      <c r="G1127" s="19"/>
      <c r="H1127" s="6">
        <f t="shared" si="36"/>
        <v>7</v>
      </c>
    </row>
    <row r="1128" spans="1:8" ht="18" hidden="1" customHeight="1">
      <c r="A1128" s="3">
        <v>41850</v>
      </c>
      <c r="B1128" s="3" t="s">
        <v>47</v>
      </c>
      <c r="C1128" s="5" t="s">
        <v>243</v>
      </c>
      <c r="D1128" s="20">
        <v>967000000</v>
      </c>
      <c r="E1128" s="20"/>
      <c r="F1128" s="4">
        <f t="shared" si="37"/>
        <v>1124328000</v>
      </c>
      <c r="G1128" s="19"/>
      <c r="H1128" s="6">
        <f t="shared" si="36"/>
        <v>7</v>
      </c>
    </row>
    <row r="1129" spans="1:8" ht="18" hidden="1" customHeight="1">
      <c r="A1129" s="3">
        <v>41850</v>
      </c>
      <c r="B1129" s="3" t="s">
        <v>463</v>
      </c>
      <c r="C1129" s="5" t="s">
        <v>425</v>
      </c>
      <c r="D1129" s="20"/>
      <c r="E1129" s="20">
        <v>40000000</v>
      </c>
      <c r="F1129" s="4">
        <f t="shared" si="37"/>
        <v>1084328000</v>
      </c>
      <c r="G1129" s="19"/>
      <c r="H1129" s="6">
        <f t="shared" si="36"/>
        <v>7</v>
      </c>
    </row>
    <row r="1130" spans="1:8" ht="18" hidden="1" customHeight="1">
      <c r="A1130" s="3">
        <v>41850</v>
      </c>
      <c r="B1130" s="3" t="s">
        <v>60</v>
      </c>
      <c r="C1130" s="5" t="s">
        <v>228</v>
      </c>
      <c r="D1130" s="20"/>
      <c r="E1130" s="20">
        <v>1105000</v>
      </c>
      <c r="F1130" s="4">
        <f t="shared" si="37"/>
        <v>1083223000</v>
      </c>
      <c r="G1130" s="19"/>
      <c r="H1130" s="6">
        <f t="shared" si="36"/>
        <v>7</v>
      </c>
    </row>
    <row r="1131" spans="1:8" ht="18" hidden="1" customHeight="1">
      <c r="A1131" s="3">
        <v>41850</v>
      </c>
      <c r="B1131" s="3" t="s">
        <v>57</v>
      </c>
      <c r="C1131" s="5" t="s">
        <v>100</v>
      </c>
      <c r="D1131" s="20"/>
      <c r="E1131" s="20">
        <v>200000000</v>
      </c>
      <c r="F1131" s="4">
        <f t="shared" si="37"/>
        <v>883223000</v>
      </c>
      <c r="G1131" s="19" t="s">
        <v>24</v>
      </c>
      <c r="H1131" s="6">
        <f t="shared" si="36"/>
        <v>7</v>
      </c>
    </row>
    <row r="1132" spans="1:8" ht="18" hidden="1" customHeight="1">
      <c r="A1132" s="3">
        <v>41850</v>
      </c>
      <c r="B1132" s="3" t="s">
        <v>57</v>
      </c>
      <c r="C1132" s="5" t="s">
        <v>486</v>
      </c>
      <c r="D1132" s="20"/>
      <c r="E1132" s="20">
        <v>150000000</v>
      </c>
      <c r="F1132" s="4">
        <f t="shared" si="37"/>
        <v>733223000</v>
      </c>
      <c r="G1132" s="19" t="s">
        <v>24</v>
      </c>
      <c r="H1132" s="6">
        <f t="shared" si="36"/>
        <v>7</v>
      </c>
    </row>
    <row r="1133" spans="1:8" ht="18" hidden="1" customHeight="1">
      <c r="A1133" s="3">
        <v>41850</v>
      </c>
      <c r="B1133" s="3" t="s">
        <v>57</v>
      </c>
      <c r="C1133" s="5" t="s">
        <v>104</v>
      </c>
      <c r="D1133" s="20"/>
      <c r="E1133" s="20">
        <v>200000000</v>
      </c>
      <c r="F1133" s="4">
        <f t="shared" si="37"/>
        <v>533223000</v>
      </c>
      <c r="G1133" s="19" t="s">
        <v>24</v>
      </c>
      <c r="H1133" s="6">
        <f t="shared" si="36"/>
        <v>7</v>
      </c>
    </row>
    <row r="1134" spans="1:8" ht="18" hidden="1" customHeight="1">
      <c r="A1134" s="3">
        <v>41850</v>
      </c>
      <c r="B1134" s="3" t="s">
        <v>49</v>
      </c>
      <c r="C1134" s="5" t="s">
        <v>120</v>
      </c>
      <c r="D1134" s="20"/>
      <c r="E1134" s="20">
        <v>26795000</v>
      </c>
      <c r="F1134" s="4">
        <f t="shared" si="37"/>
        <v>506428000</v>
      </c>
      <c r="G1134" s="19"/>
      <c r="H1134" s="6">
        <f t="shared" si="36"/>
        <v>7</v>
      </c>
    </row>
    <row r="1135" spans="1:8" ht="18" hidden="1" customHeight="1">
      <c r="A1135" s="3">
        <v>41850</v>
      </c>
      <c r="B1135" s="3" t="s">
        <v>49</v>
      </c>
      <c r="C1135" s="5" t="s">
        <v>194</v>
      </c>
      <c r="D1135" s="20"/>
      <c r="E1135" s="20">
        <v>50000000</v>
      </c>
      <c r="F1135" s="4">
        <f t="shared" si="37"/>
        <v>456428000</v>
      </c>
      <c r="G1135" s="19"/>
      <c r="H1135" s="6">
        <f t="shared" si="36"/>
        <v>7</v>
      </c>
    </row>
    <row r="1136" spans="1:8" ht="18" hidden="1" customHeight="1">
      <c r="A1136" s="3">
        <v>41850</v>
      </c>
      <c r="B1136" s="3" t="s">
        <v>60</v>
      </c>
      <c r="C1136" s="5" t="s">
        <v>600</v>
      </c>
      <c r="D1136" s="20"/>
      <c r="E1136" s="20">
        <v>200000</v>
      </c>
      <c r="F1136" s="4">
        <f t="shared" si="37"/>
        <v>456228000</v>
      </c>
      <c r="G1136" s="19"/>
      <c r="H1136" s="6">
        <f t="shared" si="36"/>
        <v>7</v>
      </c>
    </row>
    <row r="1137" spans="1:8" ht="18" hidden="1" customHeight="1">
      <c r="A1137" s="3">
        <v>41850</v>
      </c>
      <c r="B1137" s="3" t="s">
        <v>60</v>
      </c>
      <c r="C1137" s="5" t="s">
        <v>362</v>
      </c>
      <c r="D1137" s="20"/>
      <c r="E1137" s="20">
        <v>60000</v>
      </c>
      <c r="F1137" s="4">
        <f t="shared" si="37"/>
        <v>456168000</v>
      </c>
      <c r="G1137" s="19"/>
      <c r="H1137" s="6">
        <f t="shared" si="36"/>
        <v>7</v>
      </c>
    </row>
    <row r="1138" spans="1:8" ht="18" hidden="1" customHeight="1">
      <c r="A1138" s="3">
        <v>41851</v>
      </c>
      <c r="B1138" s="3" t="s">
        <v>60</v>
      </c>
      <c r="C1138" s="5" t="s">
        <v>601</v>
      </c>
      <c r="D1138" s="20"/>
      <c r="E1138" s="20">
        <v>160000</v>
      </c>
      <c r="F1138" s="4">
        <f t="shared" si="37"/>
        <v>456008000</v>
      </c>
      <c r="G1138" s="19"/>
      <c r="H1138" s="6">
        <f t="shared" si="36"/>
        <v>7</v>
      </c>
    </row>
    <row r="1139" spans="1:8" ht="18" hidden="1" customHeight="1">
      <c r="A1139" s="3">
        <v>41851</v>
      </c>
      <c r="B1139" s="3" t="s">
        <v>60</v>
      </c>
      <c r="C1139" s="5" t="s">
        <v>602</v>
      </c>
      <c r="D1139" s="20"/>
      <c r="E1139" s="20">
        <v>3360000</v>
      </c>
      <c r="F1139" s="4">
        <f t="shared" si="37"/>
        <v>452648000</v>
      </c>
      <c r="G1139" s="19"/>
      <c r="H1139" s="6">
        <f t="shared" si="36"/>
        <v>7</v>
      </c>
    </row>
    <row r="1140" spans="1:8" ht="18" hidden="1" customHeight="1">
      <c r="A1140" s="3">
        <v>41851</v>
      </c>
      <c r="B1140" s="3" t="s">
        <v>31</v>
      </c>
      <c r="C1140" s="5" t="s">
        <v>603</v>
      </c>
      <c r="D1140" s="20"/>
      <c r="E1140" s="20">
        <v>1000000</v>
      </c>
      <c r="F1140" s="4">
        <f t="shared" si="37"/>
        <v>451648000</v>
      </c>
      <c r="G1140" s="19"/>
      <c r="H1140" s="6">
        <f t="shared" si="36"/>
        <v>7</v>
      </c>
    </row>
    <row r="1141" spans="1:8" ht="18" hidden="1" customHeight="1">
      <c r="A1141" s="3">
        <v>41851</v>
      </c>
      <c r="B1141" s="3" t="s">
        <v>50</v>
      </c>
      <c r="C1141" s="5" t="s">
        <v>166</v>
      </c>
      <c r="D1141" s="20"/>
      <c r="E1141" s="20">
        <v>14017000</v>
      </c>
      <c r="F1141" s="4">
        <f t="shared" si="37"/>
        <v>437631000</v>
      </c>
      <c r="G1141" s="19"/>
      <c r="H1141" s="6">
        <f t="shared" si="36"/>
        <v>7</v>
      </c>
    </row>
    <row r="1142" spans="1:8" ht="18" hidden="1" customHeight="1">
      <c r="A1142" s="3">
        <v>41851</v>
      </c>
      <c r="B1142" s="3" t="s">
        <v>57</v>
      </c>
      <c r="C1142" s="5" t="s">
        <v>87</v>
      </c>
      <c r="D1142" s="20"/>
      <c r="E1142" s="20">
        <v>42720000</v>
      </c>
      <c r="F1142" s="4">
        <f t="shared" si="37"/>
        <v>394911000</v>
      </c>
      <c r="G1142" s="19" t="s">
        <v>24</v>
      </c>
      <c r="H1142" s="6">
        <f t="shared" si="36"/>
        <v>7</v>
      </c>
    </row>
    <row r="1143" spans="1:8" ht="18" hidden="1" customHeight="1">
      <c r="A1143" s="3">
        <v>41852</v>
      </c>
      <c r="B1143" s="3" t="s">
        <v>50</v>
      </c>
      <c r="C1143" s="5" t="s">
        <v>218</v>
      </c>
      <c r="D1143" s="20"/>
      <c r="E1143" s="20">
        <v>18500000</v>
      </c>
      <c r="F1143" s="4">
        <f t="shared" si="37"/>
        <v>376411000</v>
      </c>
      <c r="G1143" s="19"/>
      <c r="H1143" s="6">
        <f t="shared" si="36"/>
        <v>8</v>
      </c>
    </row>
    <row r="1144" spans="1:8" ht="18" hidden="1" customHeight="1">
      <c r="A1144" s="3">
        <v>41852</v>
      </c>
      <c r="B1144" s="3" t="s">
        <v>60</v>
      </c>
      <c r="C1144" s="5" t="s">
        <v>362</v>
      </c>
      <c r="D1144" s="20"/>
      <c r="E1144" s="20">
        <v>60000</v>
      </c>
      <c r="F1144" s="4">
        <f t="shared" si="37"/>
        <v>376351000</v>
      </c>
      <c r="G1144" s="19"/>
      <c r="H1144" s="6">
        <f t="shared" si="36"/>
        <v>8</v>
      </c>
    </row>
    <row r="1145" spans="1:8" ht="18" hidden="1" customHeight="1">
      <c r="A1145" s="3">
        <v>41852</v>
      </c>
      <c r="B1145" s="3" t="s">
        <v>60</v>
      </c>
      <c r="C1145" s="5" t="s">
        <v>195</v>
      </c>
      <c r="D1145" s="20"/>
      <c r="E1145" s="20">
        <v>1477000</v>
      </c>
      <c r="F1145" s="4">
        <f t="shared" si="37"/>
        <v>374874000</v>
      </c>
      <c r="G1145" s="19"/>
      <c r="H1145" s="6">
        <f t="shared" si="36"/>
        <v>8</v>
      </c>
    </row>
    <row r="1146" spans="1:8" ht="18" hidden="1" customHeight="1">
      <c r="A1146" s="3">
        <v>41852</v>
      </c>
      <c r="B1146" s="3" t="s">
        <v>49</v>
      </c>
      <c r="C1146" s="5" t="s">
        <v>121</v>
      </c>
      <c r="D1146" s="20">
        <v>18980000</v>
      </c>
      <c r="E1146" s="20"/>
      <c r="F1146" s="4">
        <f t="shared" si="37"/>
        <v>393854000</v>
      </c>
      <c r="G1146" s="19"/>
      <c r="H1146" s="6">
        <f t="shared" si="36"/>
        <v>8</v>
      </c>
    </row>
    <row r="1147" spans="1:8" ht="18" hidden="1" customHeight="1">
      <c r="A1147" s="3">
        <v>41852</v>
      </c>
      <c r="B1147" s="3" t="s">
        <v>691</v>
      </c>
      <c r="C1147" s="5" t="s">
        <v>522</v>
      </c>
      <c r="D1147" s="20"/>
      <c r="E1147" s="20">
        <v>8400000</v>
      </c>
      <c r="F1147" s="4">
        <f t="shared" si="37"/>
        <v>385454000</v>
      </c>
      <c r="G1147" s="19"/>
      <c r="H1147" s="6">
        <f t="shared" si="36"/>
        <v>8</v>
      </c>
    </row>
    <row r="1148" spans="1:8" ht="18" hidden="1" customHeight="1">
      <c r="A1148" s="3">
        <v>41852</v>
      </c>
      <c r="B1148" s="3" t="s">
        <v>53</v>
      </c>
      <c r="C1148" s="5" t="s">
        <v>351</v>
      </c>
      <c r="D1148" s="20"/>
      <c r="E1148" s="20">
        <v>97000000</v>
      </c>
      <c r="F1148" s="4">
        <f t="shared" si="37"/>
        <v>288454000</v>
      </c>
      <c r="G1148" s="19"/>
      <c r="H1148" s="6">
        <f t="shared" si="36"/>
        <v>8</v>
      </c>
    </row>
    <row r="1149" spans="1:8" ht="18" hidden="1" customHeight="1">
      <c r="A1149" s="3">
        <v>41853</v>
      </c>
      <c r="B1149" s="3" t="s">
        <v>34</v>
      </c>
      <c r="C1149" s="5" t="s">
        <v>214</v>
      </c>
      <c r="D1149" s="20"/>
      <c r="E1149" s="20">
        <v>33700000</v>
      </c>
      <c r="F1149" s="4">
        <f t="shared" si="37"/>
        <v>254754000</v>
      </c>
      <c r="G1149" s="19"/>
      <c r="H1149" s="6">
        <f t="shared" si="36"/>
        <v>8</v>
      </c>
    </row>
    <row r="1150" spans="1:8" ht="18" hidden="1" customHeight="1">
      <c r="A1150" s="3">
        <v>41853</v>
      </c>
      <c r="B1150" s="3" t="s">
        <v>60</v>
      </c>
      <c r="C1150" s="5" t="s">
        <v>604</v>
      </c>
      <c r="D1150" s="20"/>
      <c r="E1150" s="20">
        <v>660000</v>
      </c>
      <c r="F1150" s="4">
        <f t="shared" si="37"/>
        <v>254094000</v>
      </c>
      <c r="G1150" s="19"/>
      <c r="H1150" s="6">
        <f t="shared" si="36"/>
        <v>8</v>
      </c>
    </row>
    <row r="1151" spans="1:8" ht="18" hidden="1" customHeight="1">
      <c r="A1151" s="3">
        <v>41853</v>
      </c>
      <c r="B1151" s="3" t="s">
        <v>60</v>
      </c>
      <c r="C1151" s="5" t="s">
        <v>362</v>
      </c>
      <c r="D1151" s="20"/>
      <c r="E1151" s="20">
        <v>60000</v>
      </c>
      <c r="F1151" s="4">
        <f t="shared" si="37"/>
        <v>254034000</v>
      </c>
      <c r="G1151" s="19"/>
      <c r="H1151" s="6">
        <f t="shared" si="36"/>
        <v>8</v>
      </c>
    </row>
    <row r="1152" spans="1:8" ht="18" hidden="1" customHeight="1">
      <c r="A1152" s="3">
        <v>41853</v>
      </c>
      <c r="B1152" s="3" t="s">
        <v>70</v>
      </c>
      <c r="C1152" s="5" t="s">
        <v>382</v>
      </c>
      <c r="D1152" s="20"/>
      <c r="E1152" s="20">
        <v>5742000</v>
      </c>
      <c r="F1152" s="4">
        <f t="shared" si="37"/>
        <v>248292000</v>
      </c>
      <c r="G1152" s="19"/>
      <c r="H1152" s="6">
        <f t="shared" si="36"/>
        <v>8</v>
      </c>
    </row>
    <row r="1153" spans="1:8" ht="18" hidden="1" customHeight="1">
      <c r="A1153" s="3">
        <v>41853</v>
      </c>
      <c r="B1153" s="3" t="s">
        <v>33</v>
      </c>
      <c r="C1153" s="5" t="s">
        <v>605</v>
      </c>
      <c r="D1153" s="20">
        <v>3000000</v>
      </c>
      <c r="E1153" s="20"/>
      <c r="F1153" s="4">
        <f t="shared" si="37"/>
        <v>251292000</v>
      </c>
      <c r="G1153" s="19"/>
      <c r="H1153" s="6">
        <f t="shared" si="36"/>
        <v>8</v>
      </c>
    </row>
    <row r="1154" spans="1:8" ht="18" hidden="1" customHeight="1">
      <c r="A1154" s="3">
        <v>41853</v>
      </c>
      <c r="B1154" s="3" t="s">
        <v>39</v>
      </c>
      <c r="C1154" s="5" t="s">
        <v>606</v>
      </c>
      <c r="D1154" s="20"/>
      <c r="E1154" s="20">
        <v>3027000</v>
      </c>
      <c r="F1154" s="4">
        <f t="shared" si="37"/>
        <v>248265000</v>
      </c>
      <c r="G1154" s="19"/>
      <c r="H1154" s="6">
        <f t="shared" si="36"/>
        <v>8</v>
      </c>
    </row>
    <row r="1155" spans="1:8" ht="18" hidden="1" customHeight="1">
      <c r="A1155" s="3">
        <v>41853</v>
      </c>
      <c r="B1155" s="3" t="s">
        <v>33</v>
      </c>
      <c r="C1155" s="5" t="s">
        <v>607</v>
      </c>
      <c r="D1155" s="20"/>
      <c r="E1155" s="20">
        <v>3000000</v>
      </c>
      <c r="F1155" s="4">
        <f t="shared" si="37"/>
        <v>245265000</v>
      </c>
      <c r="G1155" s="19"/>
      <c r="H1155" s="6">
        <f t="shared" si="36"/>
        <v>8</v>
      </c>
    </row>
    <row r="1156" spans="1:8" ht="18" hidden="1" customHeight="1">
      <c r="A1156" s="3">
        <v>41855</v>
      </c>
      <c r="B1156" s="3" t="s">
        <v>39</v>
      </c>
      <c r="C1156" s="5" t="s">
        <v>708</v>
      </c>
      <c r="D1156" s="20"/>
      <c r="E1156" s="20">
        <v>400000</v>
      </c>
      <c r="F1156" s="4">
        <f t="shared" si="37"/>
        <v>244865000</v>
      </c>
      <c r="G1156" s="19"/>
      <c r="H1156" s="6">
        <f t="shared" si="36"/>
        <v>8</v>
      </c>
    </row>
    <row r="1157" spans="1:8" ht="18" hidden="1" customHeight="1">
      <c r="A1157" s="3">
        <v>41855</v>
      </c>
      <c r="B1157" s="3" t="s">
        <v>57</v>
      </c>
      <c r="C1157" s="5" t="s">
        <v>608</v>
      </c>
      <c r="D1157" s="20"/>
      <c r="E1157" s="20">
        <v>7540000</v>
      </c>
      <c r="F1157" s="4">
        <f t="shared" si="37"/>
        <v>237325000</v>
      </c>
      <c r="G1157" s="19"/>
      <c r="H1157" s="6">
        <f t="shared" si="36"/>
        <v>8</v>
      </c>
    </row>
    <row r="1158" spans="1:8" ht="18" hidden="1" customHeight="1">
      <c r="A1158" s="3">
        <v>41855</v>
      </c>
      <c r="B1158" s="3" t="s">
        <v>73</v>
      </c>
      <c r="C1158" s="5" t="s">
        <v>327</v>
      </c>
      <c r="D1158" s="20"/>
      <c r="E1158" s="20">
        <v>6009000</v>
      </c>
      <c r="F1158" s="4">
        <f t="shared" si="37"/>
        <v>231316000</v>
      </c>
      <c r="G1158" s="19"/>
      <c r="H1158" s="6">
        <f t="shared" si="36"/>
        <v>8</v>
      </c>
    </row>
    <row r="1159" spans="1:8" ht="18" hidden="1" customHeight="1">
      <c r="A1159" s="3">
        <v>41855</v>
      </c>
      <c r="B1159" s="3" t="s">
        <v>60</v>
      </c>
      <c r="C1159" s="5" t="s">
        <v>362</v>
      </c>
      <c r="D1159" s="20"/>
      <c r="E1159" s="20">
        <v>120000</v>
      </c>
      <c r="F1159" s="4">
        <f t="shared" si="37"/>
        <v>231196000</v>
      </c>
      <c r="G1159" s="19"/>
      <c r="H1159" s="6">
        <f t="shared" si="36"/>
        <v>8</v>
      </c>
    </row>
    <row r="1160" spans="1:8" ht="18" hidden="1" customHeight="1">
      <c r="A1160" s="3">
        <v>41856</v>
      </c>
      <c r="B1160" s="3" t="s">
        <v>34</v>
      </c>
      <c r="C1160" s="5" t="s">
        <v>609</v>
      </c>
      <c r="D1160" s="20"/>
      <c r="E1160" s="20">
        <v>2000000</v>
      </c>
      <c r="F1160" s="4">
        <f t="shared" si="37"/>
        <v>229196000</v>
      </c>
      <c r="G1160" s="19"/>
      <c r="H1160" s="6">
        <f t="shared" si="36"/>
        <v>8</v>
      </c>
    </row>
    <row r="1161" spans="1:8" ht="18" hidden="1" customHeight="1">
      <c r="A1161" s="3">
        <v>41856</v>
      </c>
      <c r="B1161" s="3" t="s">
        <v>57</v>
      </c>
      <c r="C1161" s="5" t="s">
        <v>610</v>
      </c>
      <c r="D1161" s="20"/>
      <c r="E1161" s="20">
        <v>100000000</v>
      </c>
      <c r="F1161" s="4">
        <f t="shared" si="37"/>
        <v>129196000</v>
      </c>
      <c r="G1161" s="19" t="s">
        <v>24</v>
      </c>
      <c r="H1161" s="6">
        <f t="shared" si="36"/>
        <v>8</v>
      </c>
    </row>
    <row r="1162" spans="1:8" ht="18" hidden="1" customHeight="1">
      <c r="A1162" s="3">
        <v>41856</v>
      </c>
      <c r="B1162" s="3" t="s">
        <v>60</v>
      </c>
      <c r="C1162" s="5" t="s">
        <v>611</v>
      </c>
      <c r="D1162" s="20"/>
      <c r="E1162" s="20">
        <v>1000000</v>
      </c>
      <c r="F1162" s="4">
        <f t="shared" si="37"/>
        <v>128196000</v>
      </c>
      <c r="G1162" s="19"/>
      <c r="H1162" s="6">
        <f t="shared" si="36"/>
        <v>8</v>
      </c>
    </row>
    <row r="1163" spans="1:8" ht="18" hidden="1" customHeight="1">
      <c r="A1163" s="3">
        <v>41856</v>
      </c>
      <c r="B1163" s="3" t="s">
        <v>47</v>
      </c>
      <c r="C1163" s="5" t="s">
        <v>612</v>
      </c>
      <c r="D1163" s="20"/>
      <c r="E1163" s="20">
        <v>5000000</v>
      </c>
      <c r="F1163" s="4">
        <f t="shared" si="37"/>
        <v>123196000</v>
      </c>
      <c r="G1163" s="19"/>
      <c r="H1163" s="6">
        <f t="shared" si="36"/>
        <v>8</v>
      </c>
    </row>
    <row r="1164" spans="1:8" ht="18" hidden="1" customHeight="1">
      <c r="A1164" s="3">
        <v>41856</v>
      </c>
      <c r="B1164" s="3" t="s">
        <v>60</v>
      </c>
      <c r="C1164" s="5" t="s">
        <v>613</v>
      </c>
      <c r="D1164" s="20"/>
      <c r="E1164" s="20">
        <v>41960000</v>
      </c>
      <c r="F1164" s="4">
        <f t="shared" si="37"/>
        <v>81236000</v>
      </c>
      <c r="G1164" s="19"/>
      <c r="H1164" s="6">
        <f t="shared" si="36"/>
        <v>8</v>
      </c>
    </row>
    <row r="1165" spans="1:8" ht="18" hidden="1" customHeight="1">
      <c r="A1165" s="3">
        <v>41856</v>
      </c>
      <c r="B1165" s="3" t="s">
        <v>73</v>
      </c>
      <c r="C1165" s="5" t="s">
        <v>394</v>
      </c>
      <c r="D1165" s="20"/>
      <c r="E1165" s="20">
        <v>5385000</v>
      </c>
      <c r="F1165" s="4">
        <f t="shared" si="37"/>
        <v>75851000</v>
      </c>
      <c r="G1165" s="19"/>
      <c r="H1165" s="6">
        <f t="shared" si="36"/>
        <v>8</v>
      </c>
    </row>
    <row r="1166" spans="1:8" ht="18" hidden="1" customHeight="1">
      <c r="A1166" s="3">
        <v>41856</v>
      </c>
      <c r="B1166" s="3" t="s">
        <v>60</v>
      </c>
      <c r="C1166" s="5" t="s">
        <v>362</v>
      </c>
      <c r="D1166" s="20"/>
      <c r="E1166" s="20">
        <v>120000</v>
      </c>
      <c r="F1166" s="4">
        <f t="shared" si="37"/>
        <v>75731000</v>
      </c>
      <c r="G1166" s="19"/>
      <c r="H1166" s="6">
        <f t="shared" si="36"/>
        <v>8</v>
      </c>
    </row>
    <row r="1167" spans="1:8" ht="18" hidden="1" customHeight="1">
      <c r="A1167" s="3">
        <v>41857</v>
      </c>
      <c r="B1167" s="3" t="s">
        <v>31</v>
      </c>
      <c r="C1167" s="5" t="s">
        <v>614</v>
      </c>
      <c r="D1167" s="20"/>
      <c r="E1167" s="20">
        <v>1800000</v>
      </c>
      <c r="F1167" s="4">
        <f t="shared" si="37"/>
        <v>73931000</v>
      </c>
      <c r="G1167" s="19"/>
      <c r="H1167" s="6">
        <f t="shared" ref="H1167:H1230" si="38">MONTH(A1167)</f>
        <v>8</v>
      </c>
    </row>
    <row r="1168" spans="1:8" ht="18" hidden="1" customHeight="1">
      <c r="A1168" s="3">
        <v>41857</v>
      </c>
      <c r="B1168" s="3" t="s">
        <v>704</v>
      </c>
      <c r="C1168" s="5" t="s">
        <v>615</v>
      </c>
      <c r="D1168" s="20"/>
      <c r="E1168" s="20">
        <v>832000</v>
      </c>
      <c r="F1168" s="4">
        <f t="shared" si="37"/>
        <v>73099000</v>
      </c>
      <c r="G1168" s="19"/>
      <c r="H1168" s="6">
        <f t="shared" si="38"/>
        <v>8</v>
      </c>
    </row>
    <row r="1169" spans="1:8" ht="18" hidden="1" customHeight="1">
      <c r="A1169" s="3">
        <v>41857</v>
      </c>
      <c r="B1169" s="3" t="s">
        <v>60</v>
      </c>
      <c r="C1169" s="5" t="s">
        <v>616</v>
      </c>
      <c r="D1169" s="20"/>
      <c r="E1169" s="20">
        <v>210000</v>
      </c>
      <c r="F1169" s="4">
        <f t="shared" si="37"/>
        <v>72889000</v>
      </c>
      <c r="G1169" s="19"/>
      <c r="H1169" s="6">
        <f t="shared" si="38"/>
        <v>8</v>
      </c>
    </row>
    <row r="1170" spans="1:8" ht="18" hidden="1" customHeight="1">
      <c r="A1170" s="3">
        <v>41857</v>
      </c>
      <c r="B1170" s="3" t="s">
        <v>33</v>
      </c>
      <c r="C1170" s="5" t="s">
        <v>617</v>
      </c>
      <c r="D1170" s="20"/>
      <c r="E1170" s="20">
        <v>2000000</v>
      </c>
      <c r="F1170" s="4">
        <f t="shared" si="37"/>
        <v>70889000</v>
      </c>
      <c r="G1170" s="19"/>
      <c r="H1170" s="6">
        <f t="shared" si="38"/>
        <v>8</v>
      </c>
    </row>
    <row r="1171" spans="1:8" ht="18" hidden="1" customHeight="1">
      <c r="A1171" s="3">
        <v>41857</v>
      </c>
      <c r="B1171" s="3" t="s">
        <v>60</v>
      </c>
      <c r="C1171" s="5" t="s">
        <v>362</v>
      </c>
      <c r="D1171" s="20"/>
      <c r="E1171" s="20">
        <v>60000</v>
      </c>
      <c r="F1171" s="4">
        <f t="shared" si="37"/>
        <v>70829000</v>
      </c>
      <c r="G1171" s="19"/>
      <c r="H1171" s="6">
        <f t="shared" si="38"/>
        <v>8</v>
      </c>
    </row>
    <row r="1172" spans="1:8" ht="18" hidden="1" customHeight="1">
      <c r="A1172" s="3">
        <v>41857</v>
      </c>
      <c r="B1172" s="3" t="s">
        <v>60</v>
      </c>
      <c r="C1172" s="5" t="s">
        <v>618</v>
      </c>
      <c r="D1172" s="20"/>
      <c r="E1172" s="20">
        <v>300000</v>
      </c>
      <c r="F1172" s="4">
        <f t="shared" ref="F1172:F1235" si="39">IF(C1172&lt;&gt;"",F1171+D1172-E1172,0)</f>
        <v>70529000</v>
      </c>
      <c r="G1172" s="19"/>
      <c r="H1172" s="6">
        <f t="shared" si="38"/>
        <v>8</v>
      </c>
    </row>
    <row r="1173" spans="1:8" ht="18" hidden="1" customHeight="1">
      <c r="A1173" s="3">
        <v>41857</v>
      </c>
      <c r="B1173" s="3" t="s">
        <v>50</v>
      </c>
      <c r="C1173" s="5" t="s">
        <v>266</v>
      </c>
      <c r="D1173" s="20"/>
      <c r="E1173" s="20">
        <v>3000000</v>
      </c>
      <c r="F1173" s="4">
        <f t="shared" si="39"/>
        <v>67529000</v>
      </c>
      <c r="G1173" s="19"/>
      <c r="H1173" s="6">
        <f t="shared" si="38"/>
        <v>8</v>
      </c>
    </row>
    <row r="1174" spans="1:8" ht="18" hidden="1" customHeight="1">
      <c r="A1174" s="3">
        <v>41858</v>
      </c>
      <c r="B1174" s="3" t="s">
        <v>47</v>
      </c>
      <c r="C1174" s="5" t="s">
        <v>243</v>
      </c>
      <c r="D1174" s="20">
        <v>1270000000</v>
      </c>
      <c r="E1174" s="20"/>
      <c r="F1174" s="4">
        <f t="shared" si="39"/>
        <v>1337529000</v>
      </c>
      <c r="G1174" s="19"/>
      <c r="H1174" s="6">
        <f t="shared" si="38"/>
        <v>8</v>
      </c>
    </row>
    <row r="1175" spans="1:8" ht="18" hidden="1" customHeight="1">
      <c r="A1175" s="3">
        <v>41858</v>
      </c>
      <c r="B1175" s="3" t="s">
        <v>57</v>
      </c>
      <c r="C1175" s="5" t="s">
        <v>301</v>
      </c>
      <c r="D1175" s="20"/>
      <c r="E1175" s="20">
        <v>100000000</v>
      </c>
      <c r="F1175" s="4">
        <f t="shared" si="39"/>
        <v>1237529000</v>
      </c>
      <c r="G1175" s="19" t="s">
        <v>24</v>
      </c>
      <c r="H1175" s="6">
        <f t="shared" si="38"/>
        <v>8</v>
      </c>
    </row>
    <row r="1176" spans="1:8" ht="18" hidden="1" customHeight="1">
      <c r="A1176" s="3">
        <v>41858</v>
      </c>
      <c r="B1176" s="3" t="s">
        <v>57</v>
      </c>
      <c r="C1176" s="5" t="s">
        <v>365</v>
      </c>
      <c r="D1176" s="20"/>
      <c r="E1176" s="20">
        <v>72000000</v>
      </c>
      <c r="F1176" s="4">
        <f t="shared" si="39"/>
        <v>1165529000</v>
      </c>
      <c r="G1176" s="19" t="s">
        <v>24</v>
      </c>
      <c r="H1176" s="6">
        <f t="shared" si="38"/>
        <v>8</v>
      </c>
    </row>
    <row r="1177" spans="1:8" ht="18" hidden="1" customHeight="1">
      <c r="A1177" s="3">
        <v>41858</v>
      </c>
      <c r="B1177" s="3" t="s">
        <v>57</v>
      </c>
      <c r="C1177" s="5" t="s">
        <v>100</v>
      </c>
      <c r="D1177" s="20"/>
      <c r="E1177" s="20">
        <v>200000000</v>
      </c>
      <c r="F1177" s="4">
        <f t="shared" si="39"/>
        <v>965529000</v>
      </c>
      <c r="G1177" s="19" t="s">
        <v>24</v>
      </c>
      <c r="H1177" s="6">
        <f t="shared" si="38"/>
        <v>8</v>
      </c>
    </row>
    <row r="1178" spans="1:8" ht="18" hidden="1" customHeight="1">
      <c r="A1178" s="3">
        <v>41858</v>
      </c>
      <c r="B1178" s="3" t="s">
        <v>57</v>
      </c>
      <c r="C1178" s="5" t="s">
        <v>86</v>
      </c>
      <c r="D1178" s="20"/>
      <c r="E1178" s="20">
        <v>150000000</v>
      </c>
      <c r="F1178" s="4">
        <f t="shared" si="39"/>
        <v>815529000</v>
      </c>
      <c r="G1178" s="19" t="s">
        <v>24</v>
      </c>
      <c r="H1178" s="6">
        <f t="shared" si="38"/>
        <v>8</v>
      </c>
    </row>
    <row r="1179" spans="1:8" ht="18" hidden="1" customHeight="1">
      <c r="A1179" s="3">
        <v>41858</v>
      </c>
      <c r="B1179" s="3" t="s">
        <v>57</v>
      </c>
      <c r="C1179" s="5" t="s">
        <v>79</v>
      </c>
      <c r="D1179" s="20"/>
      <c r="E1179" s="20">
        <v>100000000</v>
      </c>
      <c r="F1179" s="4">
        <f t="shared" si="39"/>
        <v>715529000</v>
      </c>
      <c r="G1179" s="19" t="s">
        <v>24</v>
      </c>
      <c r="H1179" s="6">
        <f t="shared" si="38"/>
        <v>8</v>
      </c>
    </row>
    <row r="1180" spans="1:8" ht="18" hidden="1" customHeight="1">
      <c r="A1180" s="3">
        <v>41858</v>
      </c>
      <c r="B1180" s="3" t="s">
        <v>57</v>
      </c>
      <c r="C1180" s="5" t="s">
        <v>91</v>
      </c>
      <c r="D1180" s="20"/>
      <c r="E1180" s="20">
        <v>40517000</v>
      </c>
      <c r="F1180" s="4">
        <f t="shared" si="39"/>
        <v>675012000</v>
      </c>
      <c r="G1180" s="19"/>
      <c r="H1180" s="6">
        <f t="shared" si="38"/>
        <v>8</v>
      </c>
    </row>
    <row r="1181" spans="1:8" ht="18" hidden="1" customHeight="1">
      <c r="A1181" s="3">
        <v>41858</v>
      </c>
      <c r="B1181" s="3" t="s">
        <v>57</v>
      </c>
      <c r="C1181" s="5" t="s">
        <v>486</v>
      </c>
      <c r="D1181" s="20"/>
      <c r="E1181" s="20">
        <v>100000000</v>
      </c>
      <c r="F1181" s="4">
        <f t="shared" si="39"/>
        <v>575012000</v>
      </c>
      <c r="G1181" s="19" t="s">
        <v>24</v>
      </c>
      <c r="H1181" s="6">
        <f t="shared" si="38"/>
        <v>8</v>
      </c>
    </row>
    <row r="1182" spans="1:8" ht="18" hidden="1" customHeight="1">
      <c r="A1182" s="3">
        <v>41858</v>
      </c>
      <c r="B1182" s="3" t="s">
        <v>57</v>
      </c>
      <c r="C1182" s="5" t="s">
        <v>164</v>
      </c>
      <c r="D1182" s="20"/>
      <c r="E1182" s="20">
        <v>100000000</v>
      </c>
      <c r="F1182" s="4">
        <f t="shared" si="39"/>
        <v>475012000</v>
      </c>
      <c r="G1182" s="19" t="s">
        <v>24</v>
      </c>
      <c r="H1182" s="6">
        <f t="shared" si="38"/>
        <v>8</v>
      </c>
    </row>
    <row r="1183" spans="1:8" ht="18" hidden="1" customHeight="1">
      <c r="A1183" s="3">
        <v>41858</v>
      </c>
      <c r="B1183" s="3" t="s">
        <v>50</v>
      </c>
      <c r="C1183" s="5" t="s">
        <v>747</v>
      </c>
      <c r="D1183" s="20"/>
      <c r="E1183" s="20">
        <v>112513000</v>
      </c>
      <c r="F1183" s="4">
        <f t="shared" si="39"/>
        <v>362499000</v>
      </c>
      <c r="G1183" s="19"/>
      <c r="H1183" s="6">
        <f t="shared" si="38"/>
        <v>8</v>
      </c>
    </row>
    <row r="1184" spans="1:8" ht="18" hidden="1" customHeight="1">
      <c r="A1184" s="3">
        <v>41858</v>
      </c>
      <c r="B1184" s="3" t="s">
        <v>50</v>
      </c>
      <c r="C1184" s="5" t="s">
        <v>265</v>
      </c>
      <c r="D1184" s="20"/>
      <c r="E1184" s="20">
        <v>20011000</v>
      </c>
      <c r="F1184" s="4">
        <f t="shared" si="39"/>
        <v>342488000</v>
      </c>
      <c r="G1184" s="19"/>
      <c r="H1184" s="6">
        <f t="shared" si="38"/>
        <v>8</v>
      </c>
    </row>
    <row r="1185" spans="1:8" ht="18" hidden="1" customHeight="1">
      <c r="A1185" s="3">
        <v>41858</v>
      </c>
      <c r="B1185" s="3" t="s">
        <v>60</v>
      </c>
      <c r="C1185" s="5" t="s">
        <v>619</v>
      </c>
      <c r="D1185" s="20"/>
      <c r="E1185" s="20">
        <v>1000000</v>
      </c>
      <c r="F1185" s="4">
        <f t="shared" si="39"/>
        <v>341488000</v>
      </c>
      <c r="G1185" s="19"/>
      <c r="H1185" s="6">
        <f t="shared" si="38"/>
        <v>8</v>
      </c>
    </row>
    <row r="1186" spans="1:8" ht="18" hidden="1" customHeight="1">
      <c r="A1186" s="3">
        <v>41858</v>
      </c>
      <c r="B1186" s="3" t="s">
        <v>39</v>
      </c>
      <c r="C1186" s="5" t="s">
        <v>470</v>
      </c>
      <c r="D1186" s="20"/>
      <c r="E1186" s="20">
        <v>4000000</v>
      </c>
      <c r="F1186" s="4">
        <f t="shared" si="39"/>
        <v>337488000</v>
      </c>
      <c r="G1186" s="19"/>
      <c r="H1186" s="6">
        <f t="shared" si="38"/>
        <v>8</v>
      </c>
    </row>
    <row r="1187" spans="1:8" ht="18" hidden="1" customHeight="1">
      <c r="A1187" s="3">
        <v>41858</v>
      </c>
      <c r="B1187" s="3" t="s">
        <v>77</v>
      </c>
      <c r="C1187" s="5" t="s">
        <v>620</v>
      </c>
      <c r="D1187" s="20"/>
      <c r="E1187" s="20">
        <v>5000000</v>
      </c>
      <c r="F1187" s="4">
        <f t="shared" si="39"/>
        <v>332488000</v>
      </c>
      <c r="G1187" s="19"/>
      <c r="H1187" s="6">
        <f t="shared" si="38"/>
        <v>8</v>
      </c>
    </row>
    <row r="1188" spans="1:8" ht="18" hidden="1" customHeight="1">
      <c r="A1188" s="3">
        <v>41858</v>
      </c>
      <c r="B1188" s="3" t="s">
        <v>60</v>
      </c>
      <c r="C1188" s="5" t="s">
        <v>362</v>
      </c>
      <c r="D1188" s="20"/>
      <c r="E1188" s="20">
        <v>120000</v>
      </c>
      <c r="F1188" s="4">
        <f t="shared" si="39"/>
        <v>332368000</v>
      </c>
      <c r="G1188" s="19"/>
      <c r="H1188" s="6">
        <f t="shared" si="38"/>
        <v>8</v>
      </c>
    </row>
    <row r="1189" spans="1:8" ht="18" hidden="1" customHeight="1">
      <c r="A1189" s="3">
        <v>41859</v>
      </c>
      <c r="B1189" s="3" t="s">
        <v>692</v>
      </c>
      <c r="C1189" s="5" t="s">
        <v>699</v>
      </c>
      <c r="D1189" s="20"/>
      <c r="E1189" s="20">
        <v>400000</v>
      </c>
      <c r="F1189" s="4">
        <f t="shared" si="39"/>
        <v>331968000</v>
      </c>
      <c r="G1189" s="19"/>
      <c r="H1189" s="6">
        <f t="shared" si="38"/>
        <v>8</v>
      </c>
    </row>
    <row r="1190" spans="1:8" ht="18" hidden="1" customHeight="1">
      <c r="A1190" s="3">
        <v>41859</v>
      </c>
      <c r="B1190" s="3" t="s">
        <v>77</v>
      </c>
      <c r="C1190" s="5" t="s">
        <v>621</v>
      </c>
      <c r="D1190" s="20"/>
      <c r="E1190" s="20">
        <v>34000000</v>
      </c>
      <c r="F1190" s="4">
        <f t="shared" si="39"/>
        <v>297968000</v>
      </c>
      <c r="G1190" s="19"/>
      <c r="H1190" s="6">
        <f t="shared" si="38"/>
        <v>8</v>
      </c>
    </row>
    <row r="1191" spans="1:8" ht="18" hidden="1" customHeight="1">
      <c r="A1191" s="3">
        <v>41859</v>
      </c>
      <c r="B1191" s="3" t="s">
        <v>33</v>
      </c>
      <c r="C1191" s="5" t="s">
        <v>622</v>
      </c>
      <c r="D1191" s="20">
        <v>1000000</v>
      </c>
      <c r="E1191" s="20"/>
      <c r="F1191" s="4">
        <f t="shared" si="39"/>
        <v>298968000</v>
      </c>
      <c r="G1191" s="19"/>
      <c r="H1191" s="6">
        <f t="shared" si="38"/>
        <v>8</v>
      </c>
    </row>
    <row r="1192" spans="1:8" ht="18" hidden="1" customHeight="1">
      <c r="A1192" s="3">
        <v>41859</v>
      </c>
      <c r="B1192" s="3" t="s">
        <v>33</v>
      </c>
      <c r="C1192" s="5" t="s">
        <v>623</v>
      </c>
      <c r="D1192" s="20">
        <v>2000000</v>
      </c>
      <c r="E1192" s="20"/>
      <c r="F1192" s="4">
        <f t="shared" si="39"/>
        <v>300968000</v>
      </c>
      <c r="G1192" s="19"/>
      <c r="H1192" s="6">
        <f t="shared" si="38"/>
        <v>8</v>
      </c>
    </row>
    <row r="1193" spans="1:8" ht="18" hidden="1" customHeight="1">
      <c r="A1193" s="3">
        <v>41859</v>
      </c>
      <c r="B1193" s="3" t="s">
        <v>31</v>
      </c>
      <c r="C1193" s="5" t="s">
        <v>432</v>
      </c>
      <c r="D1193" s="20"/>
      <c r="E1193" s="20">
        <v>1880000</v>
      </c>
      <c r="F1193" s="4">
        <f t="shared" si="39"/>
        <v>299088000</v>
      </c>
      <c r="G1193" s="19"/>
      <c r="H1193" s="6">
        <f t="shared" si="38"/>
        <v>8</v>
      </c>
    </row>
    <row r="1194" spans="1:8" ht="18" hidden="1" customHeight="1">
      <c r="A1194" s="3">
        <v>41859</v>
      </c>
      <c r="B1194" s="3" t="s">
        <v>31</v>
      </c>
      <c r="C1194" s="5" t="s">
        <v>624</v>
      </c>
      <c r="D1194" s="20"/>
      <c r="E1194" s="20">
        <v>1175000</v>
      </c>
      <c r="F1194" s="4">
        <f t="shared" si="39"/>
        <v>297913000</v>
      </c>
      <c r="G1194" s="19"/>
      <c r="H1194" s="6">
        <f t="shared" si="38"/>
        <v>8</v>
      </c>
    </row>
    <row r="1195" spans="1:8" ht="18" hidden="1" customHeight="1">
      <c r="A1195" s="3">
        <v>41859</v>
      </c>
      <c r="B1195" s="3" t="s">
        <v>692</v>
      </c>
      <c r="C1195" s="5" t="s">
        <v>700</v>
      </c>
      <c r="D1195" s="20"/>
      <c r="E1195" s="20">
        <v>315000</v>
      </c>
      <c r="F1195" s="4">
        <f t="shared" si="39"/>
        <v>297598000</v>
      </c>
      <c r="G1195" s="19"/>
      <c r="H1195" s="6">
        <f t="shared" si="38"/>
        <v>8</v>
      </c>
    </row>
    <row r="1196" spans="1:8" ht="18" hidden="1" customHeight="1">
      <c r="A1196" s="3">
        <v>41859</v>
      </c>
      <c r="B1196" s="3" t="s">
        <v>53</v>
      </c>
      <c r="C1196" s="5" t="s">
        <v>625</v>
      </c>
      <c r="D1196" s="20"/>
      <c r="E1196" s="20">
        <v>5413000</v>
      </c>
      <c r="F1196" s="4">
        <f t="shared" si="39"/>
        <v>292185000</v>
      </c>
      <c r="G1196" s="19"/>
      <c r="H1196" s="6">
        <f t="shared" si="38"/>
        <v>8</v>
      </c>
    </row>
    <row r="1197" spans="1:8" ht="18" hidden="1" customHeight="1">
      <c r="A1197" s="3">
        <v>41859</v>
      </c>
      <c r="B1197" s="3" t="s">
        <v>60</v>
      </c>
      <c r="C1197" s="5" t="s">
        <v>362</v>
      </c>
      <c r="D1197" s="20"/>
      <c r="E1197" s="20">
        <v>120000</v>
      </c>
      <c r="F1197" s="4">
        <f t="shared" si="39"/>
        <v>292065000</v>
      </c>
      <c r="G1197" s="19"/>
      <c r="H1197" s="6">
        <f t="shared" si="38"/>
        <v>8</v>
      </c>
    </row>
    <row r="1198" spans="1:8" ht="18" hidden="1" customHeight="1">
      <c r="A1198" s="3">
        <v>41860</v>
      </c>
      <c r="B1198" s="3" t="s">
        <v>704</v>
      </c>
      <c r="C1198" s="5" t="s">
        <v>626</v>
      </c>
      <c r="D1198" s="20"/>
      <c r="E1198" s="20">
        <v>110000</v>
      </c>
      <c r="F1198" s="4">
        <f t="shared" si="39"/>
        <v>291955000</v>
      </c>
      <c r="G1198" s="19"/>
      <c r="H1198" s="6">
        <f t="shared" si="38"/>
        <v>8</v>
      </c>
    </row>
    <row r="1199" spans="1:8" ht="18" hidden="1" customHeight="1">
      <c r="A1199" s="3">
        <v>41860</v>
      </c>
      <c r="B1199" s="3" t="s">
        <v>60</v>
      </c>
      <c r="C1199" s="5" t="s">
        <v>247</v>
      </c>
      <c r="D1199" s="20"/>
      <c r="E1199" s="20">
        <v>260000</v>
      </c>
      <c r="F1199" s="4">
        <f t="shared" si="39"/>
        <v>291695000</v>
      </c>
      <c r="G1199" s="19"/>
      <c r="H1199" s="6">
        <f t="shared" si="38"/>
        <v>8</v>
      </c>
    </row>
    <row r="1200" spans="1:8" ht="18" hidden="1" customHeight="1">
      <c r="A1200" s="3">
        <v>41860</v>
      </c>
      <c r="B1200" s="3" t="s">
        <v>31</v>
      </c>
      <c r="C1200" s="5" t="s">
        <v>627</v>
      </c>
      <c r="D1200" s="20"/>
      <c r="E1200" s="20">
        <v>1150000</v>
      </c>
      <c r="F1200" s="4">
        <f t="shared" si="39"/>
        <v>290545000</v>
      </c>
      <c r="G1200" s="19"/>
      <c r="H1200" s="6">
        <f t="shared" si="38"/>
        <v>8</v>
      </c>
    </row>
    <row r="1201" spans="1:8" ht="18" hidden="1" customHeight="1">
      <c r="A1201" s="3">
        <v>41860</v>
      </c>
      <c r="B1201" s="3" t="s">
        <v>60</v>
      </c>
      <c r="C1201" s="5" t="s">
        <v>628</v>
      </c>
      <c r="D1201" s="20"/>
      <c r="E1201" s="20">
        <v>1018000</v>
      </c>
      <c r="F1201" s="4">
        <f t="shared" si="39"/>
        <v>289527000</v>
      </c>
      <c r="G1201" s="19"/>
      <c r="H1201" s="6">
        <f t="shared" si="38"/>
        <v>8</v>
      </c>
    </row>
    <row r="1202" spans="1:8" ht="18" hidden="1" customHeight="1">
      <c r="A1202" s="3">
        <v>41862</v>
      </c>
      <c r="B1202" s="3" t="s">
        <v>31</v>
      </c>
      <c r="C1202" s="5" t="s">
        <v>588</v>
      </c>
      <c r="D1202" s="20"/>
      <c r="E1202" s="20">
        <v>7920000</v>
      </c>
      <c r="F1202" s="4">
        <f t="shared" si="39"/>
        <v>281607000</v>
      </c>
      <c r="G1202" s="19"/>
      <c r="H1202" s="6">
        <f t="shared" si="38"/>
        <v>8</v>
      </c>
    </row>
    <row r="1203" spans="1:8" ht="18" hidden="1" customHeight="1">
      <c r="A1203" s="3">
        <v>41862</v>
      </c>
      <c r="B1203" s="3" t="s">
        <v>60</v>
      </c>
      <c r="C1203" s="5" t="s">
        <v>247</v>
      </c>
      <c r="D1203" s="20"/>
      <c r="E1203" s="20">
        <v>310000</v>
      </c>
      <c r="F1203" s="4">
        <f t="shared" si="39"/>
        <v>281297000</v>
      </c>
      <c r="G1203" s="19"/>
      <c r="H1203" s="6">
        <f t="shared" si="38"/>
        <v>8</v>
      </c>
    </row>
    <row r="1204" spans="1:8" ht="18" hidden="1" customHeight="1">
      <c r="A1204" s="3">
        <v>41862</v>
      </c>
      <c r="B1204" s="3" t="s">
        <v>60</v>
      </c>
      <c r="C1204" s="5" t="s">
        <v>507</v>
      </c>
      <c r="D1204" s="20"/>
      <c r="E1204" s="20">
        <v>130000</v>
      </c>
      <c r="F1204" s="4">
        <f t="shared" si="39"/>
        <v>281167000</v>
      </c>
      <c r="G1204" s="19"/>
      <c r="H1204" s="6">
        <f t="shared" si="38"/>
        <v>8</v>
      </c>
    </row>
    <row r="1205" spans="1:8" ht="18" hidden="1" customHeight="1">
      <c r="A1205" s="3">
        <v>41862</v>
      </c>
      <c r="B1205" s="3" t="s">
        <v>53</v>
      </c>
      <c r="C1205" s="5" t="s">
        <v>338</v>
      </c>
      <c r="D1205" s="20"/>
      <c r="E1205" s="20">
        <v>31653000</v>
      </c>
      <c r="F1205" s="4">
        <f t="shared" si="39"/>
        <v>249514000</v>
      </c>
      <c r="G1205" s="19"/>
      <c r="H1205" s="6">
        <f t="shared" si="38"/>
        <v>8</v>
      </c>
    </row>
    <row r="1206" spans="1:8" ht="18" hidden="1" customHeight="1">
      <c r="A1206" s="3">
        <v>41862</v>
      </c>
      <c r="B1206" s="3" t="s">
        <v>33</v>
      </c>
      <c r="C1206" s="5" t="s">
        <v>629</v>
      </c>
      <c r="D1206" s="20"/>
      <c r="E1206" s="20">
        <v>1500000</v>
      </c>
      <c r="F1206" s="4">
        <f t="shared" si="39"/>
        <v>248014000</v>
      </c>
      <c r="G1206" s="19"/>
      <c r="H1206" s="6">
        <f t="shared" si="38"/>
        <v>8</v>
      </c>
    </row>
    <row r="1207" spans="1:8" ht="18" hidden="1" customHeight="1">
      <c r="A1207" s="3">
        <v>41862</v>
      </c>
      <c r="B1207" s="3" t="s">
        <v>60</v>
      </c>
      <c r="C1207" s="5" t="s">
        <v>362</v>
      </c>
      <c r="D1207" s="20"/>
      <c r="E1207" s="20">
        <v>60000</v>
      </c>
      <c r="F1207" s="4">
        <f t="shared" si="39"/>
        <v>247954000</v>
      </c>
      <c r="G1207" s="19"/>
      <c r="H1207" s="6">
        <f t="shared" si="38"/>
        <v>8</v>
      </c>
    </row>
    <row r="1208" spans="1:8" ht="18" hidden="1" customHeight="1">
      <c r="A1208" s="3">
        <v>41863</v>
      </c>
      <c r="B1208" s="3" t="s">
        <v>47</v>
      </c>
      <c r="C1208" s="5" t="s">
        <v>345</v>
      </c>
      <c r="D1208" s="20"/>
      <c r="E1208" s="20">
        <v>30000000</v>
      </c>
      <c r="F1208" s="4">
        <f t="shared" si="39"/>
        <v>217954000</v>
      </c>
      <c r="G1208" s="19"/>
      <c r="H1208" s="6">
        <f t="shared" si="38"/>
        <v>8</v>
      </c>
    </row>
    <row r="1209" spans="1:8" ht="18" hidden="1" customHeight="1">
      <c r="A1209" s="3">
        <v>41863</v>
      </c>
      <c r="B1209" s="3" t="s">
        <v>463</v>
      </c>
      <c r="C1209" s="5" t="s">
        <v>425</v>
      </c>
      <c r="D1209" s="20"/>
      <c r="E1209" s="20">
        <v>10000000</v>
      </c>
      <c r="F1209" s="4">
        <f t="shared" si="39"/>
        <v>207954000</v>
      </c>
      <c r="G1209" s="19"/>
      <c r="H1209" s="6">
        <f t="shared" si="38"/>
        <v>8</v>
      </c>
    </row>
    <row r="1210" spans="1:8" ht="18" hidden="1" customHeight="1">
      <c r="A1210" s="3">
        <v>41863</v>
      </c>
      <c r="B1210" s="3" t="s">
        <v>53</v>
      </c>
      <c r="C1210" s="5" t="s">
        <v>630</v>
      </c>
      <c r="D1210" s="20"/>
      <c r="E1210" s="20">
        <v>5000000</v>
      </c>
      <c r="F1210" s="4">
        <f t="shared" si="39"/>
        <v>202954000</v>
      </c>
      <c r="G1210" s="19"/>
      <c r="H1210" s="6">
        <f t="shared" si="38"/>
        <v>8</v>
      </c>
    </row>
    <row r="1211" spans="1:8" ht="18" hidden="1" customHeight="1">
      <c r="A1211" s="3">
        <v>41863</v>
      </c>
      <c r="B1211" s="3" t="s">
        <v>60</v>
      </c>
      <c r="C1211" s="5" t="s">
        <v>362</v>
      </c>
      <c r="D1211" s="20"/>
      <c r="E1211" s="20">
        <v>120000</v>
      </c>
      <c r="F1211" s="4">
        <f t="shared" si="39"/>
        <v>202834000</v>
      </c>
      <c r="G1211" s="19"/>
      <c r="H1211" s="6">
        <f t="shared" si="38"/>
        <v>8</v>
      </c>
    </row>
    <row r="1212" spans="1:8" ht="18" hidden="1" customHeight="1">
      <c r="A1212" s="3">
        <v>41863</v>
      </c>
      <c r="B1212" s="3" t="s">
        <v>60</v>
      </c>
      <c r="C1212" s="5" t="s">
        <v>397</v>
      </c>
      <c r="D1212" s="20"/>
      <c r="E1212" s="20">
        <v>1000000</v>
      </c>
      <c r="F1212" s="4">
        <f t="shared" si="39"/>
        <v>201834000</v>
      </c>
      <c r="G1212" s="19"/>
      <c r="H1212" s="6">
        <f t="shared" si="38"/>
        <v>8</v>
      </c>
    </row>
    <row r="1213" spans="1:8" ht="18" hidden="1" customHeight="1">
      <c r="A1213" s="3">
        <v>41863</v>
      </c>
      <c r="B1213" s="3" t="s">
        <v>33</v>
      </c>
      <c r="C1213" s="5" t="s">
        <v>631</v>
      </c>
      <c r="D1213" s="20">
        <v>1500000</v>
      </c>
      <c r="E1213" s="20"/>
      <c r="F1213" s="4">
        <f t="shared" si="39"/>
        <v>203334000</v>
      </c>
      <c r="G1213" s="19"/>
      <c r="H1213" s="6">
        <f t="shared" si="38"/>
        <v>8</v>
      </c>
    </row>
    <row r="1214" spans="1:8" ht="18" hidden="1" customHeight="1">
      <c r="A1214" s="3">
        <v>41863</v>
      </c>
      <c r="B1214" s="3" t="s">
        <v>31</v>
      </c>
      <c r="C1214" s="5" t="s">
        <v>629</v>
      </c>
      <c r="D1214" s="20"/>
      <c r="E1214" s="20">
        <v>1662000</v>
      </c>
      <c r="F1214" s="4">
        <f t="shared" si="39"/>
        <v>201672000</v>
      </c>
      <c r="G1214" s="19"/>
      <c r="H1214" s="6">
        <f t="shared" si="38"/>
        <v>8</v>
      </c>
    </row>
    <row r="1215" spans="1:8" ht="18" hidden="1" customHeight="1">
      <c r="A1215" s="3">
        <v>41864</v>
      </c>
      <c r="B1215" s="3" t="s">
        <v>49</v>
      </c>
      <c r="C1215" s="5" t="s">
        <v>121</v>
      </c>
      <c r="D1215" s="20">
        <v>122925000</v>
      </c>
      <c r="E1215" s="20"/>
      <c r="F1215" s="4">
        <f t="shared" si="39"/>
        <v>324597000</v>
      </c>
      <c r="G1215" s="19"/>
      <c r="H1215" s="6">
        <f t="shared" si="38"/>
        <v>8</v>
      </c>
    </row>
    <row r="1216" spans="1:8" ht="18" hidden="1" customHeight="1">
      <c r="A1216" s="3">
        <v>41865</v>
      </c>
      <c r="B1216" s="3" t="s">
        <v>463</v>
      </c>
      <c r="C1216" s="5" t="s">
        <v>299</v>
      </c>
      <c r="D1216" s="20"/>
      <c r="E1216" s="20">
        <v>253000000</v>
      </c>
      <c r="F1216" s="4">
        <f t="shared" si="39"/>
        <v>71597000</v>
      </c>
      <c r="G1216" s="19"/>
      <c r="H1216" s="6">
        <f t="shared" si="38"/>
        <v>8</v>
      </c>
    </row>
    <row r="1217" spans="1:8" ht="18" hidden="1" customHeight="1">
      <c r="A1217" s="3">
        <v>41865</v>
      </c>
      <c r="B1217" s="3" t="s">
        <v>60</v>
      </c>
      <c r="C1217" s="5" t="s">
        <v>362</v>
      </c>
      <c r="D1217" s="20"/>
      <c r="E1217" s="20">
        <v>240000</v>
      </c>
      <c r="F1217" s="4">
        <f t="shared" si="39"/>
        <v>71357000</v>
      </c>
      <c r="G1217" s="19"/>
      <c r="H1217" s="6">
        <f t="shared" si="38"/>
        <v>8</v>
      </c>
    </row>
    <row r="1218" spans="1:8" ht="18" hidden="1" customHeight="1">
      <c r="A1218" s="3">
        <v>41865</v>
      </c>
      <c r="B1218" s="3" t="s">
        <v>33</v>
      </c>
      <c r="C1218" s="5" t="s">
        <v>632</v>
      </c>
      <c r="D1218" s="20"/>
      <c r="E1218" s="20">
        <v>2000000</v>
      </c>
      <c r="F1218" s="4">
        <f t="shared" si="39"/>
        <v>69357000</v>
      </c>
      <c r="G1218" s="19"/>
      <c r="H1218" s="6">
        <f t="shared" si="38"/>
        <v>8</v>
      </c>
    </row>
    <row r="1219" spans="1:8" ht="18" hidden="1" customHeight="1">
      <c r="A1219" s="3">
        <v>41865</v>
      </c>
      <c r="B1219" s="3" t="s">
        <v>33</v>
      </c>
      <c r="C1219" s="5" t="s">
        <v>633</v>
      </c>
      <c r="D1219" s="20"/>
      <c r="E1219" s="20">
        <v>500000</v>
      </c>
      <c r="F1219" s="4">
        <f t="shared" si="39"/>
        <v>68857000</v>
      </c>
      <c r="G1219" s="19"/>
      <c r="H1219" s="6">
        <f t="shared" si="38"/>
        <v>8</v>
      </c>
    </row>
    <row r="1220" spans="1:8" ht="18" hidden="1" customHeight="1">
      <c r="A1220" s="3">
        <v>41865</v>
      </c>
      <c r="B1220" s="3" t="s">
        <v>60</v>
      </c>
      <c r="C1220" s="5" t="s">
        <v>634</v>
      </c>
      <c r="D1220" s="20"/>
      <c r="E1220" s="20">
        <v>10000000</v>
      </c>
      <c r="F1220" s="4">
        <f t="shared" si="39"/>
        <v>58857000</v>
      </c>
      <c r="G1220" s="19"/>
      <c r="H1220" s="6">
        <f t="shared" si="38"/>
        <v>8</v>
      </c>
    </row>
    <row r="1221" spans="1:8" ht="18" hidden="1" customHeight="1">
      <c r="A1221" s="3">
        <v>41866</v>
      </c>
      <c r="B1221" s="3" t="s">
        <v>33</v>
      </c>
      <c r="C1221" s="5" t="s">
        <v>635</v>
      </c>
      <c r="D1221" s="20">
        <v>500000</v>
      </c>
      <c r="E1221" s="20"/>
      <c r="F1221" s="4">
        <f t="shared" si="39"/>
        <v>59357000</v>
      </c>
      <c r="G1221" s="19"/>
      <c r="H1221" s="6">
        <f t="shared" si="38"/>
        <v>8</v>
      </c>
    </row>
    <row r="1222" spans="1:8" ht="18" hidden="1" customHeight="1">
      <c r="A1222" s="3">
        <v>41866</v>
      </c>
      <c r="B1222" s="3" t="s">
        <v>691</v>
      </c>
      <c r="C1222" s="5" t="s">
        <v>695</v>
      </c>
      <c r="D1222" s="20"/>
      <c r="E1222" s="20">
        <v>240000</v>
      </c>
      <c r="F1222" s="4">
        <f t="shared" si="39"/>
        <v>59117000</v>
      </c>
      <c r="G1222" s="19"/>
      <c r="H1222" s="6">
        <f t="shared" si="38"/>
        <v>8</v>
      </c>
    </row>
    <row r="1223" spans="1:8" ht="18" hidden="1" customHeight="1">
      <c r="A1223" s="3">
        <v>41866</v>
      </c>
      <c r="B1223" s="3" t="s">
        <v>73</v>
      </c>
      <c r="C1223" s="5" t="s">
        <v>327</v>
      </c>
      <c r="D1223" s="20"/>
      <c r="E1223" s="20">
        <v>3067000</v>
      </c>
      <c r="F1223" s="4">
        <f t="shared" si="39"/>
        <v>56050000</v>
      </c>
      <c r="G1223" s="19"/>
      <c r="H1223" s="6">
        <f t="shared" si="38"/>
        <v>8</v>
      </c>
    </row>
    <row r="1224" spans="1:8" ht="18" hidden="1" customHeight="1">
      <c r="A1224" s="3">
        <v>41866</v>
      </c>
      <c r="B1224" s="3" t="s">
        <v>60</v>
      </c>
      <c r="C1224" s="5" t="s">
        <v>362</v>
      </c>
      <c r="D1224" s="20"/>
      <c r="E1224" s="20">
        <v>120000</v>
      </c>
      <c r="F1224" s="4">
        <f t="shared" si="39"/>
        <v>55930000</v>
      </c>
      <c r="G1224" s="19"/>
      <c r="H1224" s="6">
        <f t="shared" si="38"/>
        <v>8</v>
      </c>
    </row>
    <row r="1225" spans="1:8" ht="18" hidden="1" customHeight="1">
      <c r="A1225" s="3">
        <v>41867</v>
      </c>
      <c r="B1225" s="3" t="s">
        <v>153</v>
      </c>
      <c r="C1225" s="5" t="s">
        <v>154</v>
      </c>
      <c r="D1225" s="20">
        <v>300000000</v>
      </c>
      <c r="E1225" s="20"/>
      <c r="F1225" s="4">
        <f t="shared" si="39"/>
        <v>355930000</v>
      </c>
      <c r="G1225" s="19"/>
      <c r="H1225" s="6">
        <f t="shared" si="38"/>
        <v>8</v>
      </c>
    </row>
    <row r="1226" spans="1:8" ht="18" hidden="1" customHeight="1">
      <c r="A1226" s="3">
        <v>41867</v>
      </c>
      <c r="B1226" s="3" t="s">
        <v>53</v>
      </c>
      <c r="C1226" s="5" t="s">
        <v>636</v>
      </c>
      <c r="D1226" s="20"/>
      <c r="E1226" s="20">
        <v>305879000</v>
      </c>
      <c r="F1226" s="4">
        <f t="shared" si="39"/>
        <v>50051000</v>
      </c>
      <c r="G1226" s="19"/>
      <c r="H1226" s="6">
        <f t="shared" si="38"/>
        <v>8</v>
      </c>
    </row>
    <row r="1227" spans="1:8" ht="18" hidden="1" customHeight="1">
      <c r="A1227" s="3">
        <v>41867</v>
      </c>
      <c r="B1227" s="3" t="s">
        <v>60</v>
      </c>
      <c r="C1227" s="5" t="s">
        <v>637</v>
      </c>
      <c r="D1227" s="20"/>
      <c r="E1227" s="20">
        <v>21450000</v>
      </c>
      <c r="F1227" s="4">
        <f t="shared" si="39"/>
        <v>28601000</v>
      </c>
      <c r="G1227" s="19"/>
      <c r="H1227" s="6">
        <f t="shared" si="38"/>
        <v>8</v>
      </c>
    </row>
    <row r="1228" spans="1:8" ht="18" hidden="1" customHeight="1">
      <c r="A1228" s="3">
        <v>41868</v>
      </c>
      <c r="B1228" s="3" t="s">
        <v>691</v>
      </c>
      <c r="C1228" s="5" t="s">
        <v>522</v>
      </c>
      <c r="D1228" s="20"/>
      <c r="E1228" s="20">
        <v>4800000</v>
      </c>
      <c r="F1228" s="4">
        <f t="shared" si="39"/>
        <v>23801000</v>
      </c>
      <c r="G1228" s="19"/>
      <c r="H1228" s="6">
        <f t="shared" si="38"/>
        <v>8</v>
      </c>
    </row>
    <row r="1229" spans="1:8" ht="18" hidden="1" customHeight="1">
      <c r="A1229" s="3">
        <v>41868</v>
      </c>
      <c r="B1229" s="3" t="s">
        <v>704</v>
      </c>
      <c r="C1229" s="5" t="s">
        <v>638</v>
      </c>
      <c r="D1229" s="20">
        <v>2000000</v>
      </c>
      <c r="E1229" s="20"/>
      <c r="F1229" s="4">
        <f t="shared" si="39"/>
        <v>25801000</v>
      </c>
      <c r="G1229" s="19"/>
      <c r="H1229" s="6">
        <f t="shared" si="38"/>
        <v>8</v>
      </c>
    </row>
    <row r="1230" spans="1:8" ht="18" hidden="1" customHeight="1">
      <c r="A1230" s="3">
        <v>41868</v>
      </c>
      <c r="B1230" s="3" t="s">
        <v>60</v>
      </c>
      <c r="C1230" s="5" t="s">
        <v>639</v>
      </c>
      <c r="D1230" s="20"/>
      <c r="E1230" s="20">
        <v>255000</v>
      </c>
      <c r="F1230" s="4">
        <f t="shared" si="39"/>
        <v>25546000</v>
      </c>
      <c r="G1230" s="19"/>
      <c r="H1230" s="6">
        <f t="shared" si="38"/>
        <v>8</v>
      </c>
    </row>
    <row r="1231" spans="1:8" ht="18" hidden="1" customHeight="1">
      <c r="A1231" s="3">
        <v>41868</v>
      </c>
      <c r="B1231" s="3" t="s">
        <v>60</v>
      </c>
      <c r="C1231" s="5" t="s">
        <v>640</v>
      </c>
      <c r="D1231" s="20"/>
      <c r="E1231" s="20">
        <v>50000</v>
      </c>
      <c r="F1231" s="4">
        <f t="shared" si="39"/>
        <v>25496000</v>
      </c>
      <c r="G1231" s="19"/>
      <c r="H1231" s="6">
        <f t="shared" ref="H1231:H1294" si="40">MONTH(A1231)</f>
        <v>8</v>
      </c>
    </row>
    <row r="1232" spans="1:8" ht="18" hidden="1" customHeight="1">
      <c r="A1232" s="3">
        <v>41868</v>
      </c>
      <c r="B1232" s="3" t="s">
        <v>39</v>
      </c>
      <c r="C1232" s="5" t="s">
        <v>708</v>
      </c>
      <c r="D1232" s="20"/>
      <c r="E1232" s="20">
        <v>2000000</v>
      </c>
      <c r="F1232" s="4">
        <f t="shared" si="39"/>
        <v>23496000</v>
      </c>
      <c r="G1232" s="19"/>
      <c r="H1232" s="6">
        <f t="shared" si="40"/>
        <v>8</v>
      </c>
    </row>
    <row r="1233" spans="1:8" ht="18" hidden="1" customHeight="1">
      <c r="A1233" s="3">
        <v>41868</v>
      </c>
      <c r="B1233" s="3" t="s">
        <v>53</v>
      </c>
      <c r="C1233" s="5" t="s">
        <v>641</v>
      </c>
      <c r="D1233" s="20"/>
      <c r="E1233" s="20">
        <v>2000000</v>
      </c>
      <c r="F1233" s="4">
        <f t="shared" si="39"/>
        <v>21496000</v>
      </c>
      <c r="G1233" s="19"/>
      <c r="H1233" s="6">
        <f t="shared" si="40"/>
        <v>8</v>
      </c>
    </row>
    <row r="1234" spans="1:8" ht="18" hidden="1" customHeight="1">
      <c r="A1234" s="3">
        <v>41868</v>
      </c>
      <c r="B1234" s="3" t="s">
        <v>33</v>
      </c>
      <c r="C1234" s="5" t="s">
        <v>642</v>
      </c>
      <c r="D1234" s="20"/>
      <c r="E1234" s="20">
        <v>1500000</v>
      </c>
      <c r="F1234" s="4">
        <f t="shared" si="39"/>
        <v>19996000</v>
      </c>
      <c r="G1234" s="19"/>
      <c r="H1234" s="6">
        <f t="shared" si="40"/>
        <v>8</v>
      </c>
    </row>
    <row r="1235" spans="1:8" ht="18" hidden="1" customHeight="1">
      <c r="A1235" s="3">
        <v>41868</v>
      </c>
      <c r="B1235" s="3" t="s">
        <v>60</v>
      </c>
      <c r="C1235" s="5" t="s">
        <v>643</v>
      </c>
      <c r="D1235" s="20"/>
      <c r="E1235" s="20">
        <v>15840000</v>
      </c>
      <c r="F1235" s="4">
        <f t="shared" si="39"/>
        <v>4156000</v>
      </c>
      <c r="G1235" s="19"/>
      <c r="H1235" s="6">
        <f t="shared" si="40"/>
        <v>8</v>
      </c>
    </row>
    <row r="1236" spans="1:8" ht="18" hidden="1" customHeight="1">
      <c r="A1236" s="3">
        <v>41868</v>
      </c>
      <c r="B1236" s="3" t="s">
        <v>33</v>
      </c>
      <c r="C1236" s="5" t="s">
        <v>644</v>
      </c>
      <c r="D1236" s="20"/>
      <c r="E1236" s="20">
        <v>2000000</v>
      </c>
      <c r="F1236" s="4">
        <f t="shared" ref="F1236:F1299" si="41">IF(C1236&lt;&gt;"",F1235+D1236-E1236,0)</f>
        <v>2156000</v>
      </c>
      <c r="G1236" s="19"/>
      <c r="H1236" s="6">
        <f t="shared" si="40"/>
        <v>8</v>
      </c>
    </row>
    <row r="1237" spans="1:8" ht="18" hidden="1" customHeight="1">
      <c r="A1237" s="3">
        <v>41870</v>
      </c>
      <c r="B1237" s="3" t="s">
        <v>33</v>
      </c>
      <c r="C1237" s="5" t="s">
        <v>645</v>
      </c>
      <c r="D1237" s="20">
        <v>2000000</v>
      </c>
      <c r="E1237" s="20"/>
      <c r="F1237" s="4">
        <f t="shared" si="41"/>
        <v>4156000</v>
      </c>
      <c r="G1237" s="19"/>
      <c r="H1237" s="6">
        <f t="shared" si="40"/>
        <v>8</v>
      </c>
    </row>
    <row r="1238" spans="1:8" ht="18" hidden="1" customHeight="1">
      <c r="A1238" s="3">
        <v>41870</v>
      </c>
      <c r="B1238" s="3" t="s">
        <v>33</v>
      </c>
      <c r="C1238" s="5" t="s">
        <v>646</v>
      </c>
      <c r="D1238" s="20">
        <v>2000000</v>
      </c>
      <c r="E1238" s="20"/>
      <c r="F1238" s="4">
        <f t="shared" si="41"/>
        <v>6156000</v>
      </c>
      <c r="G1238" s="19"/>
      <c r="H1238" s="6">
        <f t="shared" si="40"/>
        <v>8</v>
      </c>
    </row>
    <row r="1239" spans="1:8" ht="18" hidden="1" customHeight="1">
      <c r="A1239" s="3">
        <v>41870</v>
      </c>
      <c r="B1239" s="3" t="s">
        <v>31</v>
      </c>
      <c r="C1239" s="5" t="s">
        <v>632</v>
      </c>
      <c r="D1239" s="20"/>
      <c r="E1239" s="20">
        <v>2451000</v>
      </c>
      <c r="F1239" s="4">
        <f t="shared" si="41"/>
        <v>3705000</v>
      </c>
      <c r="G1239" s="19"/>
      <c r="H1239" s="6">
        <f t="shared" si="40"/>
        <v>8</v>
      </c>
    </row>
    <row r="1240" spans="1:8" ht="18" hidden="1" customHeight="1">
      <c r="A1240" s="3">
        <v>41870</v>
      </c>
      <c r="B1240" s="3" t="s">
        <v>706</v>
      </c>
      <c r="C1240" s="5" t="s">
        <v>644</v>
      </c>
      <c r="D1240" s="20"/>
      <c r="E1240" s="20">
        <v>1625000</v>
      </c>
      <c r="F1240" s="4">
        <f t="shared" si="41"/>
        <v>2080000</v>
      </c>
      <c r="G1240" s="19"/>
      <c r="H1240" s="6">
        <f t="shared" si="40"/>
        <v>8</v>
      </c>
    </row>
    <row r="1241" spans="1:8" ht="18" hidden="1" customHeight="1">
      <c r="A1241" s="3">
        <v>41872</v>
      </c>
      <c r="B1241" s="3" t="s">
        <v>47</v>
      </c>
      <c r="C1241" s="5" t="s">
        <v>243</v>
      </c>
      <c r="D1241" s="20">
        <v>1100000000</v>
      </c>
      <c r="E1241" s="20"/>
      <c r="F1241" s="4">
        <f t="shared" si="41"/>
        <v>1102080000</v>
      </c>
      <c r="G1241" s="19"/>
      <c r="H1241" s="6">
        <f t="shared" si="40"/>
        <v>8</v>
      </c>
    </row>
    <row r="1242" spans="1:8" ht="18" hidden="1" customHeight="1">
      <c r="A1242" s="3">
        <v>41872</v>
      </c>
      <c r="B1242" s="3" t="s">
        <v>39</v>
      </c>
      <c r="C1242" s="5" t="s">
        <v>647</v>
      </c>
      <c r="D1242" s="20"/>
      <c r="E1242" s="20">
        <v>4482000</v>
      </c>
      <c r="F1242" s="4">
        <f t="shared" si="41"/>
        <v>1097598000</v>
      </c>
      <c r="G1242" s="19"/>
      <c r="H1242" s="6">
        <f t="shared" si="40"/>
        <v>8</v>
      </c>
    </row>
    <row r="1243" spans="1:8" ht="18" hidden="1" customHeight="1">
      <c r="A1243" s="3">
        <v>41872</v>
      </c>
      <c r="B1243" s="3" t="s">
        <v>34</v>
      </c>
      <c r="C1243" s="5" t="s">
        <v>405</v>
      </c>
      <c r="D1243" s="20"/>
      <c r="E1243" s="20">
        <v>2400000</v>
      </c>
      <c r="F1243" s="4">
        <f t="shared" si="41"/>
        <v>1095198000</v>
      </c>
      <c r="G1243" s="19"/>
      <c r="H1243" s="6">
        <f t="shared" si="40"/>
        <v>8</v>
      </c>
    </row>
    <row r="1244" spans="1:8" ht="18" hidden="1" customHeight="1">
      <c r="A1244" s="3">
        <v>41872</v>
      </c>
      <c r="B1244" s="3" t="s">
        <v>692</v>
      </c>
      <c r="C1244" s="5" t="s">
        <v>703</v>
      </c>
      <c r="D1244" s="20"/>
      <c r="E1244" s="20">
        <v>2480000</v>
      </c>
      <c r="F1244" s="4">
        <f t="shared" si="41"/>
        <v>1092718000</v>
      </c>
      <c r="G1244" s="19"/>
      <c r="H1244" s="6">
        <f t="shared" si="40"/>
        <v>8</v>
      </c>
    </row>
    <row r="1245" spans="1:8" ht="18" hidden="1" customHeight="1">
      <c r="A1245" s="3">
        <v>41872</v>
      </c>
      <c r="B1245" s="3" t="s">
        <v>60</v>
      </c>
      <c r="C1245" s="5" t="s">
        <v>648</v>
      </c>
      <c r="D1245" s="20"/>
      <c r="E1245" s="20">
        <v>3700000</v>
      </c>
      <c r="F1245" s="4">
        <f t="shared" si="41"/>
        <v>1089018000</v>
      </c>
      <c r="G1245" s="19"/>
      <c r="H1245" s="6">
        <f t="shared" si="40"/>
        <v>8</v>
      </c>
    </row>
    <row r="1246" spans="1:8" ht="18" hidden="1" customHeight="1">
      <c r="A1246" s="3">
        <v>41872</v>
      </c>
      <c r="B1246" s="3" t="s">
        <v>692</v>
      </c>
      <c r="C1246" s="5" t="s">
        <v>702</v>
      </c>
      <c r="D1246" s="20"/>
      <c r="E1246" s="20">
        <v>50000</v>
      </c>
      <c r="F1246" s="4">
        <f t="shared" si="41"/>
        <v>1088968000</v>
      </c>
      <c r="G1246" s="19"/>
      <c r="H1246" s="6">
        <f t="shared" si="40"/>
        <v>8</v>
      </c>
    </row>
    <row r="1247" spans="1:8" ht="18" hidden="1" customHeight="1">
      <c r="A1247" s="3">
        <v>41872</v>
      </c>
      <c r="B1247" s="3" t="s">
        <v>57</v>
      </c>
      <c r="C1247" s="5" t="s">
        <v>117</v>
      </c>
      <c r="D1247" s="20"/>
      <c r="E1247" s="20">
        <v>200000000</v>
      </c>
      <c r="F1247" s="4">
        <f t="shared" si="41"/>
        <v>888968000</v>
      </c>
      <c r="G1247" s="19" t="s">
        <v>24</v>
      </c>
      <c r="H1247" s="6">
        <f t="shared" si="40"/>
        <v>8</v>
      </c>
    </row>
    <row r="1248" spans="1:8" ht="18" hidden="1" customHeight="1">
      <c r="A1248" s="3">
        <v>41872</v>
      </c>
      <c r="B1248" s="3" t="s">
        <v>57</v>
      </c>
      <c r="C1248" s="5" t="s">
        <v>104</v>
      </c>
      <c r="D1248" s="20"/>
      <c r="E1248" s="20">
        <v>200000000</v>
      </c>
      <c r="F1248" s="4">
        <f t="shared" si="41"/>
        <v>688968000</v>
      </c>
      <c r="G1248" s="19" t="s">
        <v>24</v>
      </c>
      <c r="H1248" s="6">
        <f t="shared" si="40"/>
        <v>8</v>
      </c>
    </row>
    <row r="1249" spans="1:8" ht="18" hidden="1" customHeight="1">
      <c r="A1249" s="3">
        <v>41872</v>
      </c>
      <c r="B1249" s="3" t="s">
        <v>57</v>
      </c>
      <c r="C1249" s="5" t="s">
        <v>100</v>
      </c>
      <c r="D1249" s="20"/>
      <c r="E1249" s="20">
        <v>200000000</v>
      </c>
      <c r="F1249" s="4">
        <f t="shared" si="41"/>
        <v>488968000</v>
      </c>
      <c r="G1249" s="19" t="s">
        <v>24</v>
      </c>
      <c r="H1249" s="6">
        <f t="shared" si="40"/>
        <v>8</v>
      </c>
    </row>
    <row r="1250" spans="1:8" ht="18" hidden="1" customHeight="1">
      <c r="A1250" s="3">
        <v>41872</v>
      </c>
      <c r="B1250" s="3" t="s">
        <v>57</v>
      </c>
      <c r="C1250" s="5" t="s">
        <v>102</v>
      </c>
      <c r="D1250" s="20"/>
      <c r="E1250" s="20">
        <v>200000000</v>
      </c>
      <c r="F1250" s="4">
        <f t="shared" si="41"/>
        <v>288968000</v>
      </c>
      <c r="G1250" s="19" t="s">
        <v>24</v>
      </c>
      <c r="H1250" s="6">
        <f t="shared" si="40"/>
        <v>8</v>
      </c>
    </row>
    <row r="1251" spans="1:8" ht="18" hidden="1" customHeight="1">
      <c r="A1251" s="3">
        <v>41872</v>
      </c>
      <c r="B1251" s="3" t="s">
        <v>57</v>
      </c>
      <c r="C1251" s="5" t="s">
        <v>87</v>
      </c>
      <c r="D1251" s="20"/>
      <c r="E1251" s="20">
        <v>117360000</v>
      </c>
      <c r="F1251" s="4">
        <f t="shared" si="41"/>
        <v>171608000</v>
      </c>
      <c r="G1251" s="19" t="s">
        <v>24</v>
      </c>
      <c r="H1251" s="6">
        <f t="shared" si="40"/>
        <v>8</v>
      </c>
    </row>
    <row r="1252" spans="1:8" ht="18" hidden="1" customHeight="1">
      <c r="A1252" s="3">
        <v>41872</v>
      </c>
      <c r="B1252" s="3" t="s">
        <v>57</v>
      </c>
      <c r="C1252" s="5" t="s">
        <v>365</v>
      </c>
      <c r="D1252" s="20"/>
      <c r="E1252" s="20">
        <v>20017000</v>
      </c>
      <c r="F1252" s="4">
        <f t="shared" si="41"/>
        <v>151591000</v>
      </c>
      <c r="G1252" s="19" t="s">
        <v>24</v>
      </c>
      <c r="H1252" s="6">
        <f t="shared" si="40"/>
        <v>8</v>
      </c>
    </row>
    <row r="1253" spans="1:8" ht="18" hidden="1" customHeight="1">
      <c r="A1253" s="3">
        <v>41872</v>
      </c>
      <c r="B1253" s="3" t="s">
        <v>70</v>
      </c>
      <c r="C1253" s="5" t="s">
        <v>350</v>
      </c>
      <c r="D1253" s="20"/>
      <c r="E1253" s="20">
        <v>70000000</v>
      </c>
      <c r="F1253" s="4">
        <f t="shared" si="41"/>
        <v>81591000</v>
      </c>
      <c r="G1253" s="19"/>
      <c r="H1253" s="6">
        <f t="shared" si="40"/>
        <v>8</v>
      </c>
    </row>
    <row r="1254" spans="1:8" ht="18" hidden="1" customHeight="1">
      <c r="A1254" s="3">
        <v>41872</v>
      </c>
      <c r="B1254" s="3" t="s">
        <v>49</v>
      </c>
      <c r="C1254" s="5" t="s">
        <v>199</v>
      </c>
      <c r="D1254" s="20"/>
      <c r="E1254" s="20">
        <v>50000000</v>
      </c>
      <c r="F1254" s="4">
        <f t="shared" si="41"/>
        <v>31591000</v>
      </c>
      <c r="G1254" s="19"/>
      <c r="H1254" s="6">
        <f t="shared" si="40"/>
        <v>8</v>
      </c>
    </row>
    <row r="1255" spans="1:8" ht="18" hidden="1" customHeight="1">
      <c r="A1255" s="3">
        <v>41872</v>
      </c>
      <c r="B1255" s="3" t="s">
        <v>33</v>
      </c>
      <c r="C1255" s="5" t="s">
        <v>649</v>
      </c>
      <c r="D1255" s="20"/>
      <c r="E1255" s="20">
        <v>2000000</v>
      </c>
      <c r="F1255" s="4">
        <f t="shared" si="41"/>
        <v>29591000</v>
      </c>
      <c r="G1255" s="19"/>
      <c r="H1255" s="6">
        <f t="shared" si="40"/>
        <v>8</v>
      </c>
    </row>
    <row r="1256" spans="1:8" ht="18" hidden="1" customHeight="1">
      <c r="A1256" s="3">
        <v>41872</v>
      </c>
      <c r="B1256" s="3" t="s">
        <v>33</v>
      </c>
      <c r="C1256" s="5" t="s">
        <v>650</v>
      </c>
      <c r="D1256" s="20"/>
      <c r="E1256" s="20">
        <v>5000000</v>
      </c>
      <c r="F1256" s="4">
        <f t="shared" si="41"/>
        <v>24591000</v>
      </c>
      <c r="G1256" s="19"/>
      <c r="H1256" s="6">
        <f t="shared" si="40"/>
        <v>8</v>
      </c>
    </row>
    <row r="1257" spans="1:8" ht="18" hidden="1" customHeight="1">
      <c r="A1257" s="3">
        <v>41872</v>
      </c>
      <c r="B1257" s="3" t="s">
        <v>31</v>
      </c>
      <c r="C1257" s="5" t="s">
        <v>651</v>
      </c>
      <c r="D1257" s="20"/>
      <c r="E1257" s="20">
        <v>890000</v>
      </c>
      <c r="F1257" s="4">
        <f t="shared" si="41"/>
        <v>23701000</v>
      </c>
      <c r="G1257" s="19"/>
      <c r="H1257" s="6">
        <f t="shared" si="40"/>
        <v>8</v>
      </c>
    </row>
    <row r="1258" spans="1:8" ht="18" hidden="1" customHeight="1">
      <c r="A1258" s="3">
        <v>41872</v>
      </c>
      <c r="B1258" s="3" t="s">
        <v>33</v>
      </c>
      <c r="C1258" s="5" t="s">
        <v>652</v>
      </c>
      <c r="D1258" s="20"/>
      <c r="E1258" s="20">
        <v>700000</v>
      </c>
      <c r="F1258" s="4">
        <f t="shared" si="41"/>
        <v>23001000</v>
      </c>
      <c r="G1258" s="19"/>
      <c r="H1258" s="6">
        <f t="shared" si="40"/>
        <v>8</v>
      </c>
    </row>
    <row r="1259" spans="1:8" ht="18" hidden="1" customHeight="1">
      <c r="A1259" s="3">
        <v>41872</v>
      </c>
      <c r="B1259" s="3" t="s">
        <v>31</v>
      </c>
      <c r="C1259" s="5" t="s">
        <v>653</v>
      </c>
      <c r="D1259" s="20"/>
      <c r="E1259" s="20">
        <v>5125000</v>
      </c>
      <c r="F1259" s="4">
        <f t="shared" si="41"/>
        <v>17876000</v>
      </c>
      <c r="G1259" s="19"/>
      <c r="H1259" s="6">
        <f t="shared" si="40"/>
        <v>8</v>
      </c>
    </row>
    <row r="1260" spans="1:8" ht="18" hidden="1" customHeight="1">
      <c r="A1260" s="3">
        <v>41872</v>
      </c>
      <c r="B1260" s="3" t="s">
        <v>60</v>
      </c>
      <c r="C1260" s="5" t="s">
        <v>337</v>
      </c>
      <c r="D1260" s="20"/>
      <c r="E1260" s="20">
        <v>1120000</v>
      </c>
      <c r="F1260" s="4">
        <f t="shared" si="41"/>
        <v>16756000</v>
      </c>
      <c r="G1260" s="19"/>
      <c r="H1260" s="6">
        <f t="shared" si="40"/>
        <v>8</v>
      </c>
    </row>
    <row r="1261" spans="1:8" ht="18" hidden="1" customHeight="1">
      <c r="A1261" s="3">
        <v>41872</v>
      </c>
      <c r="B1261" s="3" t="s">
        <v>60</v>
      </c>
      <c r="C1261" s="5" t="s">
        <v>654</v>
      </c>
      <c r="D1261" s="20"/>
      <c r="E1261" s="20">
        <v>307000</v>
      </c>
      <c r="F1261" s="4">
        <f t="shared" si="41"/>
        <v>16449000</v>
      </c>
      <c r="G1261" s="19"/>
      <c r="H1261" s="6">
        <f t="shared" si="40"/>
        <v>8</v>
      </c>
    </row>
    <row r="1262" spans="1:8" ht="18" hidden="1" customHeight="1">
      <c r="A1262" s="3">
        <v>41872</v>
      </c>
      <c r="B1262" s="3" t="s">
        <v>463</v>
      </c>
      <c r="C1262" s="5" t="s">
        <v>425</v>
      </c>
      <c r="D1262" s="20"/>
      <c r="E1262" s="20">
        <v>10000000</v>
      </c>
      <c r="F1262" s="4">
        <f t="shared" si="41"/>
        <v>6449000</v>
      </c>
      <c r="G1262" s="19"/>
      <c r="H1262" s="6">
        <f t="shared" si="40"/>
        <v>8</v>
      </c>
    </row>
    <row r="1263" spans="1:8" ht="18" hidden="1" customHeight="1">
      <c r="A1263" s="3">
        <v>41872</v>
      </c>
      <c r="B1263" s="3" t="s">
        <v>60</v>
      </c>
      <c r="C1263" s="5" t="s">
        <v>466</v>
      </c>
      <c r="D1263" s="20"/>
      <c r="E1263" s="20">
        <v>103000</v>
      </c>
      <c r="F1263" s="4">
        <f t="shared" si="41"/>
        <v>6346000</v>
      </c>
      <c r="G1263" s="19"/>
      <c r="H1263" s="6">
        <f t="shared" si="40"/>
        <v>8</v>
      </c>
    </row>
    <row r="1264" spans="1:8" ht="18" hidden="1" customHeight="1">
      <c r="A1264" s="3">
        <v>41876</v>
      </c>
      <c r="B1264" s="3" t="s">
        <v>60</v>
      </c>
      <c r="C1264" s="5" t="s">
        <v>655</v>
      </c>
      <c r="D1264" s="20"/>
      <c r="E1264" s="20">
        <v>492000</v>
      </c>
      <c r="F1264" s="4">
        <f t="shared" si="41"/>
        <v>5854000</v>
      </c>
      <c r="G1264" s="19"/>
      <c r="H1264" s="6">
        <f t="shared" si="40"/>
        <v>8</v>
      </c>
    </row>
    <row r="1265" spans="1:8" ht="18" hidden="1" customHeight="1">
      <c r="A1265" s="3">
        <v>41876</v>
      </c>
      <c r="B1265" s="3" t="s">
        <v>39</v>
      </c>
      <c r="C1265" s="5" t="s">
        <v>656</v>
      </c>
      <c r="D1265" s="20"/>
      <c r="E1265" s="20">
        <v>420000</v>
      </c>
      <c r="F1265" s="4">
        <f t="shared" si="41"/>
        <v>5434000</v>
      </c>
      <c r="G1265" s="19"/>
      <c r="H1265" s="6">
        <f t="shared" si="40"/>
        <v>8</v>
      </c>
    </row>
    <row r="1266" spans="1:8" ht="18" hidden="1" customHeight="1">
      <c r="A1266" s="3">
        <v>41876</v>
      </c>
      <c r="B1266" s="3" t="s">
        <v>60</v>
      </c>
      <c r="C1266" s="5" t="s">
        <v>657</v>
      </c>
      <c r="D1266" s="20"/>
      <c r="E1266" s="20">
        <v>2000000</v>
      </c>
      <c r="F1266" s="4">
        <f t="shared" si="41"/>
        <v>3434000</v>
      </c>
      <c r="G1266" s="19"/>
      <c r="H1266" s="6">
        <f t="shared" si="40"/>
        <v>8</v>
      </c>
    </row>
    <row r="1267" spans="1:8" ht="18" hidden="1" customHeight="1">
      <c r="A1267" s="3">
        <v>41876</v>
      </c>
      <c r="B1267" s="3" t="s">
        <v>60</v>
      </c>
      <c r="C1267" s="5" t="s">
        <v>247</v>
      </c>
      <c r="D1267" s="20"/>
      <c r="E1267" s="20">
        <v>309000</v>
      </c>
      <c r="F1267" s="4">
        <f t="shared" si="41"/>
        <v>3125000</v>
      </c>
      <c r="G1267" s="19"/>
      <c r="H1267" s="6">
        <f t="shared" si="40"/>
        <v>8</v>
      </c>
    </row>
    <row r="1268" spans="1:8" ht="18" hidden="1" customHeight="1">
      <c r="A1268" s="3">
        <v>41877</v>
      </c>
      <c r="B1268" s="3" t="s">
        <v>47</v>
      </c>
      <c r="C1268" s="5" t="s">
        <v>453</v>
      </c>
      <c r="D1268" s="20">
        <v>1165725000</v>
      </c>
      <c r="E1268" s="20"/>
      <c r="F1268" s="4">
        <f t="shared" si="41"/>
        <v>1168850000</v>
      </c>
      <c r="G1268" s="19"/>
      <c r="H1268" s="6">
        <f t="shared" si="40"/>
        <v>8</v>
      </c>
    </row>
    <row r="1269" spans="1:8" ht="18" hidden="1" customHeight="1">
      <c r="A1269" s="3">
        <v>41877</v>
      </c>
      <c r="B1269" s="3" t="s">
        <v>77</v>
      </c>
      <c r="C1269" s="5" t="s">
        <v>658</v>
      </c>
      <c r="D1269" s="20"/>
      <c r="E1269" s="20">
        <v>30000000</v>
      </c>
      <c r="F1269" s="4">
        <f t="shared" si="41"/>
        <v>1138850000</v>
      </c>
      <c r="G1269" s="19"/>
      <c r="H1269" s="6">
        <f t="shared" si="40"/>
        <v>8</v>
      </c>
    </row>
    <row r="1270" spans="1:8" ht="18" hidden="1" customHeight="1">
      <c r="A1270" s="3">
        <v>41877</v>
      </c>
      <c r="B1270" s="3" t="s">
        <v>60</v>
      </c>
      <c r="C1270" s="5" t="s">
        <v>659</v>
      </c>
      <c r="D1270" s="20"/>
      <c r="E1270" s="20">
        <v>115000</v>
      </c>
      <c r="F1270" s="4">
        <f t="shared" si="41"/>
        <v>1138735000</v>
      </c>
      <c r="G1270" s="19"/>
      <c r="H1270" s="6">
        <f t="shared" si="40"/>
        <v>8</v>
      </c>
    </row>
    <row r="1271" spans="1:8" ht="18" hidden="1" customHeight="1">
      <c r="A1271" s="3">
        <v>41877</v>
      </c>
      <c r="B1271" s="3" t="s">
        <v>49</v>
      </c>
      <c r="C1271" s="5" t="s">
        <v>120</v>
      </c>
      <c r="D1271" s="20"/>
      <c r="E1271" s="20">
        <v>27205000</v>
      </c>
      <c r="F1271" s="4">
        <f t="shared" si="41"/>
        <v>1111530000</v>
      </c>
      <c r="G1271" s="19"/>
      <c r="H1271" s="6">
        <f t="shared" si="40"/>
        <v>8</v>
      </c>
    </row>
    <row r="1272" spans="1:8" ht="18" hidden="1" customHeight="1">
      <c r="A1272" s="3">
        <v>41877</v>
      </c>
      <c r="B1272" s="3" t="s">
        <v>49</v>
      </c>
      <c r="C1272" s="5" t="s">
        <v>194</v>
      </c>
      <c r="D1272" s="20"/>
      <c r="E1272" s="20">
        <v>70000000</v>
      </c>
      <c r="F1272" s="4">
        <f t="shared" si="41"/>
        <v>1041530000</v>
      </c>
      <c r="G1272" s="19"/>
      <c r="H1272" s="6">
        <f t="shared" si="40"/>
        <v>8</v>
      </c>
    </row>
    <row r="1273" spans="1:8" ht="18" hidden="1" customHeight="1">
      <c r="A1273" s="3">
        <v>41877</v>
      </c>
      <c r="B1273" s="3" t="s">
        <v>49</v>
      </c>
      <c r="C1273" s="5" t="s">
        <v>199</v>
      </c>
      <c r="D1273" s="20"/>
      <c r="E1273" s="20">
        <v>57000000</v>
      </c>
      <c r="F1273" s="4">
        <f t="shared" si="41"/>
        <v>984530000</v>
      </c>
      <c r="G1273" s="19"/>
      <c r="H1273" s="6">
        <f t="shared" si="40"/>
        <v>8</v>
      </c>
    </row>
    <row r="1274" spans="1:8" ht="18" hidden="1" customHeight="1">
      <c r="A1274" s="3">
        <v>41877</v>
      </c>
      <c r="B1274" s="3" t="s">
        <v>57</v>
      </c>
      <c r="C1274" s="5" t="s">
        <v>79</v>
      </c>
      <c r="D1274" s="20"/>
      <c r="E1274" s="20">
        <v>100000000</v>
      </c>
      <c r="F1274" s="4">
        <f t="shared" si="41"/>
        <v>884530000</v>
      </c>
      <c r="G1274" s="19" t="s">
        <v>24</v>
      </c>
      <c r="H1274" s="6">
        <f t="shared" si="40"/>
        <v>8</v>
      </c>
    </row>
    <row r="1275" spans="1:8" ht="18" hidden="1" customHeight="1">
      <c r="A1275" s="3">
        <v>41877</v>
      </c>
      <c r="B1275" s="3" t="s">
        <v>57</v>
      </c>
      <c r="C1275" s="5" t="s">
        <v>301</v>
      </c>
      <c r="D1275" s="20"/>
      <c r="E1275" s="20">
        <v>100000000</v>
      </c>
      <c r="F1275" s="4">
        <f t="shared" si="41"/>
        <v>784530000</v>
      </c>
      <c r="G1275" s="19" t="s">
        <v>24</v>
      </c>
      <c r="H1275" s="6">
        <f t="shared" si="40"/>
        <v>8</v>
      </c>
    </row>
    <row r="1276" spans="1:8" ht="18" hidden="1" customHeight="1">
      <c r="A1276" s="3">
        <v>41877</v>
      </c>
      <c r="B1276" s="3" t="s">
        <v>57</v>
      </c>
      <c r="C1276" s="5" t="s">
        <v>90</v>
      </c>
      <c r="D1276" s="20"/>
      <c r="E1276" s="20">
        <v>100000000</v>
      </c>
      <c r="F1276" s="4">
        <f t="shared" si="41"/>
        <v>684530000</v>
      </c>
      <c r="G1276" s="19" t="s">
        <v>24</v>
      </c>
      <c r="H1276" s="6">
        <f t="shared" si="40"/>
        <v>8</v>
      </c>
    </row>
    <row r="1277" spans="1:8" ht="18" hidden="1" customHeight="1">
      <c r="A1277" s="3">
        <v>41877</v>
      </c>
      <c r="B1277" s="3" t="s">
        <v>57</v>
      </c>
      <c r="C1277" s="5" t="s">
        <v>86</v>
      </c>
      <c r="D1277" s="20"/>
      <c r="E1277" s="20">
        <v>150000000</v>
      </c>
      <c r="F1277" s="4">
        <f t="shared" si="41"/>
        <v>534530000</v>
      </c>
      <c r="G1277" s="19" t="s">
        <v>24</v>
      </c>
      <c r="H1277" s="6">
        <f t="shared" si="40"/>
        <v>8</v>
      </c>
    </row>
    <row r="1278" spans="1:8" ht="18" hidden="1" customHeight="1">
      <c r="A1278" s="3">
        <v>41877</v>
      </c>
      <c r="B1278" s="3" t="s">
        <v>57</v>
      </c>
      <c r="C1278" s="5" t="s">
        <v>164</v>
      </c>
      <c r="D1278" s="20"/>
      <c r="E1278" s="20">
        <v>150000000</v>
      </c>
      <c r="F1278" s="4">
        <f t="shared" si="41"/>
        <v>384530000</v>
      </c>
      <c r="G1278" s="19" t="s">
        <v>24</v>
      </c>
      <c r="H1278" s="6">
        <f t="shared" si="40"/>
        <v>8</v>
      </c>
    </row>
    <row r="1279" spans="1:8" ht="18" hidden="1" customHeight="1">
      <c r="A1279" s="3">
        <v>41877</v>
      </c>
      <c r="B1279" s="3" t="s">
        <v>692</v>
      </c>
      <c r="C1279" s="5" t="s">
        <v>701</v>
      </c>
      <c r="D1279" s="20"/>
      <c r="E1279" s="20">
        <v>2014000</v>
      </c>
      <c r="F1279" s="4">
        <f t="shared" si="41"/>
        <v>382516000</v>
      </c>
      <c r="G1279" s="19"/>
      <c r="H1279" s="6">
        <f t="shared" si="40"/>
        <v>8</v>
      </c>
    </row>
    <row r="1280" spans="1:8" ht="18" hidden="1" customHeight="1">
      <c r="A1280" s="3">
        <v>41877</v>
      </c>
      <c r="B1280" s="3" t="s">
        <v>60</v>
      </c>
      <c r="C1280" s="5" t="s">
        <v>99</v>
      </c>
      <c r="D1280" s="20"/>
      <c r="E1280" s="20">
        <v>16336000</v>
      </c>
      <c r="F1280" s="4">
        <f t="shared" si="41"/>
        <v>366180000</v>
      </c>
      <c r="G1280" s="19"/>
      <c r="H1280" s="6">
        <f t="shared" si="40"/>
        <v>8</v>
      </c>
    </row>
    <row r="1281" spans="1:8" ht="18" hidden="1" customHeight="1">
      <c r="A1281" s="3">
        <v>41877</v>
      </c>
      <c r="B1281" s="3" t="s">
        <v>33</v>
      </c>
      <c r="C1281" s="5" t="s">
        <v>660</v>
      </c>
      <c r="D1281" s="20"/>
      <c r="E1281" s="20">
        <v>6000000</v>
      </c>
      <c r="F1281" s="4">
        <f t="shared" si="41"/>
        <v>360180000</v>
      </c>
      <c r="G1281" s="19"/>
      <c r="H1281" s="6">
        <f t="shared" si="40"/>
        <v>8</v>
      </c>
    </row>
    <row r="1282" spans="1:8" ht="18" hidden="1" customHeight="1">
      <c r="A1282" s="3">
        <v>41877</v>
      </c>
      <c r="B1282" s="3" t="s">
        <v>704</v>
      </c>
      <c r="C1282" s="5" t="s">
        <v>230</v>
      </c>
      <c r="D1282" s="20"/>
      <c r="E1282" s="20">
        <v>3427000</v>
      </c>
      <c r="F1282" s="4">
        <f t="shared" si="41"/>
        <v>356753000</v>
      </c>
      <c r="G1282" s="19"/>
      <c r="H1282" s="6">
        <f t="shared" si="40"/>
        <v>8</v>
      </c>
    </row>
    <row r="1283" spans="1:8" ht="18" hidden="1" customHeight="1">
      <c r="A1283" s="3">
        <v>41877</v>
      </c>
      <c r="B1283" s="3" t="s">
        <v>49</v>
      </c>
      <c r="C1283" s="5" t="s">
        <v>109</v>
      </c>
      <c r="D1283" s="20"/>
      <c r="E1283" s="20">
        <v>20000000</v>
      </c>
      <c r="F1283" s="4">
        <f t="shared" si="41"/>
        <v>336753000</v>
      </c>
      <c r="G1283" s="19"/>
      <c r="H1283" s="6">
        <f t="shared" si="40"/>
        <v>8</v>
      </c>
    </row>
    <row r="1284" spans="1:8" ht="18" hidden="1" customHeight="1">
      <c r="A1284" s="3">
        <v>41877</v>
      </c>
      <c r="B1284" s="3" t="s">
        <v>73</v>
      </c>
      <c r="C1284" s="5" t="s">
        <v>327</v>
      </c>
      <c r="D1284" s="20"/>
      <c r="E1284" s="20">
        <v>2974000</v>
      </c>
      <c r="F1284" s="4">
        <f t="shared" si="41"/>
        <v>333779000</v>
      </c>
      <c r="G1284" s="19"/>
      <c r="H1284" s="6">
        <f t="shared" si="40"/>
        <v>8</v>
      </c>
    </row>
    <row r="1285" spans="1:8" ht="18" hidden="1" customHeight="1">
      <c r="A1285" s="3">
        <v>41877</v>
      </c>
      <c r="B1285" s="3" t="s">
        <v>39</v>
      </c>
      <c r="C1285" s="5" t="s">
        <v>357</v>
      </c>
      <c r="D1285" s="20"/>
      <c r="E1285" s="20">
        <v>3000000</v>
      </c>
      <c r="F1285" s="4">
        <f t="shared" si="41"/>
        <v>330779000</v>
      </c>
      <c r="G1285" s="19"/>
      <c r="H1285" s="6">
        <f t="shared" si="40"/>
        <v>8</v>
      </c>
    </row>
    <row r="1286" spans="1:8" ht="18" hidden="1" customHeight="1">
      <c r="A1286" s="3">
        <v>41877</v>
      </c>
      <c r="B1286" s="3" t="s">
        <v>60</v>
      </c>
      <c r="C1286" s="5" t="s">
        <v>661</v>
      </c>
      <c r="D1286" s="20"/>
      <c r="E1286" s="20">
        <v>29730000</v>
      </c>
      <c r="F1286" s="4">
        <f t="shared" si="41"/>
        <v>301049000</v>
      </c>
      <c r="G1286" s="19"/>
      <c r="H1286" s="6">
        <f t="shared" si="40"/>
        <v>8</v>
      </c>
    </row>
    <row r="1287" spans="1:8" ht="18" hidden="1" customHeight="1">
      <c r="A1287" s="3">
        <v>41877</v>
      </c>
      <c r="B1287" s="3" t="s">
        <v>33</v>
      </c>
      <c r="C1287" s="5" t="s">
        <v>662</v>
      </c>
      <c r="D1287" s="20">
        <v>700000</v>
      </c>
      <c r="E1287" s="20"/>
      <c r="F1287" s="4">
        <f t="shared" si="41"/>
        <v>301749000</v>
      </c>
      <c r="G1287" s="19"/>
      <c r="H1287" s="6">
        <f t="shared" si="40"/>
        <v>8</v>
      </c>
    </row>
    <row r="1288" spans="1:8" ht="18" hidden="1" customHeight="1">
      <c r="A1288" s="3">
        <v>41877</v>
      </c>
      <c r="B1288" s="3" t="s">
        <v>31</v>
      </c>
      <c r="C1288" s="5" t="s">
        <v>663</v>
      </c>
      <c r="D1288" s="20"/>
      <c r="E1288" s="20">
        <v>1258000</v>
      </c>
      <c r="F1288" s="4">
        <f t="shared" si="41"/>
        <v>300491000</v>
      </c>
      <c r="G1288" s="19"/>
      <c r="H1288" s="6">
        <f t="shared" si="40"/>
        <v>8</v>
      </c>
    </row>
    <row r="1289" spans="1:8" ht="18" hidden="1" customHeight="1">
      <c r="A1289" s="3">
        <v>41877</v>
      </c>
      <c r="B1289" s="3" t="s">
        <v>31</v>
      </c>
      <c r="C1289" s="5" t="s">
        <v>664</v>
      </c>
      <c r="D1289" s="20"/>
      <c r="E1289" s="20">
        <v>3736000</v>
      </c>
      <c r="F1289" s="4">
        <f t="shared" si="41"/>
        <v>296755000</v>
      </c>
      <c r="G1289" s="19"/>
      <c r="H1289" s="6">
        <f t="shared" si="40"/>
        <v>8</v>
      </c>
    </row>
    <row r="1290" spans="1:8" ht="18" hidden="1" customHeight="1">
      <c r="A1290" s="3">
        <v>41877</v>
      </c>
      <c r="B1290" s="3" t="s">
        <v>77</v>
      </c>
      <c r="C1290" s="5" t="s">
        <v>562</v>
      </c>
      <c r="D1290" s="20"/>
      <c r="E1290" s="20">
        <v>3056000</v>
      </c>
      <c r="F1290" s="4">
        <f t="shared" si="41"/>
        <v>293699000</v>
      </c>
      <c r="G1290" s="19"/>
      <c r="H1290" s="6">
        <f t="shared" si="40"/>
        <v>8</v>
      </c>
    </row>
    <row r="1291" spans="1:8" ht="18" hidden="1" customHeight="1">
      <c r="A1291" s="3">
        <v>41877</v>
      </c>
      <c r="B1291" s="3" t="s">
        <v>77</v>
      </c>
      <c r="C1291" s="5" t="s">
        <v>233</v>
      </c>
      <c r="D1291" s="20"/>
      <c r="E1291" s="20">
        <v>5000000</v>
      </c>
      <c r="F1291" s="4">
        <f t="shared" si="41"/>
        <v>288699000</v>
      </c>
      <c r="G1291" s="19"/>
      <c r="H1291" s="6">
        <f t="shared" si="40"/>
        <v>8</v>
      </c>
    </row>
    <row r="1292" spans="1:8" ht="18" hidden="1" customHeight="1">
      <c r="A1292" s="3">
        <v>41877</v>
      </c>
      <c r="B1292" s="3" t="s">
        <v>57</v>
      </c>
      <c r="C1292" s="5" t="s">
        <v>365</v>
      </c>
      <c r="D1292" s="20"/>
      <c r="E1292" s="20">
        <v>50000000</v>
      </c>
      <c r="F1292" s="4">
        <f t="shared" si="41"/>
        <v>238699000</v>
      </c>
      <c r="G1292" s="19" t="s">
        <v>24</v>
      </c>
      <c r="H1292" s="6">
        <f t="shared" si="40"/>
        <v>8</v>
      </c>
    </row>
    <row r="1293" spans="1:8" ht="18" hidden="1" customHeight="1">
      <c r="A1293" s="3">
        <v>41877</v>
      </c>
      <c r="B1293" s="3" t="s">
        <v>57</v>
      </c>
      <c r="C1293" s="5" t="s">
        <v>119</v>
      </c>
      <c r="D1293" s="20"/>
      <c r="E1293" s="20">
        <v>50017000</v>
      </c>
      <c r="F1293" s="4">
        <f t="shared" si="41"/>
        <v>188682000</v>
      </c>
      <c r="G1293" s="19" t="s">
        <v>24</v>
      </c>
      <c r="H1293" s="6">
        <f t="shared" si="40"/>
        <v>8</v>
      </c>
    </row>
    <row r="1294" spans="1:8" ht="18" hidden="1" customHeight="1">
      <c r="A1294" s="3">
        <v>41879</v>
      </c>
      <c r="B1294" s="3" t="s">
        <v>50</v>
      </c>
      <c r="C1294" s="5" t="s">
        <v>218</v>
      </c>
      <c r="D1294" s="20"/>
      <c r="E1294" s="20">
        <v>18500000</v>
      </c>
      <c r="F1294" s="4">
        <f t="shared" si="41"/>
        <v>170182000</v>
      </c>
      <c r="G1294" s="19"/>
      <c r="H1294" s="6">
        <f t="shared" si="40"/>
        <v>8</v>
      </c>
    </row>
    <row r="1295" spans="1:8" ht="18" hidden="1" customHeight="1">
      <c r="A1295" s="3">
        <v>41879</v>
      </c>
      <c r="B1295" s="3" t="s">
        <v>60</v>
      </c>
      <c r="C1295" s="5" t="s">
        <v>665</v>
      </c>
      <c r="D1295" s="20"/>
      <c r="E1295" s="20">
        <v>2500000</v>
      </c>
      <c r="F1295" s="4">
        <f t="shared" si="41"/>
        <v>167682000</v>
      </c>
      <c r="G1295" s="19"/>
      <c r="H1295" s="6">
        <f t="shared" ref="H1295:H1358" si="42">MONTH(A1295)</f>
        <v>8</v>
      </c>
    </row>
    <row r="1296" spans="1:8" ht="18" hidden="1" customHeight="1">
      <c r="A1296" s="3">
        <v>41879</v>
      </c>
      <c r="B1296" s="3" t="s">
        <v>77</v>
      </c>
      <c r="C1296" s="5" t="s">
        <v>449</v>
      </c>
      <c r="D1296" s="20"/>
      <c r="E1296" s="20">
        <v>10000000</v>
      </c>
      <c r="F1296" s="4">
        <f t="shared" si="41"/>
        <v>157682000</v>
      </c>
      <c r="G1296" s="19"/>
      <c r="H1296" s="6">
        <f t="shared" si="42"/>
        <v>8</v>
      </c>
    </row>
    <row r="1297" spans="1:8" ht="18" hidden="1" customHeight="1">
      <c r="A1297" s="3">
        <v>41879</v>
      </c>
      <c r="B1297" s="3" t="s">
        <v>33</v>
      </c>
      <c r="C1297" s="5" t="s">
        <v>666</v>
      </c>
      <c r="D1297" s="20">
        <v>6000000</v>
      </c>
      <c r="E1297" s="20"/>
      <c r="F1297" s="4">
        <f t="shared" si="41"/>
        <v>163682000</v>
      </c>
      <c r="G1297" s="19"/>
      <c r="H1297" s="6">
        <f t="shared" si="42"/>
        <v>8</v>
      </c>
    </row>
    <row r="1298" spans="1:8" ht="18" hidden="1" customHeight="1">
      <c r="A1298" s="3">
        <v>41879</v>
      </c>
      <c r="B1298" s="3" t="s">
        <v>706</v>
      </c>
      <c r="C1298" s="5" t="s">
        <v>667</v>
      </c>
      <c r="D1298" s="20"/>
      <c r="E1298" s="20">
        <v>4743000</v>
      </c>
      <c r="F1298" s="4">
        <f t="shared" si="41"/>
        <v>158939000</v>
      </c>
      <c r="G1298" s="19"/>
      <c r="H1298" s="6">
        <f t="shared" si="42"/>
        <v>8</v>
      </c>
    </row>
    <row r="1299" spans="1:8" ht="18" hidden="1" customHeight="1">
      <c r="A1299" s="3">
        <v>41879</v>
      </c>
      <c r="B1299" s="3" t="s">
        <v>706</v>
      </c>
      <c r="C1299" s="5" t="s">
        <v>478</v>
      </c>
      <c r="D1299" s="20"/>
      <c r="E1299" s="20">
        <v>865000</v>
      </c>
      <c r="F1299" s="4">
        <f t="shared" si="41"/>
        <v>158074000</v>
      </c>
      <c r="G1299" s="19"/>
      <c r="H1299" s="6">
        <f t="shared" si="42"/>
        <v>8</v>
      </c>
    </row>
    <row r="1300" spans="1:8" ht="18" hidden="1" customHeight="1">
      <c r="A1300" s="3">
        <v>41880</v>
      </c>
      <c r="B1300" s="3" t="s">
        <v>57</v>
      </c>
      <c r="C1300" s="5" t="s">
        <v>486</v>
      </c>
      <c r="D1300" s="20"/>
      <c r="E1300" s="20">
        <v>100000000</v>
      </c>
      <c r="F1300" s="4">
        <f t="shared" ref="F1300:F1363" si="43">IF(C1300&lt;&gt;"",F1299+D1300-E1300,0)</f>
        <v>58074000</v>
      </c>
      <c r="G1300" s="19" t="s">
        <v>24</v>
      </c>
      <c r="H1300" s="6">
        <f t="shared" si="42"/>
        <v>8</v>
      </c>
    </row>
    <row r="1301" spans="1:8" ht="18" hidden="1" customHeight="1">
      <c r="A1301" s="3">
        <v>41881</v>
      </c>
      <c r="B1301" s="3" t="s">
        <v>47</v>
      </c>
      <c r="C1301" s="5" t="s">
        <v>243</v>
      </c>
      <c r="D1301" s="20">
        <v>345000000</v>
      </c>
      <c r="E1301" s="20"/>
      <c r="F1301" s="4">
        <f t="shared" si="43"/>
        <v>403074000</v>
      </c>
      <c r="G1301" s="19"/>
      <c r="H1301" s="6">
        <f t="shared" si="42"/>
        <v>8</v>
      </c>
    </row>
    <row r="1302" spans="1:8" ht="18" hidden="1" customHeight="1">
      <c r="A1302" s="3">
        <v>41881</v>
      </c>
      <c r="B1302" s="3" t="s">
        <v>47</v>
      </c>
      <c r="C1302" s="5" t="s">
        <v>345</v>
      </c>
      <c r="D1302" s="20"/>
      <c r="E1302" s="20">
        <v>70000000</v>
      </c>
      <c r="F1302" s="4">
        <f t="shared" si="43"/>
        <v>333074000</v>
      </c>
      <c r="G1302" s="19"/>
      <c r="H1302" s="6">
        <f t="shared" si="42"/>
        <v>8</v>
      </c>
    </row>
    <row r="1303" spans="1:8" ht="18" hidden="1" customHeight="1">
      <c r="A1303" s="3">
        <v>41881</v>
      </c>
      <c r="B1303" s="3" t="s">
        <v>60</v>
      </c>
      <c r="C1303" s="5" t="s">
        <v>668</v>
      </c>
      <c r="D1303" s="20"/>
      <c r="E1303" s="20">
        <v>47332000</v>
      </c>
      <c r="F1303" s="4">
        <f t="shared" si="43"/>
        <v>285742000</v>
      </c>
      <c r="G1303" s="19"/>
      <c r="H1303" s="6">
        <f t="shared" si="42"/>
        <v>8</v>
      </c>
    </row>
    <row r="1304" spans="1:8" ht="18" hidden="1" customHeight="1">
      <c r="A1304" s="3">
        <v>41881</v>
      </c>
      <c r="B1304" s="3" t="s">
        <v>73</v>
      </c>
      <c r="C1304" s="5" t="s">
        <v>394</v>
      </c>
      <c r="D1304" s="20"/>
      <c r="E1304" s="20">
        <v>3644000</v>
      </c>
      <c r="F1304" s="4">
        <f t="shared" si="43"/>
        <v>282098000</v>
      </c>
      <c r="G1304" s="19"/>
      <c r="H1304" s="6">
        <f t="shared" si="42"/>
        <v>8</v>
      </c>
    </row>
    <row r="1305" spans="1:8" ht="18" hidden="1" customHeight="1">
      <c r="A1305" s="3">
        <v>41881</v>
      </c>
      <c r="B1305" s="3" t="s">
        <v>53</v>
      </c>
      <c r="C1305" s="5" t="s">
        <v>338</v>
      </c>
      <c r="D1305" s="20"/>
      <c r="E1305" s="20">
        <v>18938000</v>
      </c>
      <c r="F1305" s="4">
        <f t="shared" si="43"/>
        <v>263160000</v>
      </c>
      <c r="G1305" s="19"/>
      <c r="H1305" s="6">
        <f t="shared" si="42"/>
        <v>8</v>
      </c>
    </row>
    <row r="1306" spans="1:8" ht="18" hidden="1" customHeight="1">
      <c r="A1306" s="3">
        <v>41881</v>
      </c>
      <c r="B1306" s="3" t="s">
        <v>53</v>
      </c>
      <c r="C1306" s="5" t="s">
        <v>351</v>
      </c>
      <c r="D1306" s="20"/>
      <c r="E1306" s="20">
        <v>95500000</v>
      </c>
      <c r="F1306" s="4">
        <f t="shared" si="43"/>
        <v>167660000</v>
      </c>
      <c r="G1306" s="19"/>
      <c r="H1306" s="6">
        <f t="shared" si="42"/>
        <v>8</v>
      </c>
    </row>
    <row r="1307" spans="1:8" ht="18" hidden="1" customHeight="1">
      <c r="A1307" s="3">
        <v>41881</v>
      </c>
      <c r="B1307" s="3" t="s">
        <v>60</v>
      </c>
      <c r="C1307" s="5" t="s">
        <v>362</v>
      </c>
      <c r="D1307" s="20"/>
      <c r="E1307" s="20">
        <v>40000</v>
      </c>
      <c r="F1307" s="4">
        <f t="shared" si="43"/>
        <v>167620000</v>
      </c>
      <c r="G1307" s="19"/>
      <c r="H1307" s="6">
        <f t="shared" si="42"/>
        <v>8</v>
      </c>
    </row>
    <row r="1308" spans="1:8" ht="18" hidden="1" customHeight="1">
      <c r="A1308" s="3">
        <v>41881</v>
      </c>
      <c r="B1308" s="3" t="s">
        <v>50</v>
      </c>
      <c r="C1308" s="5" t="s">
        <v>166</v>
      </c>
      <c r="D1308" s="20"/>
      <c r="E1308" s="20">
        <v>14017000</v>
      </c>
      <c r="F1308" s="4">
        <f t="shared" si="43"/>
        <v>153603000</v>
      </c>
      <c r="G1308" s="19"/>
      <c r="H1308" s="6">
        <f t="shared" si="42"/>
        <v>8</v>
      </c>
    </row>
    <row r="1309" spans="1:8" ht="18" hidden="1" customHeight="1">
      <c r="A1309" s="3">
        <v>41881</v>
      </c>
      <c r="B1309" s="3" t="s">
        <v>33</v>
      </c>
      <c r="C1309" s="5" t="s">
        <v>669</v>
      </c>
      <c r="D1309" s="20">
        <v>5000000</v>
      </c>
      <c r="E1309" s="20"/>
      <c r="F1309" s="4">
        <f t="shared" si="43"/>
        <v>158603000</v>
      </c>
      <c r="G1309" s="19"/>
      <c r="H1309" s="6">
        <f t="shared" si="42"/>
        <v>8</v>
      </c>
    </row>
    <row r="1310" spans="1:8" ht="18" hidden="1" customHeight="1">
      <c r="A1310" s="3">
        <v>41881</v>
      </c>
      <c r="B1310" s="3"/>
      <c r="C1310" s="5" t="s">
        <v>670</v>
      </c>
      <c r="D1310" s="20"/>
      <c r="E1310" s="20">
        <v>4712000</v>
      </c>
      <c r="F1310" s="4">
        <f t="shared" si="43"/>
        <v>153891000</v>
      </c>
      <c r="G1310" s="19"/>
      <c r="H1310" s="6">
        <f t="shared" si="42"/>
        <v>8</v>
      </c>
    </row>
    <row r="1311" spans="1:8" ht="18" hidden="1" customHeight="1">
      <c r="A1311" s="3">
        <v>41881</v>
      </c>
      <c r="B1311" s="3" t="s">
        <v>60</v>
      </c>
      <c r="C1311" s="5" t="s">
        <v>671</v>
      </c>
      <c r="D1311" s="20"/>
      <c r="E1311" s="20">
        <v>350000</v>
      </c>
      <c r="F1311" s="4">
        <f t="shared" si="43"/>
        <v>153541000</v>
      </c>
      <c r="G1311" s="19"/>
      <c r="H1311" s="6">
        <f t="shared" si="42"/>
        <v>8</v>
      </c>
    </row>
    <row r="1312" spans="1:8" ht="18" hidden="1" customHeight="1">
      <c r="A1312" s="3">
        <v>41883</v>
      </c>
      <c r="B1312" s="3" t="s">
        <v>49</v>
      </c>
      <c r="C1312" s="5" t="s">
        <v>121</v>
      </c>
      <c r="D1312" s="20">
        <v>170350000</v>
      </c>
      <c r="E1312" s="20"/>
      <c r="F1312" s="4">
        <f t="shared" si="43"/>
        <v>323891000</v>
      </c>
      <c r="G1312" s="19"/>
      <c r="H1312" s="6">
        <f t="shared" si="42"/>
        <v>9</v>
      </c>
    </row>
    <row r="1313" spans="1:8" ht="18" hidden="1" customHeight="1">
      <c r="A1313" s="3">
        <v>41885</v>
      </c>
      <c r="B1313" s="3" t="s">
        <v>34</v>
      </c>
      <c r="C1313" s="5" t="s">
        <v>405</v>
      </c>
      <c r="D1313" s="20"/>
      <c r="E1313" s="20">
        <v>6200000</v>
      </c>
      <c r="F1313" s="4">
        <f t="shared" si="43"/>
        <v>317691000</v>
      </c>
      <c r="G1313" s="19"/>
      <c r="H1313" s="6">
        <f t="shared" si="42"/>
        <v>9</v>
      </c>
    </row>
    <row r="1314" spans="1:8" ht="18" hidden="1" customHeight="1">
      <c r="A1314" s="3">
        <v>41885</v>
      </c>
      <c r="B1314" s="3" t="s">
        <v>60</v>
      </c>
      <c r="C1314" s="5" t="s">
        <v>672</v>
      </c>
      <c r="D1314" s="20"/>
      <c r="E1314" s="20">
        <v>140000</v>
      </c>
      <c r="F1314" s="4">
        <f t="shared" si="43"/>
        <v>317551000</v>
      </c>
      <c r="G1314" s="19"/>
      <c r="H1314" s="6">
        <f t="shared" si="42"/>
        <v>9</v>
      </c>
    </row>
    <row r="1315" spans="1:8" ht="18" hidden="1" customHeight="1">
      <c r="A1315" s="3">
        <v>41885</v>
      </c>
      <c r="B1315" s="3" t="s">
        <v>60</v>
      </c>
      <c r="C1315" s="5" t="s">
        <v>673</v>
      </c>
      <c r="D1315" s="20"/>
      <c r="E1315" s="20">
        <v>200000</v>
      </c>
      <c r="F1315" s="4">
        <f t="shared" si="43"/>
        <v>317351000</v>
      </c>
      <c r="G1315" s="19"/>
      <c r="H1315" s="6">
        <f t="shared" si="42"/>
        <v>9</v>
      </c>
    </row>
    <row r="1316" spans="1:8" ht="18" hidden="1" customHeight="1">
      <c r="A1316" s="3">
        <v>41885</v>
      </c>
      <c r="B1316" s="3" t="s">
        <v>31</v>
      </c>
      <c r="C1316" s="5" t="s">
        <v>674</v>
      </c>
      <c r="D1316" s="20"/>
      <c r="E1316" s="20">
        <v>327000</v>
      </c>
      <c r="F1316" s="4">
        <f t="shared" si="43"/>
        <v>317024000</v>
      </c>
      <c r="G1316" s="19"/>
      <c r="H1316" s="6">
        <f t="shared" si="42"/>
        <v>9</v>
      </c>
    </row>
    <row r="1317" spans="1:8" ht="18" hidden="1" customHeight="1">
      <c r="A1317" s="3">
        <v>41885</v>
      </c>
      <c r="B1317" s="3" t="s">
        <v>33</v>
      </c>
      <c r="C1317" s="5" t="s">
        <v>675</v>
      </c>
      <c r="D1317" s="20">
        <v>2500000</v>
      </c>
      <c r="E1317" s="20"/>
      <c r="F1317" s="4">
        <f t="shared" si="43"/>
        <v>319524000</v>
      </c>
      <c r="G1317" s="19"/>
      <c r="H1317" s="6">
        <f t="shared" si="42"/>
        <v>9</v>
      </c>
    </row>
    <row r="1318" spans="1:8" ht="18" hidden="1" customHeight="1">
      <c r="A1318" s="3">
        <v>41885</v>
      </c>
      <c r="B1318" s="3" t="s">
        <v>31</v>
      </c>
      <c r="C1318" s="5" t="s">
        <v>676</v>
      </c>
      <c r="D1318" s="20"/>
      <c r="E1318" s="20">
        <v>2306000</v>
      </c>
      <c r="F1318" s="4">
        <f t="shared" si="43"/>
        <v>317218000</v>
      </c>
      <c r="G1318" s="19"/>
      <c r="H1318" s="6">
        <f t="shared" si="42"/>
        <v>9</v>
      </c>
    </row>
    <row r="1319" spans="1:8" ht="18" hidden="1" customHeight="1">
      <c r="A1319" s="3">
        <v>41885</v>
      </c>
      <c r="B1319" s="3" t="s">
        <v>60</v>
      </c>
      <c r="C1319" s="5" t="s">
        <v>362</v>
      </c>
      <c r="D1319" s="20"/>
      <c r="E1319" s="20">
        <v>120000</v>
      </c>
      <c r="F1319" s="4">
        <f t="shared" si="43"/>
        <v>317098000</v>
      </c>
      <c r="G1319" s="19"/>
      <c r="H1319" s="6">
        <f t="shared" si="42"/>
        <v>9</v>
      </c>
    </row>
    <row r="1320" spans="1:8" ht="18" hidden="1" customHeight="1">
      <c r="A1320" s="3">
        <v>41886</v>
      </c>
      <c r="B1320" s="3" t="s">
        <v>77</v>
      </c>
      <c r="C1320" s="5" t="s">
        <v>233</v>
      </c>
      <c r="D1320" s="20"/>
      <c r="E1320" s="20">
        <v>5000000</v>
      </c>
      <c r="F1320" s="4">
        <f t="shared" si="43"/>
        <v>312098000</v>
      </c>
      <c r="G1320" s="19"/>
      <c r="H1320" s="6">
        <f t="shared" si="42"/>
        <v>9</v>
      </c>
    </row>
    <row r="1321" spans="1:8" ht="18" hidden="1" customHeight="1">
      <c r="A1321" s="3">
        <v>41886</v>
      </c>
      <c r="B1321" s="3" t="s">
        <v>463</v>
      </c>
      <c r="C1321" s="5" t="s">
        <v>425</v>
      </c>
      <c r="D1321" s="20"/>
      <c r="E1321" s="20">
        <v>1280000</v>
      </c>
      <c r="F1321" s="4">
        <f t="shared" si="43"/>
        <v>310818000</v>
      </c>
      <c r="G1321" s="19"/>
      <c r="H1321" s="6">
        <f t="shared" si="42"/>
        <v>9</v>
      </c>
    </row>
    <row r="1322" spans="1:8" ht="18" hidden="1" customHeight="1">
      <c r="A1322" s="3">
        <v>41886</v>
      </c>
      <c r="B1322" s="3" t="s">
        <v>39</v>
      </c>
      <c r="C1322" s="5" t="s">
        <v>708</v>
      </c>
      <c r="D1322" s="20"/>
      <c r="E1322" s="20">
        <v>200000</v>
      </c>
      <c r="F1322" s="4">
        <f t="shared" si="43"/>
        <v>310618000</v>
      </c>
      <c r="G1322" s="19"/>
      <c r="H1322" s="6">
        <f t="shared" si="42"/>
        <v>9</v>
      </c>
    </row>
    <row r="1323" spans="1:8" ht="18" hidden="1" customHeight="1">
      <c r="A1323" s="3">
        <v>41886</v>
      </c>
      <c r="B1323" s="3" t="s">
        <v>57</v>
      </c>
      <c r="C1323" s="5" t="s">
        <v>117</v>
      </c>
      <c r="D1323" s="20"/>
      <c r="E1323" s="20">
        <v>162497000</v>
      </c>
      <c r="F1323" s="4">
        <f t="shared" si="43"/>
        <v>148121000</v>
      </c>
      <c r="G1323" s="19" t="s">
        <v>24</v>
      </c>
      <c r="H1323" s="6">
        <f t="shared" si="42"/>
        <v>9</v>
      </c>
    </row>
    <row r="1324" spans="1:8" ht="18" hidden="1" customHeight="1">
      <c r="A1324" s="3">
        <v>41886</v>
      </c>
      <c r="B1324" s="3" t="s">
        <v>57</v>
      </c>
      <c r="C1324" s="5" t="s">
        <v>677</v>
      </c>
      <c r="D1324" s="20"/>
      <c r="E1324" s="20">
        <v>13104000</v>
      </c>
      <c r="F1324" s="4">
        <f t="shared" si="43"/>
        <v>135017000</v>
      </c>
      <c r="G1324" s="19"/>
      <c r="H1324" s="6">
        <f t="shared" si="42"/>
        <v>9</v>
      </c>
    </row>
    <row r="1325" spans="1:8" ht="18" hidden="1" customHeight="1">
      <c r="A1325" s="3">
        <v>41886</v>
      </c>
      <c r="B1325" s="3" t="s">
        <v>60</v>
      </c>
      <c r="C1325" s="5" t="s">
        <v>601</v>
      </c>
      <c r="D1325" s="20"/>
      <c r="E1325" s="20">
        <v>240000</v>
      </c>
      <c r="F1325" s="4">
        <f t="shared" si="43"/>
        <v>134777000</v>
      </c>
      <c r="G1325" s="19"/>
      <c r="H1325" s="6">
        <f t="shared" si="42"/>
        <v>9</v>
      </c>
    </row>
    <row r="1326" spans="1:8" ht="18" hidden="1" customHeight="1">
      <c r="A1326" s="3">
        <v>41886</v>
      </c>
      <c r="B1326" s="3" t="s">
        <v>691</v>
      </c>
      <c r="C1326" s="5" t="s">
        <v>693</v>
      </c>
      <c r="D1326" s="20"/>
      <c r="E1326" s="20">
        <v>1500000</v>
      </c>
      <c r="F1326" s="4">
        <f t="shared" si="43"/>
        <v>133277000</v>
      </c>
      <c r="G1326" s="19"/>
      <c r="H1326" s="6">
        <f t="shared" si="42"/>
        <v>9</v>
      </c>
    </row>
    <row r="1327" spans="1:8" ht="18" hidden="1" customHeight="1">
      <c r="A1327" s="3">
        <v>41886</v>
      </c>
      <c r="B1327" s="3" t="s">
        <v>53</v>
      </c>
      <c r="C1327" s="5" t="s">
        <v>678</v>
      </c>
      <c r="D1327" s="20"/>
      <c r="E1327" s="20">
        <v>3000000</v>
      </c>
      <c r="F1327" s="4">
        <f t="shared" si="43"/>
        <v>130277000</v>
      </c>
      <c r="G1327" s="19"/>
      <c r="H1327" s="6">
        <f t="shared" si="42"/>
        <v>9</v>
      </c>
    </row>
    <row r="1328" spans="1:8" ht="18" hidden="1" customHeight="1">
      <c r="A1328" s="3">
        <v>41886</v>
      </c>
      <c r="B1328" s="3" t="s">
        <v>60</v>
      </c>
      <c r="C1328" s="5" t="s">
        <v>362</v>
      </c>
      <c r="D1328" s="20"/>
      <c r="E1328" s="20">
        <v>120000</v>
      </c>
      <c r="F1328" s="4">
        <f t="shared" si="43"/>
        <v>130157000</v>
      </c>
      <c r="G1328" s="19"/>
      <c r="H1328" s="6">
        <f t="shared" si="42"/>
        <v>9</v>
      </c>
    </row>
    <row r="1329" spans="1:8" ht="18" hidden="1" customHeight="1">
      <c r="A1329" s="3">
        <v>41887</v>
      </c>
      <c r="B1329" s="3" t="s">
        <v>70</v>
      </c>
      <c r="C1329" s="5" t="s">
        <v>141</v>
      </c>
      <c r="D1329" s="20"/>
      <c r="E1329" s="20">
        <v>14240000</v>
      </c>
      <c r="F1329" s="4">
        <f t="shared" si="43"/>
        <v>115917000</v>
      </c>
      <c r="G1329" s="19"/>
      <c r="H1329" s="6">
        <f t="shared" si="42"/>
        <v>9</v>
      </c>
    </row>
    <row r="1330" spans="1:8" ht="18" hidden="1" customHeight="1">
      <c r="A1330" s="3">
        <v>41887</v>
      </c>
      <c r="B1330" s="3" t="s">
        <v>60</v>
      </c>
      <c r="C1330" s="5" t="s">
        <v>679</v>
      </c>
      <c r="D1330" s="20"/>
      <c r="E1330" s="20">
        <v>253000</v>
      </c>
      <c r="F1330" s="4">
        <f t="shared" si="43"/>
        <v>115664000</v>
      </c>
      <c r="G1330" s="19"/>
      <c r="H1330" s="6">
        <f t="shared" si="42"/>
        <v>9</v>
      </c>
    </row>
    <row r="1331" spans="1:8" ht="18" hidden="1" customHeight="1">
      <c r="A1331" s="3">
        <v>41887</v>
      </c>
      <c r="B1331" s="3" t="s">
        <v>348</v>
      </c>
      <c r="C1331" s="5" t="s">
        <v>680</v>
      </c>
      <c r="D1331" s="20"/>
      <c r="E1331" s="20">
        <v>1500000</v>
      </c>
      <c r="F1331" s="4">
        <f t="shared" si="43"/>
        <v>114164000</v>
      </c>
      <c r="G1331" s="19"/>
      <c r="H1331" s="6">
        <f t="shared" si="42"/>
        <v>9</v>
      </c>
    </row>
    <row r="1332" spans="1:8" ht="18" hidden="1" customHeight="1">
      <c r="A1332" s="3">
        <v>41887</v>
      </c>
      <c r="B1332" s="3" t="s">
        <v>60</v>
      </c>
      <c r="C1332" s="5" t="s">
        <v>681</v>
      </c>
      <c r="D1332" s="20"/>
      <c r="E1332" s="20">
        <v>170000</v>
      </c>
      <c r="F1332" s="4">
        <f t="shared" si="43"/>
        <v>113994000</v>
      </c>
      <c r="G1332" s="19"/>
      <c r="H1332" s="6">
        <f t="shared" si="42"/>
        <v>9</v>
      </c>
    </row>
    <row r="1333" spans="1:8" ht="18" hidden="1" customHeight="1">
      <c r="A1333" s="3">
        <v>41888</v>
      </c>
      <c r="B1333" s="3" t="s">
        <v>691</v>
      </c>
      <c r="C1333" s="5" t="s">
        <v>522</v>
      </c>
      <c r="D1333" s="20"/>
      <c r="E1333" s="20">
        <v>6300000</v>
      </c>
      <c r="F1333" s="4">
        <f t="shared" si="43"/>
        <v>107694000</v>
      </c>
      <c r="G1333" s="19"/>
      <c r="H1333" s="6">
        <f t="shared" si="42"/>
        <v>9</v>
      </c>
    </row>
    <row r="1334" spans="1:8" ht="18" hidden="1" customHeight="1">
      <c r="A1334" s="3">
        <v>41888</v>
      </c>
      <c r="B1334" s="3" t="s">
        <v>704</v>
      </c>
      <c r="C1334" s="5" t="s">
        <v>51</v>
      </c>
      <c r="D1334" s="20"/>
      <c r="E1334" s="20">
        <v>5000000</v>
      </c>
      <c r="F1334" s="4">
        <f t="shared" si="43"/>
        <v>102694000</v>
      </c>
      <c r="G1334" s="19"/>
      <c r="H1334" s="6">
        <f t="shared" si="42"/>
        <v>9</v>
      </c>
    </row>
    <row r="1335" spans="1:8" ht="18" hidden="1" customHeight="1">
      <c r="A1335" s="3">
        <v>41888</v>
      </c>
      <c r="B1335" s="3" t="s">
        <v>73</v>
      </c>
      <c r="C1335" s="5" t="s">
        <v>327</v>
      </c>
      <c r="D1335" s="20"/>
      <c r="E1335" s="20">
        <v>3727000</v>
      </c>
      <c r="F1335" s="4">
        <f t="shared" si="43"/>
        <v>98967000</v>
      </c>
      <c r="G1335" s="19"/>
      <c r="H1335" s="6">
        <f t="shared" si="42"/>
        <v>9</v>
      </c>
    </row>
    <row r="1336" spans="1:8" ht="18" hidden="1" customHeight="1">
      <c r="A1336" s="3">
        <v>41888</v>
      </c>
      <c r="B1336" s="3" t="s">
        <v>60</v>
      </c>
      <c r="C1336" s="5" t="s">
        <v>247</v>
      </c>
      <c r="D1336" s="20"/>
      <c r="E1336" s="20">
        <v>322000</v>
      </c>
      <c r="F1336" s="4">
        <f t="shared" si="43"/>
        <v>98645000</v>
      </c>
      <c r="G1336" s="19"/>
      <c r="H1336" s="6">
        <f t="shared" si="42"/>
        <v>9</v>
      </c>
    </row>
    <row r="1337" spans="1:8" ht="18" hidden="1" customHeight="1">
      <c r="A1337" s="3">
        <v>41888</v>
      </c>
      <c r="B1337" s="3" t="s">
        <v>33</v>
      </c>
      <c r="C1337" s="5" t="s">
        <v>682</v>
      </c>
      <c r="D1337" s="20"/>
      <c r="E1337" s="20">
        <v>5000000</v>
      </c>
      <c r="F1337" s="4">
        <f t="shared" si="43"/>
        <v>93645000</v>
      </c>
      <c r="G1337" s="19"/>
      <c r="H1337" s="6">
        <f t="shared" si="42"/>
        <v>9</v>
      </c>
    </row>
    <row r="1338" spans="1:8" ht="18" hidden="1" customHeight="1">
      <c r="A1338" s="3">
        <v>41888</v>
      </c>
      <c r="B1338" s="3" t="s">
        <v>60</v>
      </c>
      <c r="C1338" s="5" t="s">
        <v>362</v>
      </c>
      <c r="D1338" s="20"/>
      <c r="E1338" s="20">
        <v>120000</v>
      </c>
      <c r="F1338" s="4">
        <f t="shared" si="43"/>
        <v>93525000</v>
      </c>
      <c r="G1338" s="19"/>
      <c r="H1338" s="6">
        <f t="shared" si="42"/>
        <v>9</v>
      </c>
    </row>
    <row r="1339" spans="1:8" ht="18" hidden="1" customHeight="1">
      <c r="A1339" s="3">
        <v>41890</v>
      </c>
      <c r="B1339" s="3" t="s">
        <v>33</v>
      </c>
      <c r="C1339" s="5" t="s">
        <v>501</v>
      </c>
      <c r="D1339" s="20"/>
      <c r="E1339" s="20">
        <v>5500000</v>
      </c>
      <c r="F1339" s="4">
        <f t="shared" si="43"/>
        <v>88025000</v>
      </c>
      <c r="G1339" s="19"/>
      <c r="H1339" s="6">
        <f t="shared" si="42"/>
        <v>9</v>
      </c>
    </row>
    <row r="1340" spans="1:8" ht="18" hidden="1" customHeight="1">
      <c r="A1340" s="3">
        <v>41890</v>
      </c>
      <c r="B1340" s="3" t="s">
        <v>60</v>
      </c>
      <c r="C1340" s="5" t="s">
        <v>683</v>
      </c>
      <c r="D1340" s="20"/>
      <c r="E1340" s="20">
        <v>240000</v>
      </c>
      <c r="F1340" s="4">
        <f t="shared" si="43"/>
        <v>87785000</v>
      </c>
      <c r="G1340" s="19"/>
      <c r="H1340" s="6">
        <f t="shared" si="42"/>
        <v>9</v>
      </c>
    </row>
    <row r="1341" spans="1:8" ht="18" hidden="1" customHeight="1">
      <c r="A1341" s="3">
        <v>41890</v>
      </c>
      <c r="B1341" s="3" t="s">
        <v>33</v>
      </c>
      <c r="C1341" s="5" t="s">
        <v>684</v>
      </c>
      <c r="D1341" s="20">
        <v>5000000</v>
      </c>
      <c r="E1341" s="20"/>
      <c r="F1341" s="4">
        <f t="shared" si="43"/>
        <v>92785000</v>
      </c>
      <c r="G1341" s="19"/>
      <c r="H1341" s="6">
        <f t="shared" si="42"/>
        <v>9</v>
      </c>
    </row>
    <row r="1342" spans="1:8" ht="18" hidden="1" customHeight="1">
      <c r="A1342" s="3">
        <v>41890</v>
      </c>
      <c r="B1342" s="3" t="s">
        <v>39</v>
      </c>
      <c r="C1342" s="5" t="s">
        <v>682</v>
      </c>
      <c r="D1342" s="20"/>
      <c r="E1342" s="20">
        <v>7773000</v>
      </c>
      <c r="F1342" s="4">
        <f t="shared" si="43"/>
        <v>85012000</v>
      </c>
      <c r="G1342" s="19"/>
      <c r="H1342" s="6">
        <f t="shared" si="42"/>
        <v>9</v>
      </c>
    </row>
    <row r="1343" spans="1:8" ht="18" hidden="1" customHeight="1">
      <c r="A1343" s="3">
        <v>41890</v>
      </c>
      <c r="B1343" s="3" t="s">
        <v>34</v>
      </c>
      <c r="C1343" s="5" t="s">
        <v>685</v>
      </c>
      <c r="D1343" s="20"/>
      <c r="E1343" s="20">
        <v>20883000</v>
      </c>
      <c r="F1343" s="4">
        <f t="shared" si="43"/>
        <v>64129000</v>
      </c>
      <c r="G1343" s="19"/>
      <c r="H1343" s="6">
        <f t="shared" si="42"/>
        <v>9</v>
      </c>
    </row>
    <row r="1344" spans="1:8" ht="18" hidden="1" customHeight="1">
      <c r="A1344" s="3">
        <v>41890</v>
      </c>
      <c r="B1344" s="3" t="s">
        <v>47</v>
      </c>
      <c r="C1344" s="5" t="s">
        <v>299</v>
      </c>
      <c r="D1344" s="20"/>
      <c r="E1344" s="20">
        <v>15000000</v>
      </c>
      <c r="F1344" s="4">
        <f t="shared" si="43"/>
        <v>49129000</v>
      </c>
      <c r="G1344" s="19"/>
      <c r="H1344" s="6">
        <f t="shared" si="42"/>
        <v>9</v>
      </c>
    </row>
    <row r="1345" spans="1:8" ht="18" hidden="1" customHeight="1">
      <c r="A1345" s="3">
        <v>41890</v>
      </c>
      <c r="B1345" s="3" t="s">
        <v>60</v>
      </c>
      <c r="C1345" s="5" t="s">
        <v>686</v>
      </c>
      <c r="D1345" s="20"/>
      <c r="E1345" s="20">
        <v>21045000</v>
      </c>
      <c r="F1345" s="4">
        <f t="shared" si="43"/>
        <v>28084000</v>
      </c>
      <c r="G1345" s="19"/>
      <c r="H1345" s="6">
        <f t="shared" si="42"/>
        <v>9</v>
      </c>
    </row>
    <row r="1346" spans="1:8" ht="18" hidden="1" customHeight="1">
      <c r="A1346" s="3">
        <v>41890</v>
      </c>
      <c r="B1346" s="3" t="s">
        <v>50</v>
      </c>
      <c r="C1346" s="5" t="s">
        <v>266</v>
      </c>
      <c r="D1346" s="20"/>
      <c r="E1346" s="20">
        <v>3000000</v>
      </c>
      <c r="F1346" s="4">
        <f t="shared" si="43"/>
        <v>25084000</v>
      </c>
      <c r="G1346" s="19"/>
      <c r="H1346" s="6">
        <f t="shared" si="42"/>
        <v>9</v>
      </c>
    </row>
    <row r="1347" spans="1:8" ht="18" hidden="1" customHeight="1">
      <c r="A1347" s="3">
        <v>41891</v>
      </c>
      <c r="B1347" s="3" t="s">
        <v>47</v>
      </c>
      <c r="C1347" s="5" t="s">
        <v>243</v>
      </c>
      <c r="D1347" s="20">
        <v>986000000</v>
      </c>
      <c r="E1347" s="20"/>
      <c r="F1347" s="4">
        <f t="shared" si="43"/>
        <v>1011084000</v>
      </c>
      <c r="G1347" s="19"/>
      <c r="H1347" s="6">
        <f t="shared" si="42"/>
        <v>9</v>
      </c>
    </row>
    <row r="1348" spans="1:8" ht="18" hidden="1" customHeight="1">
      <c r="A1348" s="3">
        <v>41891</v>
      </c>
      <c r="B1348" s="3" t="s">
        <v>57</v>
      </c>
      <c r="C1348" s="5" t="s">
        <v>102</v>
      </c>
      <c r="D1348" s="20"/>
      <c r="E1348" s="20">
        <v>250000000</v>
      </c>
      <c r="F1348" s="4">
        <f t="shared" si="43"/>
        <v>761084000</v>
      </c>
      <c r="G1348" s="19" t="s">
        <v>24</v>
      </c>
      <c r="H1348" s="6">
        <f t="shared" si="42"/>
        <v>9</v>
      </c>
    </row>
    <row r="1349" spans="1:8" ht="18" hidden="1" customHeight="1">
      <c r="A1349" s="3">
        <v>41891</v>
      </c>
      <c r="B1349" s="3" t="s">
        <v>60</v>
      </c>
      <c r="C1349" s="5" t="s">
        <v>247</v>
      </c>
      <c r="D1349" s="20"/>
      <c r="E1349" s="20">
        <v>304000</v>
      </c>
      <c r="F1349" s="4">
        <f t="shared" si="43"/>
        <v>760780000</v>
      </c>
      <c r="G1349" s="19"/>
      <c r="H1349" s="6">
        <f t="shared" si="42"/>
        <v>9</v>
      </c>
    </row>
    <row r="1350" spans="1:8" ht="18" hidden="1" customHeight="1">
      <c r="A1350" s="3">
        <v>41891</v>
      </c>
      <c r="B1350" s="3" t="s">
        <v>60</v>
      </c>
      <c r="C1350" s="5" t="s">
        <v>687</v>
      </c>
      <c r="D1350" s="20"/>
      <c r="E1350" s="20">
        <v>61000</v>
      </c>
      <c r="F1350" s="4">
        <f t="shared" si="43"/>
        <v>760719000</v>
      </c>
      <c r="G1350" s="19"/>
      <c r="H1350" s="6">
        <f t="shared" si="42"/>
        <v>9</v>
      </c>
    </row>
    <row r="1351" spans="1:8" ht="18" hidden="1" customHeight="1">
      <c r="A1351" s="3">
        <v>41891</v>
      </c>
      <c r="B1351" s="3" t="s">
        <v>31</v>
      </c>
      <c r="C1351" s="5" t="s">
        <v>456</v>
      </c>
      <c r="D1351" s="20"/>
      <c r="E1351" s="20">
        <v>495000</v>
      </c>
      <c r="F1351" s="4">
        <f t="shared" si="43"/>
        <v>760224000</v>
      </c>
      <c r="G1351" s="19"/>
      <c r="H1351" s="6">
        <f t="shared" si="42"/>
        <v>9</v>
      </c>
    </row>
    <row r="1352" spans="1:8" ht="18" hidden="1" customHeight="1">
      <c r="A1352" s="3">
        <v>41891</v>
      </c>
      <c r="B1352" s="3" t="s">
        <v>692</v>
      </c>
      <c r="C1352" s="5" t="s">
        <v>699</v>
      </c>
      <c r="D1352" s="20"/>
      <c r="E1352" s="20">
        <v>540000</v>
      </c>
      <c r="F1352" s="4">
        <f t="shared" si="43"/>
        <v>759684000</v>
      </c>
      <c r="G1352" s="19"/>
      <c r="H1352" s="6">
        <f t="shared" si="42"/>
        <v>9</v>
      </c>
    </row>
    <row r="1353" spans="1:8" ht="18" hidden="1" customHeight="1">
      <c r="A1353" s="3">
        <v>41891</v>
      </c>
      <c r="B1353" s="3" t="s">
        <v>692</v>
      </c>
      <c r="C1353" s="5" t="s">
        <v>700</v>
      </c>
      <c r="D1353" s="20"/>
      <c r="E1353" s="20">
        <v>338000</v>
      </c>
      <c r="F1353" s="4">
        <f t="shared" si="43"/>
        <v>759346000</v>
      </c>
      <c r="G1353" s="19"/>
      <c r="H1353" s="6">
        <f t="shared" si="42"/>
        <v>9</v>
      </c>
    </row>
    <row r="1354" spans="1:8" ht="18" hidden="1" customHeight="1">
      <c r="A1354" s="3">
        <v>41891</v>
      </c>
      <c r="B1354" s="3" t="s">
        <v>33</v>
      </c>
      <c r="C1354" s="5" t="s">
        <v>688</v>
      </c>
      <c r="D1354" s="20">
        <v>5500000</v>
      </c>
      <c r="E1354" s="20"/>
      <c r="F1354" s="4">
        <f t="shared" si="43"/>
        <v>764846000</v>
      </c>
      <c r="G1354" s="19"/>
      <c r="H1354" s="6">
        <f t="shared" si="42"/>
        <v>9</v>
      </c>
    </row>
    <row r="1355" spans="1:8" ht="18" hidden="1" customHeight="1">
      <c r="A1355" s="3">
        <v>41891</v>
      </c>
      <c r="B1355" s="3" t="s">
        <v>31</v>
      </c>
      <c r="C1355" s="5" t="s">
        <v>519</v>
      </c>
      <c r="D1355" s="20"/>
      <c r="E1355" s="20">
        <v>6993000</v>
      </c>
      <c r="F1355" s="4">
        <f t="shared" si="43"/>
        <v>757853000</v>
      </c>
      <c r="G1355" s="19"/>
      <c r="H1355" s="6">
        <f t="shared" si="42"/>
        <v>9</v>
      </c>
    </row>
    <row r="1356" spans="1:8" ht="18" hidden="1" customHeight="1">
      <c r="A1356" s="3">
        <v>41891</v>
      </c>
      <c r="B1356" s="3" t="s">
        <v>77</v>
      </c>
      <c r="C1356" s="5" t="s">
        <v>562</v>
      </c>
      <c r="D1356" s="20"/>
      <c r="E1356" s="20">
        <v>5800000</v>
      </c>
      <c r="F1356" s="4">
        <f t="shared" si="43"/>
        <v>752053000</v>
      </c>
      <c r="G1356" s="19"/>
      <c r="H1356" s="6">
        <f t="shared" si="42"/>
        <v>9</v>
      </c>
    </row>
    <row r="1357" spans="1:8" ht="18" hidden="1" customHeight="1">
      <c r="A1357" s="3">
        <v>41891</v>
      </c>
      <c r="B1357" s="3" t="s">
        <v>77</v>
      </c>
      <c r="C1357" s="5" t="s">
        <v>689</v>
      </c>
      <c r="D1357" s="20"/>
      <c r="E1357" s="20">
        <v>5000000</v>
      </c>
      <c r="F1357" s="4">
        <f t="shared" si="43"/>
        <v>747053000</v>
      </c>
      <c r="G1357" s="19"/>
      <c r="H1357" s="6">
        <f t="shared" si="42"/>
        <v>9</v>
      </c>
    </row>
    <row r="1358" spans="1:8" ht="18" hidden="1" customHeight="1">
      <c r="A1358" s="3">
        <v>41891</v>
      </c>
      <c r="B1358" s="3" t="s">
        <v>60</v>
      </c>
      <c r="C1358" s="5" t="s">
        <v>362</v>
      </c>
      <c r="D1358" s="20"/>
      <c r="E1358" s="20">
        <v>180000</v>
      </c>
      <c r="F1358" s="4">
        <f t="shared" si="43"/>
        <v>746873000</v>
      </c>
      <c r="G1358" s="19"/>
      <c r="H1358" s="6">
        <f t="shared" si="42"/>
        <v>9</v>
      </c>
    </row>
    <row r="1359" spans="1:8" ht="18" hidden="1" customHeight="1">
      <c r="A1359" s="3">
        <v>41892</v>
      </c>
      <c r="B1359" s="3" t="s">
        <v>47</v>
      </c>
      <c r="C1359" s="5" t="s">
        <v>345</v>
      </c>
      <c r="D1359" s="20"/>
      <c r="E1359" s="20">
        <v>620000000</v>
      </c>
      <c r="F1359" s="4">
        <f t="shared" si="43"/>
        <v>126873000</v>
      </c>
      <c r="G1359" s="19"/>
      <c r="H1359" s="6">
        <f t="shared" ref="H1359:H1423" si="44">MONTH(A1359)</f>
        <v>9</v>
      </c>
    </row>
    <row r="1360" spans="1:8" ht="18" hidden="1" customHeight="1">
      <c r="A1360" s="3">
        <v>41892</v>
      </c>
      <c r="B1360" s="3" t="s">
        <v>77</v>
      </c>
      <c r="C1360" s="5" t="s">
        <v>690</v>
      </c>
      <c r="D1360" s="20"/>
      <c r="E1360" s="20">
        <v>27612000</v>
      </c>
      <c r="F1360" s="4">
        <f t="shared" si="43"/>
        <v>99261000</v>
      </c>
      <c r="G1360" s="19"/>
      <c r="H1360" s="6">
        <f t="shared" si="44"/>
        <v>9</v>
      </c>
    </row>
    <row r="1361" spans="1:8" ht="18" hidden="1" customHeight="1">
      <c r="A1361" s="3">
        <v>41892</v>
      </c>
      <c r="B1361" s="3" t="s">
        <v>50</v>
      </c>
      <c r="C1361" s="5" t="s">
        <v>265</v>
      </c>
      <c r="D1361" s="20"/>
      <c r="E1361" s="20">
        <v>20011000</v>
      </c>
      <c r="F1361" s="4">
        <f t="shared" si="43"/>
        <v>79250000</v>
      </c>
      <c r="G1361" s="19"/>
      <c r="H1361" s="6">
        <f t="shared" si="44"/>
        <v>9</v>
      </c>
    </row>
    <row r="1362" spans="1:8" ht="18" hidden="1" customHeight="1">
      <c r="A1362" s="3">
        <v>41892</v>
      </c>
      <c r="B1362" s="3" t="s">
        <v>57</v>
      </c>
      <c r="C1362" s="5" t="s">
        <v>365</v>
      </c>
      <c r="D1362" s="20"/>
      <c r="E1362" s="20">
        <v>60000000</v>
      </c>
      <c r="F1362" s="4">
        <f t="shared" si="43"/>
        <v>19250000</v>
      </c>
      <c r="G1362" s="19" t="s">
        <v>24</v>
      </c>
      <c r="H1362" s="6">
        <f t="shared" si="44"/>
        <v>9</v>
      </c>
    </row>
    <row r="1363" spans="1:8" ht="18" hidden="1" customHeight="1">
      <c r="A1363" s="3">
        <v>41892</v>
      </c>
      <c r="B1363" s="3" t="s">
        <v>60</v>
      </c>
      <c r="C1363" s="5" t="s">
        <v>709</v>
      </c>
      <c r="D1363" s="20"/>
      <c r="E1363" s="20">
        <v>75000</v>
      </c>
      <c r="F1363" s="4">
        <f t="shared" si="43"/>
        <v>19175000</v>
      </c>
      <c r="G1363" s="19"/>
      <c r="H1363" s="6">
        <f t="shared" si="44"/>
        <v>9</v>
      </c>
    </row>
    <row r="1364" spans="1:8" ht="18" hidden="1" customHeight="1">
      <c r="A1364" s="3">
        <v>41892</v>
      </c>
      <c r="B1364" s="3" t="s">
        <v>60</v>
      </c>
      <c r="C1364" s="5" t="s">
        <v>188</v>
      </c>
      <c r="D1364" s="20"/>
      <c r="E1364" s="20">
        <v>110000</v>
      </c>
      <c r="F1364" s="4">
        <f t="shared" ref="F1364:F1429" si="45">IF(C1364&lt;&gt;"",F1363+D1364-E1364,0)</f>
        <v>19065000</v>
      </c>
      <c r="G1364" s="19"/>
      <c r="H1364" s="6">
        <f t="shared" si="44"/>
        <v>9</v>
      </c>
    </row>
    <row r="1365" spans="1:8" ht="18" hidden="1" customHeight="1">
      <c r="A1365" s="3">
        <v>41893</v>
      </c>
      <c r="B1365" s="3" t="s">
        <v>47</v>
      </c>
      <c r="C1365" s="5" t="s">
        <v>243</v>
      </c>
      <c r="D1365" s="20">
        <v>1000000000</v>
      </c>
      <c r="E1365" s="20"/>
      <c r="F1365" s="4">
        <f t="shared" si="45"/>
        <v>1019065000</v>
      </c>
      <c r="G1365" s="19"/>
      <c r="H1365" s="6">
        <f t="shared" si="44"/>
        <v>9</v>
      </c>
    </row>
    <row r="1366" spans="1:8" ht="18" hidden="1" customHeight="1">
      <c r="A1366" s="3">
        <v>41893</v>
      </c>
      <c r="B1366" s="3" t="s">
        <v>70</v>
      </c>
      <c r="C1366" s="5" t="s">
        <v>141</v>
      </c>
      <c r="D1366" s="20"/>
      <c r="E1366" s="20">
        <v>13530000</v>
      </c>
      <c r="F1366" s="4">
        <f t="shared" si="45"/>
        <v>1005535000</v>
      </c>
      <c r="G1366" s="19"/>
      <c r="H1366" s="6">
        <f t="shared" si="44"/>
        <v>9</v>
      </c>
    </row>
    <row r="1367" spans="1:8" ht="18" hidden="1" customHeight="1">
      <c r="A1367" s="3">
        <v>41893</v>
      </c>
      <c r="B1367" s="3" t="s">
        <v>33</v>
      </c>
      <c r="C1367" s="5" t="s">
        <v>593</v>
      </c>
      <c r="D1367" s="20"/>
      <c r="E1367" s="20">
        <v>3500000</v>
      </c>
      <c r="F1367" s="4">
        <f t="shared" si="45"/>
        <v>1002035000</v>
      </c>
      <c r="G1367" s="19"/>
      <c r="H1367" s="6">
        <f t="shared" si="44"/>
        <v>9</v>
      </c>
    </row>
    <row r="1368" spans="1:8" ht="18" hidden="1" customHeight="1">
      <c r="A1368" s="3">
        <v>41893</v>
      </c>
      <c r="B1368" s="3" t="s">
        <v>60</v>
      </c>
      <c r="C1368" s="5" t="s">
        <v>711</v>
      </c>
      <c r="D1368" s="20"/>
      <c r="E1368" s="20">
        <v>400000</v>
      </c>
      <c r="F1368" s="4">
        <f t="shared" si="45"/>
        <v>1001635000</v>
      </c>
      <c r="G1368" s="19"/>
      <c r="H1368" s="6">
        <f t="shared" si="44"/>
        <v>9</v>
      </c>
    </row>
    <row r="1369" spans="1:8" ht="18" hidden="1" customHeight="1">
      <c r="A1369" s="3">
        <v>41893</v>
      </c>
      <c r="B1369" s="3" t="s">
        <v>60</v>
      </c>
      <c r="C1369" s="5" t="s">
        <v>267</v>
      </c>
      <c r="D1369" s="20"/>
      <c r="E1369" s="20">
        <v>240000</v>
      </c>
      <c r="F1369" s="4">
        <f t="shared" si="45"/>
        <v>1001395000</v>
      </c>
      <c r="G1369" s="19"/>
      <c r="H1369" s="6">
        <f t="shared" si="44"/>
        <v>9</v>
      </c>
    </row>
    <row r="1370" spans="1:8" ht="18" hidden="1" customHeight="1">
      <c r="A1370" s="3">
        <v>41893</v>
      </c>
      <c r="B1370" s="3" t="s">
        <v>60</v>
      </c>
      <c r="C1370" s="5" t="s">
        <v>712</v>
      </c>
      <c r="D1370" s="20"/>
      <c r="E1370" s="20">
        <v>200000</v>
      </c>
      <c r="F1370" s="4">
        <f t="shared" si="45"/>
        <v>1001195000</v>
      </c>
      <c r="G1370" s="19"/>
      <c r="H1370" s="6">
        <f t="shared" si="44"/>
        <v>9</v>
      </c>
    </row>
    <row r="1371" spans="1:8" ht="18" hidden="1" customHeight="1">
      <c r="A1371" s="3">
        <v>41893</v>
      </c>
      <c r="B1371" s="3" t="s">
        <v>57</v>
      </c>
      <c r="C1371" s="5" t="s">
        <v>100</v>
      </c>
      <c r="D1371" s="20"/>
      <c r="E1371" s="20">
        <v>200000000</v>
      </c>
      <c r="F1371" s="4">
        <f t="shared" si="45"/>
        <v>801195000</v>
      </c>
      <c r="G1371" s="19" t="s">
        <v>24</v>
      </c>
      <c r="H1371" s="6">
        <f t="shared" si="44"/>
        <v>9</v>
      </c>
    </row>
    <row r="1372" spans="1:8" ht="18" hidden="1" customHeight="1">
      <c r="A1372" s="3">
        <v>41893</v>
      </c>
      <c r="B1372" s="3" t="s">
        <v>57</v>
      </c>
      <c r="C1372" s="5" t="s">
        <v>88</v>
      </c>
      <c r="D1372" s="20"/>
      <c r="E1372" s="20">
        <v>138162000</v>
      </c>
      <c r="F1372" s="4">
        <f t="shared" si="45"/>
        <v>663033000</v>
      </c>
      <c r="G1372" s="19" t="s">
        <v>24</v>
      </c>
      <c r="H1372" s="6">
        <f t="shared" si="44"/>
        <v>9</v>
      </c>
    </row>
    <row r="1373" spans="1:8" ht="18" hidden="1" customHeight="1">
      <c r="A1373" s="3">
        <v>41893</v>
      </c>
      <c r="B1373" s="3" t="s">
        <v>57</v>
      </c>
      <c r="C1373" s="5" t="s">
        <v>90</v>
      </c>
      <c r="D1373" s="20"/>
      <c r="E1373" s="20">
        <v>100000000</v>
      </c>
      <c r="F1373" s="4">
        <f t="shared" si="45"/>
        <v>563033000</v>
      </c>
      <c r="G1373" s="19" t="s">
        <v>24</v>
      </c>
      <c r="H1373" s="6">
        <f t="shared" si="44"/>
        <v>9</v>
      </c>
    </row>
    <row r="1374" spans="1:8" ht="18" hidden="1" customHeight="1">
      <c r="A1374" s="3">
        <v>41893</v>
      </c>
      <c r="B1374" s="3" t="s">
        <v>57</v>
      </c>
      <c r="C1374" s="5" t="s">
        <v>384</v>
      </c>
      <c r="D1374" s="20"/>
      <c r="E1374" s="20">
        <v>150000000</v>
      </c>
      <c r="F1374" s="4">
        <f t="shared" si="45"/>
        <v>413033000</v>
      </c>
      <c r="G1374" s="19" t="s">
        <v>24</v>
      </c>
      <c r="H1374" s="6">
        <f t="shared" si="44"/>
        <v>9</v>
      </c>
    </row>
    <row r="1375" spans="1:8" ht="18" hidden="1" customHeight="1">
      <c r="A1375" s="3">
        <v>41893</v>
      </c>
      <c r="B1375" s="3" t="s">
        <v>57</v>
      </c>
      <c r="C1375" s="5" t="s">
        <v>486</v>
      </c>
      <c r="D1375" s="20"/>
      <c r="E1375" s="20">
        <v>150000000</v>
      </c>
      <c r="F1375" s="4">
        <f t="shared" si="45"/>
        <v>263033000</v>
      </c>
      <c r="G1375" s="19" t="s">
        <v>24</v>
      </c>
      <c r="H1375" s="6">
        <f t="shared" si="44"/>
        <v>9</v>
      </c>
    </row>
    <row r="1376" spans="1:8" ht="18" hidden="1" customHeight="1">
      <c r="A1376" s="3">
        <v>41893</v>
      </c>
      <c r="B1376" s="3" t="s">
        <v>691</v>
      </c>
      <c r="C1376" s="5" t="s">
        <v>522</v>
      </c>
      <c r="D1376" s="20"/>
      <c r="E1376" s="20">
        <v>4500000</v>
      </c>
      <c r="F1376" s="4">
        <f t="shared" si="45"/>
        <v>258533000</v>
      </c>
      <c r="G1376" s="19"/>
      <c r="H1376" s="6">
        <f t="shared" si="44"/>
        <v>9</v>
      </c>
    </row>
    <row r="1377" spans="1:8" ht="18" hidden="1" customHeight="1">
      <c r="A1377" s="3">
        <v>41893</v>
      </c>
      <c r="B1377" s="3" t="s">
        <v>57</v>
      </c>
      <c r="C1377" s="5" t="s">
        <v>79</v>
      </c>
      <c r="D1377" s="20"/>
      <c r="E1377" s="20">
        <v>100000000</v>
      </c>
      <c r="F1377" s="4">
        <f t="shared" si="45"/>
        <v>158533000</v>
      </c>
      <c r="G1377" s="19" t="s">
        <v>24</v>
      </c>
      <c r="H1377" s="6">
        <f t="shared" si="44"/>
        <v>9</v>
      </c>
    </row>
    <row r="1378" spans="1:8" ht="18" hidden="1" customHeight="1">
      <c r="A1378" s="3">
        <v>41893</v>
      </c>
      <c r="B1378" s="3" t="s">
        <v>34</v>
      </c>
      <c r="C1378" s="5" t="s">
        <v>389</v>
      </c>
      <c r="D1378" s="20"/>
      <c r="E1378" s="20">
        <v>27500000</v>
      </c>
      <c r="F1378" s="4">
        <f t="shared" si="45"/>
        <v>131033000</v>
      </c>
      <c r="G1378" s="19"/>
      <c r="H1378" s="6">
        <f t="shared" si="44"/>
        <v>9</v>
      </c>
    </row>
    <row r="1379" spans="1:8" ht="18" hidden="1" customHeight="1">
      <c r="A1379" s="3">
        <v>41895</v>
      </c>
      <c r="B1379" s="3" t="s">
        <v>704</v>
      </c>
      <c r="C1379" s="5" t="s">
        <v>713</v>
      </c>
      <c r="D1379" s="20"/>
      <c r="E1379" s="20">
        <v>110000</v>
      </c>
      <c r="F1379" s="4">
        <f t="shared" si="45"/>
        <v>130923000</v>
      </c>
      <c r="G1379" s="19"/>
      <c r="H1379" s="6">
        <f t="shared" si="44"/>
        <v>9</v>
      </c>
    </row>
    <row r="1380" spans="1:8" ht="18" hidden="1" customHeight="1">
      <c r="A1380" s="3">
        <v>41895</v>
      </c>
      <c r="B1380" s="3" t="s">
        <v>692</v>
      </c>
      <c r="C1380" s="5" t="s">
        <v>703</v>
      </c>
      <c r="D1380" s="20"/>
      <c r="E1380" s="20">
        <v>2371000</v>
      </c>
      <c r="F1380" s="4">
        <f t="shared" si="45"/>
        <v>128552000</v>
      </c>
      <c r="G1380" s="19"/>
      <c r="H1380" s="6">
        <f t="shared" si="44"/>
        <v>9</v>
      </c>
    </row>
    <row r="1381" spans="1:8" ht="18" hidden="1" customHeight="1">
      <c r="A1381" s="3">
        <v>41895</v>
      </c>
      <c r="B1381" s="3" t="s">
        <v>60</v>
      </c>
      <c r="C1381" s="5" t="s">
        <v>715</v>
      </c>
      <c r="D1381" s="20"/>
      <c r="E1381" s="20">
        <v>5000000</v>
      </c>
      <c r="F1381" s="4">
        <f t="shared" si="45"/>
        <v>123552000</v>
      </c>
      <c r="G1381" s="19"/>
      <c r="H1381" s="6">
        <f t="shared" si="44"/>
        <v>9</v>
      </c>
    </row>
    <row r="1382" spans="1:8" ht="18" hidden="1" customHeight="1">
      <c r="A1382" s="3">
        <v>41895</v>
      </c>
      <c r="B1382" s="3" t="s">
        <v>60</v>
      </c>
      <c r="C1382" s="5" t="s">
        <v>267</v>
      </c>
      <c r="D1382" s="20"/>
      <c r="E1382" s="20">
        <v>240000</v>
      </c>
      <c r="F1382" s="4">
        <f t="shared" si="45"/>
        <v>123312000</v>
      </c>
      <c r="G1382" s="19"/>
      <c r="H1382" s="6">
        <f t="shared" si="44"/>
        <v>9</v>
      </c>
    </row>
    <row r="1383" spans="1:8" ht="18" hidden="1" customHeight="1">
      <c r="A1383" s="3">
        <v>41895</v>
      </c>
      <c r="B1383" s="3" t="s">
        <v>70</v>
      </c>
      <c r="C1383" s="5" t="s">
        <v>716</v>
      </c>
      <c r="D1383" s="20"/>
      <c r="E1383" s="20">
        <v>370000</v>
      </c>
      <c r="F1383" s="4">
        <f t="shared" si="45"/>
        <v>122942000</v>
      </c>
      <c r="G1383" s="19"/>
      <c r="H1383" s="6">
        <f t="shared" si="44"/>
        <v>9</v>
      </c>
    </row>
    <row r="1384" spans="1:8" ht="18" hidden="1" customHeight="1">
      <c r="A1384" s="3">
        <v>41899</v>
      </c>
      <c r="B1384" s="3" t="s">
        <v>47</v>
      </c>
      <c r="C1384" s="5" t="s">
        <v>243</v>
      </c>
      <c r="D1384" s="20">
        <v>550000000</v>
      </c>
      <c r="E1384" s="20"/>
      <c r="F1384" s="4">
        <f t="shared" si="45"/>
        <v>672942000</v>
      </c>
      <c r="G1384" s="19"/>
      <c r="H1384" s="6">
        <f t="shared" si="44"/>
        <v>9</v>
      </c>
    </row>
    <row r="1385" spans="1:8" ht="18" hidden="1" customHeight="1">
      <c r="A1385" s="3">
        <v>41899</v>
      </c>
      <c r="B1385" s="3" t="s">
        <v>53</v>
      </c>
      <c r="C1385" s="5" t="s">
        <v>717</v>
      </c>
      <c r="D1385" s="20"/>
      <c r="E1385" s="20">
        <v>266092000</v>
      </c>
      <c r="F1385" s="4">
        <f t="shared" si="45"/>
        <v>406850000</v>
      </c>
      <c r="G1385" s="19"/>
      <c r="H1385" s="6">
        <f t="shared" si="44"/>
        <v>9</v>
      </c>
    </row>
    <row r="1386" spans="1:8" ht="18" hidden="1" customHeight="1">
      <c r="A1386" s="3">
        <v>41899</v>
      </c>
      <c r="B1386" s="3" t="s">
        <v>57</v>
      </c>
      <c r="C1386" s="5" t="s">
        <v>104</v>
      </c>
      <c r="D1386" s="20"/>
      <c r="E1386" s="20">
        <v>163775000</v>
      </c>
      <c r="F1386" s="4">
        <f t="shared" si="45"/>
        <v>243075000</v>
      </c>
      <c r="G1386" s="19" t="s">
        <v>24</v>
      </c>
      <c r="H1386" s="6">
        <f t="shared" si="44"/>
        <v>9</v>
      </c>
    </row>
    <row r="1387" spans="1:8" ht="18" hidden="1" customHeight="1">
      <c r="A1387" s="3">
        <v>41899</v>
      </c>
      <c r="B1387" s="3" t="s">
        <v>70</v>
      </c>
      <c r="C1387" s="5" t="s">
        <v>350</v>
      </c>
      <c r="D1387" s="20"/>
      <c r="E1387" s="20">
        <v>70000000</v>
      </c>
      <c r="F1387" s="4">
        <f t="shared" si="45"/>
        <v>173075000</v>
      </c>
      <c r="G1387" s="19"/>
      <c r="H1387" s="6">
        <f t="shared" si="44"/>
        <v>9</v>
      </c>
    </row>
    <row r="1388" spans="1:8" ht="18" hidden="1" customHeight="1">
      <c r="A1388" s="3">
        <v>41899</v>
      </c>
      <c r="B1388" s="3" t="s">
        <v>49</v>
      </c>
      <c r="C1388" s="5" t="s">
        <v>109</v>
      </c>
      <c r="D1388" s="20"/>
      <c r="E1388" s="20">
        <v>20000000</v>
      </c>
      <c r="F1388" s="4">
        <f t="shared" si="45"/>
        <v>153075000</v>
      </c>
      <c r="G1388" s="19"/>
      <c r="H1388" s="6">
        <f t="shared" si="44"/>
        <v>9</v>
      </c>
    </row>
    <row r="1389" spans="1:8" ht="18" hidden="1" customHeight="1">
      <c r="A1389" s="3">
        <v>41899</v>
      </c>
      <c r="B1389" s="3" t="s">
        <v>39</v>
      </c>
      <c r="C1389" s="5" t="s">
        <v>718</v>
      </c>
      <c r="D1389" s="20"/>
      <c r="E1389" s="20">
        <v>5700000</v>
      </c>
      <c r="F1389" s="4">
        <f t="shared" si="45"/>
        <v>147375000</v>
      </c>
      <c r="G1389" s="19"/>
      <c r="H1389" s="6">
        <f t="shared" si="44"/>
        <v>9</v>
      </c>
    </row>
    <row r="1390" spans="1:8" ht="18" hidden="1" customHeight="1">
      <c r="A1390" s="3">
        <v>41899</v>
      </c>
      <c r="B1390" s="3" t="s">
        <v>60</v>
      </c>
      <c r="C1390" s="5" t="s">
        <v>801</v>
      </c>
      <c r="D1390" s="20"/>
      <c r="E1390" s="20">
        <f>74000000-27500000</f>
        <v>46500000</v>
      </c>
      <c r="F1390" s="4">
        <f t="shared" si="45"/>
        <v>100875000</v>
      </c>
      <c r="G1390" s="19"/>
      <c r="H1390" s="6">
        <f t="shared" si="44"/>
        <v>9</v>
      </c>
    </row>
    <row r="1391" spans="1:8" ht="18" hidden="1" customHeight="1">
      <c r="A1391" s="3">
        <v>41899</v>
      </c>
      <c r="B1391" s="3" t="s">
        <v>50</v>
      </c>
      <c r="C1391" s="5" t="s">
        <v>218</v>
      </c>
      <c r="D1391" s="20"/>
      <c r="E1391" s="20">
        <f>9000000+18500000</f>
        <v>27500000</v>
      </c>
      <c r="F1391" s="4">
        <f t="shared" si="45"/>
        <v>73375000</v>
      </c>
      <c r="G1391" s="19"/>
      <c r="H1391" s="6">
        <f>MONTH(A1391)</f>
        <v>9</v>
      </c>
    </row>
    <row r="1392" spans="1:8" ht="18" hidden="1" customHeight="1">
      <c r="A1392" s="3">
        <v>41899</v>
      </c>
      <c r="B1392" s="3" t="s">
        <v>33</v>
      </c>
      <c r="C1392" s="5" t="s">
        <v>719</v>
      </c>
      <c r="D1392" s="20">
        <v>3500000</v>
      </c>
      <c r="E1392" s="20"/>
      <c r="F1392" s="4">
        <f t="shared" si="45"/>
        <v>76875000</v>
      </c>
      <c r="G1392" s="19"/>
      <c r="H1392" s="6">
        <f t="shared" si="44"/>
        <v>9</v>
      </c>
    </row>
    <row r="1393" spans="1:8" ht="18" hidden="1" customHeight="1">
      <c r="A1393" s="3">
        <v>41899</v>
      </c>
      <c r="B1393" s="3" t="s">
        <v>31</v>
      </c>
      <c r="C1393" s="5" t="s">
        <v>593</v>
      </c>
      <c r="D1393" s="20"/>
      <c r="E1393" s="20">
        <v>4600000</v>
      </c>
      <c r="F1393" s="4">
        <f t="shared" si="45"/>
        <v>72275000</v>
      </c>
      <c r="G1393" s="19"/>
      <c r="H1393" s="6">
        <f t="shared" si="44"/>
        <v>9</v>
      </c>
    </row>
    <row r="1394" spans="1:8" ht="18" hidden="1" customHeight="1">
      <c r="A1394" s="3">
        <v>41899</v>
      </c>
      <c r="B1394" s="3" t="s">
        <v>31</v>
      </c>
      <c r="C1394" s="5" t="s">
        <v>720</v>
      </c>
      <c r="D1394" s="20"/>
      <c r="E1394" s="20">
        <v>2280000</v>
      </c>
      <c r="F1394" s="4">
        <f t="shared" si="45"/>
        <v>69995000</v>
      </c>
      <c r="G1394" s="19"/>
      <c r="H1394" s="6">
        <f t="shared" si="44"/>
        <v>9</v>
      </c>
    </row>
    <row r="1395" spans="1:8" ht="18" hidden="1" customHeight="1">
      <c r="A1395" s="3">
        <v>41900</v>
      </c>
      <c r="B1395" s="3" t="s">
        <v>60</v>
      </c>
      <c r="C1395" s="5" t="s">
        <v>97</v>
      </c>
      <c r="D1395" s="20"/>
      <c r="E1395" s="20">
        <v>15840000</v>
      </c>
      <c r="F1395" s="4">
        <f t="shared" si="45"/>
        <v>54155000</v>
      </c>
      <c r="G1395" s="19"/>
      <c r="H1395" s="6">
        <f t="shared" si="44"/>
        <v>9</v>
      </c>
    </row>
    <row r="1396" spans="1:8" ht="18" hidden="1" customHeight="1">
      <c r="A1396" s="3">
        <v>41900</v>
      </c>
      <c r="B1396" s="3" t="s">
        <v>53</v>
      </c>
      <c r="C1396" s="5" t="s">
        <v>447</v>
      </c>
      <c r="D1396" s="20"/>
      <c r="E1396" s="20">
        <v>7000000</v>
      </c>
      <c r="F1396" s="4">
        <f t="shared" si="45"/>
        <v>47155000</v>
      </c>
      <c r="G1396" s="19"/>
      <c r="H1396" s="6">
        <f t="shared" si="44"/>
        <v>9</v>
      </c>
    </row>
    <row r="1397" spans="1:8" ht="18" hidden="1" customHeight="1">
      <c r="A1397" s="3">
        <v>41900</v>
      </c>
      <c r="B1397" s="3" t="s">
        <v>39</v>
      </c>
      <c r="C1397" s="5" t="s">
        <v>721</v>
      </c>
      <c r="D1397" s="20"/>
      <c r="E1397" s="20">
        <v>1554000</v>
      </c>
      <c r="F1397" s="4">
        <f t="shared" si="45"/>
        <v>45601000</v>
      </c>
      <c r="G1397" s="19"/>
      <c r="H1397" s="6">
        <f t="shared" si="44"/>
        <v>9</v>
      </c>
    </row>
    <row r="1398" spans="1:8" ht="18" hidden="1" customHeight="1">
      <c r="A1398" s="3">
        <v>41900</v>
      </c>
      <c r="B1398" s="3" t="s">
        <v>60</v>
      </c>
      <c r="C1398" s="5" t="s">
        <v>722</v>
      </c>
      <c r="D1398" s="20"/>
      <c r="E1398" s="20">
        <v>2000000</v>
      </c>
      <c r="F1398" s="4">
        <f t="shared" si="45"/>
        <v>43601000</v>
      </c>
      <c r="G1398" s="19"/>
      <c r="H1398" s="6">
        <f t="shared" si="44"/>
        <v>9</v>
      </c>
    </row>
    <row r="1399" spans="1:8" ht="18" hidden="1" customHeight="1">
      <c r="A1399" s="3">
        <v>41901</v>
      </c>
      <c r="B1399" s="3" t="s">
        <v>704</v>
      </c>
      <c r="C1399" s="5" t="s">
        <v>723</v>
      </c>
      <c r="D1399" s="20"/>
      <c r="E1399" s="20">
        <v>425000</v>
      </c>
      <c r="F1399" s="4">
        <f t="shared" si="45"/>
        <v>43176000</v>
      </c>
      <c r="G1399" s="19"/>
      <c r="H1399" s="6">
        <f t="shared" si="44"/>
        <v>9</v>
      </c>
    </row>
    <row r="1400" spans="1:8" ht="18" hidden="1" customHeight="1">
      <c r="A1400" s="3">
        <v>41901</v>
      </c>
      <c r="B1400" s="3" t="s">
        <v>70</v>
      </c>
      <c r="C1400" s="5" t="s">
        <v>388</v>
      </c>
      <c r="D1400" s="20"/>
      <c r="E1400" s="20">
        <v>2430000</v>
      </c>
      <c r="F1400" s="4">
        <f t="shared" si="45"/>
        <v>40746000</v>
      </c>
      <c r="G1400" s="19"/>
      <c r="H1400" s="6">
        <f t="shared" si="44"/>
        <v>9</v>
      </c>
    </row>
    <row r="1401" spans="1:8" ht="18" hidden="1" customHeight="1">
      <c r="A1401" s="3">
        <v>41901</v>
      </c>
      <c r="B1401" s="3" t="s">
        <v>60</v>
      </c>
      <c r="C1401" s="5" t="s">
        <v>724</v>
      </c>
      <c r="D1401" s="20"/>
      <c r="E1401" s="20">
        <v>700000</v>
      </c>
      <c r="F1401" s="4">
        <f t="shared" si="45"/>
        <v>40046000</v>
      </c>
      <c r="G1401" s="19"/>
      <c r="H1401" s="6">
        <f t="shared" si="44"/>
        <v>9</v>
      </c>
    </row>
    <row r="1402" spans="1:8" ht="18" hidden="1" customHeight="1">
      <c r="A1402" s="3">
        <v>41901</v>
      </c>
      <c r="B1402" s="3" t="s">
        <v>73</v>
      </c>
      <c r="C1402" s="5" t="s">
        <v>327</v>
      </c>
      <c r="D1402" s="20"/>
      <c r="E1402" s="20">
        <v>3161000</v>
      </c>
      <c r="F1402" s="4">
        <f t="shared" si="45"/>
        <v>36885000</v>
      </c>
      <c r="G1402" s="19"/>
      <c r="H1402" s="6">
        <f t="shared" si="44"/>
        <v>9</v>
      </c>
    </row>
    <row r="1403" spans="1:8" ht="18" hidden="1" customHeight="1">
      <c r="A1403" s="3">
        <v>41901</v>
      </c>
      <c r="B1403" s="3" t="s">
        <v>691</v>
      </c>
      <c r="C1403" s="5" t="s">
        <v>694</v>
      </c>
      <c r="D1403" s="20"/>
      <c r="E1403" s="20">
        <v>7200000</v>
      </c>
      <c r="F1403" s="4">
        <f t="shared" si="45"/>
        <v>29685000</v>
      </c>
      <c r="G1403" s="19"/>
      <c r="H1403" s="6">
        <f t="shared" si="44"/>
        <v>9</v>
      </c>
    </row>
    <row r="1404" spans="1:8" ht="18" hidden="1" customHeight="1">
      <c r="A1404" s="3">
        <v>41901</v>
      </c>
      <c r="B1404" s="3" t="s">
        <v>463</v>
      </c>
      <c r="C1404" s="5" t="s">
        <v>425</v>
      </c>
      <c r="D1404" s="20"/>
      <c r="E1404" s="20">
        <v>10000000</v>
      </c>
      <c r="F1404" s="4">
        <f t="shared" si="45"/>
        <v>19685000</v>
      </c>
      <c r="G1404" s="19"/>
      <c r="H1404" s="6">
        <f t="shared" si="44"/>
        <v>9</v>
      </c>
    </row>
    <row r="1405" spans="1:8" ht="18" hidden="1" customHeight="1">
      <c r="A1405" s="3">
        <v>41901</v>
      </c>
      <c r="B1405" s="3" t="s">
        <v>39</v>
      </c>
      <c r="C1405" s="5" t="s">
        <v>725</v>
      </c>
      <c r="D1405" s="20"/>
      <c r="E1405" s="20">
        <v>2500000</v>
      </c>
      <c r="F1405" s="4">
        <f t="shared" si="45"/>
        <v>17185000</v>
      </c>
      <c r="G1405" s="19"/>
      <c r="H1405" s="6">
        <f t="shared" si="44"/>
        <v>9</v>
      </c>
    </row>
    <row r="1406" spans="1:8" ht="18" hidden="1" customHeight="1">
      <c r="A1406" s="3">
        <v>41901</v>
      </c>
      <c r="B1406" s="3" t="s">
        <v>60</v>
      </c>
      <c r="C1406" s="5" t="s">
        <v>709</v>
      </c>
      <c r="D1406" s="20"/>
      <c r="E1406" s="20">
        <v>107000</v>
      </c>
      <c r="F1406" s="4">
        <f t="shared" si="45"/>
        <v>17078000</v>
      </c>
      <c r="G1406" s="19"/>
      <c r="H1406" s="6">
        <f t="shared" si="44"/>
        <v>9</v>
      </c>
    </row>
    <row r="1407" spans="1:8" ht="18" hidden="1" customHeight="1">
      <c r="A1407" s="3">
        <v>41901</v>
      </c>
      <c r="B1407" s="3" t="s">
        <v>33</v>
      </c>
      <c r="C1407" s="5" t="s">
        <v>726</v>
      </c>
      <c r="D1407" s="20"/>
      <c r="E1407" s="20">
        <v>5000000</v>
      </c>
      <c r="F1407" s="4">
        <f t="shared" si="45"/>
        <v>12078000</v>
      </c>
      <c r="G1407" s="19"/>
      <c r="H1407" s="6">
        <f t="shared" si="44"/>
        <v>9</v>
      </c>
    </row>
    <row r="1408" spans="1:8" ht="18" hidden="1" customHeight="1">
      <c r="A1408" s="3">
        <v>41901</v>
      </c>
      <c r="B1408" s="3" t="s">
        <v>60</v>
      </c>
      <c r="C1408" s="5" t="s">
        <v>727</v>
      </c>
      <c r="D1408" s="20"/>
      <c r="E1408" s="20">
        <v>200000</v>
      </c>
      <c r="F1408" s="4">
        <f t="shared" si="45"/>
        <v>11878000</v>
      </c>
      <c r="G1408" s="19"/>
      <c r="H1408" s="6">
        <f t="shared" si="44"/>
        <v>9</v>
      </c>
    </row>
    <row r="1409" spans="1:8" ht="18" hidden="1" customHeight="1">
      <c r="A1409" s="3">
        <v>41904</v>
      </c>
      <c r="B1409" s="3" t="s">
        <v>33</v>
      </c>
      <c r="C1409" s="5" t="s">
        <v>728</v>
      </c>
      <c r="D1409" s="20">
        <v>5000000</v>
      </c>
      <c r="E1409" s="20"/>
      <c r="F1409" s="4">
        <f t="shared" si="45"/>
        <v>16878000</v>
      </c>
      <c r="G1409" s="19"/>
      <c r="H1409" s="6">
        <f t="shared" si="44"/>
        <v>9</v>
      </c>
    </row>
    <row r="1410" spans="1:8" ht="18" hidden="1" customHeight="1">
      <c r="A1410" s="3">
        <v>41904</v>
      </c>
      <c r="B1410" s="3" t="s">
        <v>706</v>
      </c>
      <c r="C1410" s="5" t="s">
        <v>726</v>
      </c>
      <c r="D1410" s="20"/>
      <c r="E1410" s="20">
        <v>1612000</v>
      </c>
      <c r="F1410" s="4">
        <f t="shared" si="45"/>
        <v>15266000</v>
      </c>
      <c r="G1410" s="19"/>
      <c r="H1410" s="6">
        <f t="shared" si="44"/>
        <v>9</v>
      </c>
    </row>
    <row r="1411" spans="1:8" ht="18" hidden="1" customHeight="1">
      <c r="A1411" s="3">
        <v>41904</v>
      </c>
      <c r="B1411" s="3" t="s">
        <v>692</v>
      </c>
      <c r="C1411" s="5" t="s">
        <v>714</v>
      </c>
      <c r="D1411" s="20"/>
      <c r="E1411" s="20">
        <v>520000</v>
      </c>
      <c r="F1411" s="4">
        <f t="shared" si="45"/>
        <v>14746000</v>
      </c>
      <c r="G1411" s="19"/>
      <c r="H1411" s="6">
        <f t="shared" si="44"/>
        <v>9</v>
      </c>
    </row>
    <row r="1412" spans="1:8" ht="18" hidden="1" customHeight="1">
      <c r="A1412" s="3">
        <v>41904</v>
      </c>
      <c r="B1412" s="3" t="s">
        <v>70</v>
      </c>
      <c r="C1412" s="5" t="s">
        <v>729</v>
      </c>
      <c r="D1412" s="20"/>
      <c r="E1412" s="20">
        <v>80000</v>
      </c>
      <c r="F1412" s="4">
        <f t="shared" si="45"/>
        <v>14666000</v>
      </c>
      <c r="G1412" s="19"/>
      <c r="H1412" s="6">
        <f t="shared" si="44"/>
        <v>9</v>
      </c>
    </row>
    <row r="1413" spans="1:8" ht="18" hidden="1" customHeight="1">
      <c r="A1413" s="3">
        <v>41904</v>
      </c>
      <c r="B1413" s="3" t="s">
        <v>60</v>
      </c>
      <c r="C1413" s="5" t="s">
        <v>730</v>
      </c>
      <c r="D1413" s="20"/>
      <c r="E1413" s="20">
        <v>518000</v>
      </c>
      <c r="F1413" s="4">
        <f t="shared" si="45"/>
        <v>14148000</v>
      </c>
      <c r="G1413" s="19"/>
      <c r="H1413" s="6">
        <f t="shared" si="44"/>
        <v>9</v>
      </c>
    </row>
    <row r="1414" spans="1:8" ht="18" hidden="1" customHeight="1">
      <c r="A1414" s="3">
        <v>41904</v>
      </c>
      <c r="B1414" s="3" t="s">
        <v>73</v>
      </c>
      <c r="C1414" s="5" t="s">
        <v>394</v>
      </c>
      <c r="D1414" s="20"/>
      <c r="E1414" s="20">
        <v>4890000</v>
      </c>
      <c r="F1414" s="4">
        <f t="shared" si="45"/>
        <v>9258000</v>
      </c>
      <c r="G1414" s="19"/>
      <c r="H1414" s="6">
        <f t="shared" si="44"/>
        <v>9</v>
      </c>
    </row>
    <row r="1415" spans="1:8" ht="18" hidden="1" customHeight="1">
      <c r="A1415" s="3">
        <v>41904</v>
      </c>
      <c r="B1415" s="3" t="s">
        <v>33</v>
      </c>
      <c r="C1415" s="5" t="s">
        <v>731</v>
      </c>
      <c r="D1415" s="20"/>
      <c r="E1415" s="20">
        <v>500000</v>
      </c>
      <c r="F1415" s="4">
        <f t="shared" si="45"/>
        <v>8758000</v>
      </c>
      <c r="G1415" s="19"/>
      <c r="H1415" s="6">
        <f t="shared" si="44"/>
        <v>9</v>
      </c>
    </row>
    <row r="1416" spans="1:8" ht="18" hidden="1" customHeight="1">
      <c r="A1416" s="3">
        <v>41905</v>
      </c>
      <c r="B1416" s="3" t="s">
        <v>691</v>
      </c>
      <c r="C1416" s="5" t="s">
        <v>522</v>
      </c>
      <c r="D1416" s="20"/>
      <c r="E1416" s="20">
        <v>2000000</v>
      </c>
      <c r="F1416" s="4">
        <f t="shared" si="45"/>
        <v>6758000</v>
      </c>
      <c r="G1416" s="19"/>
      <c r="H1416" s="6">
        <f t="shared" si="44"/>
        <v>9</v>
      </c>
    </row>
    <row r="1417" spans="1:8" ht="18" hidden="1" customHeight="1">
      <c r="A1417" s="3">
        <v>41905</v>
      </c>
      <c r="B1417" s="3" t="s">
        <v>60</v>
      </c>
      <c r="C1417" s="5" t="s">
        <v>732</v>
      </c>
      <c r="D1417" s="20"/>
      <c r="E1417" s="20">
        <v>345000</v>
      </c>
      <c r="F1417" s="4">
        <f t="shared" si="45"/>
        <v>6413000</v>
      </c>
      <c r="G1417" s="19"/>
      <c r="H1417" s="6">
        <f t="shared" si="44"/>
        <v>9</v>
      </c>
    </row>
    <row r="1418" spans="1:8" ht="18" hidden="1" customHeight="1">
      <c r="A1418" s="3">
        <v>41905</v>
      </c>
      <c r="B1418" s="3" t="s">
        <v>60</v>
      </c>
      <c r="C1418" s="5" t="s">
        <v>733</v>
      </c>
      <c r="D1418" s="20"/>
      <c r="E1418" s="20">
        <v>330000</v>
      </c>
      <c r="F1418" s="4">
        <f t="shared" si="45"/>
        <v>6083000</v>
      </c>
      <c r="G1418" s="19"/>
      <c r="H1418" s="6">
        <f t="shared" si="44"/>
        <v>9</v>
      </c>
    </row>
    <row r="1419" spans="1:8" ht="18" hidden="1" customHeight="1">
      <c r="A1419" s="3">
        <v>41905</v>
      </c>
      <c r="B1419" s="3" t="s">
        <v>60</v>
      </c>
      <c r="C1419" s="5" t="s">
        <v>734</v>
      </c>
      <c r="D1419" s="20"/>
      <c r="E1419" s="20">
        <v>500000</v>
      </c>
      <c r="F1419" s="4">
        <f t="shared" si="45"/>
        <v>5583000</v>
      </c>
      <c r="G1419" s="19"/>
      <c r="H1419" s="6">
        <f t="shared" si="44"/>
        <v>9</v>
      </c>
    </row>
    <row r="1420" spans="1:8" ht="18" hidden="1" customHeight="1">
      <c r="A1420" s="3">
        <v>41905</v>
      </c>
      <c r="B1420" s="3" t="s">
        <v>34</v>
      </c>
      <c r="C1420" s="5" t="s">
        <v>405</v>
      </c>
      <c r="D1420" s="20"/>
      <c r="E1420" s="20">
        <v>2700000</v>
      </c>
      <c r="F1420" s="4">
        <f t="shared" si="45"/>
        <v>2883000</v>
      </c>
      <c r="G1420" s="19"/>
      <c r="H1420" s="6">
        <f t="shared" si="44"/>
        <v>9</v>
      </c>
    </row>
    <row r="1421" spans="1:8" ht="18" hidden="1" customHeight="1">
      <c r="A1421" s="3">
        <v>41905</v>
      </c>
      <c r="B1421" s="3" t="s">
        <v>39</v>
      </c>
      <c r="C1421" s="5" t="s">
        <v>708</v>
      </c>
      <c r="D1421" s="20"/>
      <c r="E1421" s="20">
        <v>550000</v>
      </c>
      <c r="F1421" s="4">
        <f t="shared" si="45"/>
        <v>2333000</v>
      </c>
      <c r="G1421" s="19"/>
      <c r="H1421" s="6">
        <f t="shared" si="44"/>
        <v>9</v>
      </c>
    </row>
    <row r="1422" spans="1:8" ht="18" hidden="1" customHeight="1">
      <c r="A1422" s="3">
        <v>41906</v>
      </c>
      <c r="B1422" s="3" t="s">
        <v>153</v>
      </c>
      <c r="C1422" s="5" t="s">
        <v>735</v>
      </c>
      <c r="D1422" s="20">
        <v>500000000</v>
      </c>
      <c r="E1422" s="20"/>
      <c r="F1422" s="4">
        <f t="shared" si="45"/>
        <v>502333000</v>
      </c>
      <c r="G1422" s="19"/>
      <c r="H1422" s="6">
        <f t="shared" si="44"/>
        <v>9</v>
      </c>
    </row>
    <row r="1423" spans="1:8" ht="18" hidden="1" customHeight="1">
      <c r="A1423" s="3">
        <v>41906</v>
      </c>
      <c r="B1423" s="3" t="s">
        <v>153</v>
      </c>
      <c r="C1423" s="5" t="s">
        <v>736</v>
      </c>
      <c r="D1423" s="20">
        <v>150000000</v>
      </c>
      <c r="E1423" s="20"/>
      <c r="F1423" s="4">
        <f t="shared" si="45"/>
        <v>652333000</v>
      </c>
      <c r="G1423" s="19"/>
      <c r="H1423" s="6">
        <f t="shared" si="44"/>
        <v>9</v>
      </c>
    </row>
    <row r="1424" spans="1:8" ht="18" hidden="1" customHeight="1">
      <c r="A1424" s="3">
        <v>41906</v>
      </c>
      <c r="B1424" s="3" t="s">
        <v>49</v>
      </c>
      <c r="C1424" s="5" t="s">
        <v>120</v>
      </c>
      <c r="D1424" s="20">
        <v>249040000</v>
      </c>
      <c r="E1424" s="20"/>
      <c r="F1424" s="4">
        <f t="shared" si="45"/>
        <v>901373000</v>
      </c>
      <c r="G1424" s="19"/>
      <c r="H1424" s="6">
        <f t="shared" ref="H1424:H1487" si="46">MONTH(A1424)</f>
        <v>9</v>
      </c>
    </row>
    <row r="1425" spans="1:8" ht="18" hidden="1" customHeight="1">
      <c r="A1425" s="3">
        <v>41906</v>
      </c>
      <c r="B1425" s="3" t="s">
        <v>49</v>
      </c>
      <c r="C1425" s="5" t="s">
        <v>121</v>
      </c>
      <c r="D1425" s="20">
        <v>148500000</v>
      </c>
      <c r="E1425" s="20"/>
      <c r="F1425" s="4">
        <f t="shared" si="45"/>
        <v>1049873000</v>
      </c>
      <c r="G1425" s="19"/>
      <c r="H1425" s="6">
        <f t="shared" si="46"/>
        <v>9</v>
      </c>
    </row>
    <row r="1426" spans="1:8" ht="18" hidden="1" customHeight="1">
      <c r="A1426" s="3">
        <v>41906</v>
      </c>
      <c r="B1426" s="3" t="s">
        <v>153</v>
      </c>
      <c r="C1426" s="5" t="s">
        <v>737</v>
      </c>
      <c r="D1426" s="20">
        <v>700000000</v>
      </c>
      <c r="E1426" s="20"/>
      <c r="F1426" s="4">
        <f t="shared" si="45"/>
        <v>1749873000</v>
      </c>
      <c r="G1426" s="19"/>
      <c r="H1426" s="6">
        <f t="shared" si="46"/>
        <v>9</v>
      </c>
    </row>
    <row r="1427" spans="1:8" ht="18" hidden="1" customHeight="1">
      <c r="A1427" s="3">
        <v>41906</v>
      </c>
      <c r="B1427" s="3" t="s">
        <v>47</v>
      </c>
      <c r="C1427" s="5" t="s">
        <v>345</v>
      </c>
      <c r="D1427" s="20"/>
      <c r="E1427" s="20">
        <v>1150000000</v>
      </c>
      <c r="F1427" s="4">
        <f t="shared" si="45"/>
        <v>599873000</v>
      </c>
      <c r="G1427" s="19"/>
      <c r="H1427" s="6">
        <f t="shared" si="46"/>
        <v>9</v>
      </c>
    </row>
    <row r="1428" spans="1:8" ht="18" hidden="1" customHeight="1">
      <c r="A1428" s="3">
        <v>41906</v>
      </c>
      <c r="B1428" s="3" t="s">
        <v>77</v>
      </c>
      <c r="C1428" s="5" t="s">
        <v>738</v>
      </c>
      <c r="D1428" s="20"/>
      <c r="E1428" s="20">
        <v>319275000</v>
      </c>
      <c r="F1428" s="4">
        <f t="shared" si="45"/>
        <v>280598000</v>
      </c>
      <c r="G1428" s="19"/>
      <c r="H1428" s="6">
        <f t="shared" si="46"/>
        <v>9</v>
      </c>
    </row>
    <row r="1429" spans="1:8" ht="18" hidden="1" customHeight="1">
      <c r="A1429" s="3">
        <v>41906</v>
      </c>
      <c r="B1429" s="3" t="s">
        <v>57</v>
      </c>
      <c r="C1429" s="5" t="s">
        <v>102</v>
      </c>
      <c r="D1429" s="20"/>
      <c r="E1429" s="20">
        <v>250000000</v>
      </c>
      <c r="F1429" s="4">
        <f t="shared" si="45"/>
        <v>30598000</v>
      </c>
      <c r="G1429" s="19" t="s">
        <v>24</v>
      </c>
      <c r="H1429" s="6">
        <f t="shared" si="46"/>
        <v>9</v>
      </c>
    </row>
    <row r="1430" spans="1:8" ht="18" hidden="1" customHeight="1">
      <c r="A1430" s="3">
        <v>41906</v>
      </c>
      <c r="B1430" s="3" t="s">
        <v>704</v>
      </c>
      <c r="C1430" s="5" t="s">
        <v>739</v>
      </c>
      <c r="D1430" s="20"/>
      <c r="E1430" s="20">
        <v>10000000</v>
      </c>
      <c r="F1430" s="4">
        <f t="shared" ref="F1430:F1493" si="47">IF(C1430&lt;&gt;"",F1429+D1430-E1430,0)</f>
        <v>20598000</v>
      </c>
      <c r="G1430" s="19"/>
      <c r="H1430" s="6">
        <f t="shared" si="46"/>
        <v>9</v>
      </c>
    </row>
    <row r="1431" spans="1:8" ht="18" hidden="1" customHeight="1">
      <c r="A1431" s="3">
        <v>41906</v>
      </c>
      <c r="B1431" s="3" t="s">
        <v>70</v>
      </c>
      <c r="C1431" s="5" t="s">
        <v>388</v>
      </c>
      <c r="D1431" s="20"/>
      <c r="E1431" s="20">
        <v>850000</v>
      </c>
      <c r="F1431" s="4">
        <f t="shared" si="47"/>
        <v>19748000</v>
      </c>
      <c r="G1431" s="19"/>
      <c r="H1431" s="6">
        <f t="shared" si="46"/>
        <v>9</v>
      </c>
    </row>
    <row r="1432" spans="1:8" ht="18" hidden="1" customHeight="1">
      <c r="A1432" s="3">
        <v>41906</v>
      </c>
      <c r="B1432" s="3" t="s">
        <v>47</v>
      </c>
      <c r="C1432" s="5" t="s">
        <v>243</v>
      </c>
      <c r="D1432" s="20">
        <v>2000000000</v>
      </c>
      <c r="E1432" s="20"/>
      <c r="F1432" s="4">
        <f t="shared" si="47"/>
        <v>2019748000</v>
      </c>
      <c r="G1432" s="19"/>
      <c r="H1432" s="6">
        <f t="shared" si="46"/>
        <v>9</v>
      </c>
    </row>
    <row r="1433" spans="1:8" ht="18" hidden="1" customHeight="1">
      <c r="A1433" s="3">
        <v>41906</v>
      </c>
      <c r="B1433" s="3" t="s">
        <v>60</v>
      </c>
      <c r="C1433" s="5" t="s">
        <v>740</v>
      </c>
      <c r="D1433" s="20"/>
      <c r="E1433" s="20">
        <v>2000000</v>
      </c>
      <c r="F1433" s="4">
        <f t="shared" si="47"/>
        <v>2017748000</v>
      </c>
      <c r="G1433" s="19"/>
      <c r="H1433" s="6">
        <f t="shared" si="46"/>
        <v>9</v>
      </c>
    </row>
    <row r="1434" spans="1:8" ht="18" hidden="1" customHeight="1">
      <c r="A1434" s="3">
        <v>41906</v>
      </c>
      <c r="B1434" s="3" t="s">
        <v>692</v>
      </c>
      <c r="C1434" s="5" t="s">
        <v>714</v>
      </c>
      <c r="D1434" s="20"/>
      <c r="E1434" s="20">
        <v>50000</v>
      </c>
      <c r="F1434" s="4">
        <f t="shared" si="47"/>
        <v>2017698000</v>
      </c>
      <c r="G1434" s="19"/>
      <c r="H1434" s="6">
        <f t="shared" si="46"/>
        <v>9</v>
      </c>
    </row>
    <row r="1435" spans="1:8" ht="18" hidden="1" customHeight="1">
      <c r="A1435" s="3">
        <v>41907</v>
      </c>
      <c r="B1435" s="3" t="s">
        <v>47</v>
      </c>
      <c r="C1435" s="5" t="s">
        <v>345</v>
      </c>
      <c r="D1435" s="20"/>
      <c r="E1435" s="20">
        <v>100000000</v>
      </c>
      <c r="F1435" s="4">
        <f t="shared" si="47"/>
        <v>1917698000</v>
      </c>
      <c r="G1435" s="19"/>
      <c r="H1435" s="6">
        <f t="shared" si="46"/>
        <v>9</v>
      </c>
    </row>
    <row r="1436" spans="1:8" ht="18" hidden="1" customHeight="1">
      <c r="A1436" s="3">
        <v>41907</v>
      </c>
      <c r="B1436" s="3" t="s">
        <v>153</v>
      </c>
      <c r="C1436" s="5" t="s">
        <v>737</v>
      </c>
      <c r="D1436" s="20"/>
      <c r="E1436" s="20">
        <v>700000000</v>
      </c>
      <c r="F1436" s="4">
        <f t="shared" si="47"/>
        <v>1217698000</v>
      </c>
      <c r="G1436" s="19"/>
      <c r="H1436" s="6">
        <f t="shared" si="46"/>
        <v>9</v>
      </c>
    </row>
    <row r="1437" spans="1:8" ht="18" hidden="1" customHeight="1">
      <c r="A1437" s="3">
        <v>41907</v>
      </c>
      <c r="B1437" s="3" t="s">
        <v>60</v>
      </c>
      <c r="C1437" s="5" t="s">
        <v>741</v>
      </c>
      <c r="D1437" s="20"/>
      <c r="E1437" s="20">
        <v>2000000</v>
      </c>
      <c r="F1437" s="4">
        <f t="shared" si="47"/>
        <v>1215698000</v>
      </c>
      <c r="G1437" s="19"/>
      <c r="H1437" s="6">
        <f t="shared" si="46"/>
        <v>9</v>
      </c>
    </row>
    <row r="1438" spans="1:8" ht="18" hidden="1" customHeight="1">
      <c r="A1438" s="3">
        <v>41907</v>
      </c>
      <c r="B1438" s="3" t="s">
        <v>39</v>
      </c>
      <c r="C1438" s="5" t="s">
        <v>708</v>
      </c>
      <c r="D1438" s="20"/>
      <c r="E1438" s="20">
        <v>400000</v>
      </c>
      <c r="F1438" s="4">
        <f t="shared" si="47"/>
        <v>1215298000</v>
      </c>
      <c r="G1438" s="19"/>
      <c r="H1438" s="6">
        <f t="shared" si="46"/>
        <v>9</v>
      </c>
    </row>
    <row r="1439" spans="1:8" ht="18" hidden="1" customHeight="1">
      <c r="A1439" s="3">
        <v>41907</v>
      </c>
      <c r="B1439" s="3" t="s">
        <v>463</v>
      </c>
      <c r="C1439" s="5" t="s">
        <v>742</v>
      </c>
      <c r="D1439" s="20">
        <v>200000000</v>
      </c>
      <c r="E1439" s="20"/>
      <c r="F1439" s="4">
        <f t="shared" si="47"/>
        <v>1415298000</v>
      </c>
      <c r="G1439" s="19"/>
      <c r="H1439" s="6">
        <f t="shared" si="46"/>
        <v>9</v>
      </c>
    </row>
    <row r="1440" spans="1:8" ht="18" hidden="1" customHeight="1">
      <c r="A1440" s="3">
        <v>41907</v>
      </c>
      <c r="B1440" s="3" t="s">
        <v>57</v>
      </c>
      <c r="C1440" s="5" t="s">
        <v>79</v>
      </c>
      <c r="D1440" s="20"/>
      <c r="E1440" s="20">
        <v>200000000</v>
      </c>
      <c r="F1440" s="4">
        <f t="shared" si="47"/>
        <v>1215298000</v>
      </c>
      <c r="G1440" s="19" t="s">
        <v>24</v>
      </c>
      <c r="H1440" s="6">
        <f t="shared" si="46"/>
        <v>9</v>
      </c>
    </row>
    <row r="1441" spans="1:8" ht="18" hidden="1" customHeight="1">
      <c r="A1441" s="3">
        <v>41907</v>
      </c>
      <c r="B1441" s="3" t="s">
        <v>57</v>
      </c>
      <c r="C1441" s="5" t="s">
        <v>89</v>
      </c>
      <c r="D1441" s="20"/>
      <c r="E1441" s="20">
        <v>173700000</v>
      </c>
      <c r="F1441" s="4">
        <f t="shared" si="47"/>
        <v>1041598000</v>
      </c>
      <c r="G1441" s="19" t="s">
        <v>24</v>
      </c>
      <c r="H1441" s="6">
        <f t="shared" si="46"/>
        <v>9</v>
      </c>
    </row>
    <row r="1442" spans="1:8" ht="18" hidden="1" customHeight="1">
      <c r="A1442" s="3">
        <v>41907</v>
      </c>
      <c r="B1442" s="3" t="s">
        <v>57</v>
      </c>
      <c r="C1442" s="5" t="s">
        <v>86</v>
      </c>
      <c r="D1442" s="20"/>
      <c r="E1442" s="20">
        <v>150000000</v>
      </c>
      <c r="F1442" s="4">
        <f t="shared" si="47"/>
        <v>891598000</v>
      </c>
      <c r="G1442" s="19" t="s">
        <v>24</v>
      </c>
      <c r="H1442" s="6">
        <f t="shared" si="46"/>
        <v>9</v>
      </c>
    </row>
    <row r="1443" spans="1:8" ht="18" hidden="1" customHeight="1">
      <c r="A1443" s="3">
        <v>41907</v>
      </c>
      <c r="B1443" s="3" t="s">
        <v>57</v>
      </c>
      <c r="C1443" s="5" t="s">
        <v>119</v>
      </c>
      <c r="D1443" s="20"/>
      <c r="E1443" s="20">
        <v>100000000</v>
      </c>
      <c r="F1443" s="4">
        <f t="shared" si="47"/>
        <v>791598000</v>
      </c>
      <c r="G1443" s="19" t="s">
        <v>24</v>
      </c>
      <c r="H1443" s="6">
        <f t="shared" si="46"/>
        <v>9</v>
      </c>
    </row>
    <row r="1444" spans="1:8" ht="18" hidden="1" customHeight="1">
      <c r="A1444" s="3">
        <v>41907</v>
      </c>
      <c r="B1444" s="3" t="s">
        <v>57</v>
      </c>
      <c r="C1444" s="5" t="s">
        <v>91</v>
      </c>
      <c r="D1444" s="20"/>
      <c r="E1444" s="20">
        <v>39772000</v>
      </c>
      <c r="F1444" s="4">
        <f t="shared" si="47"/>
        <v>751826000</v>
      </c>
      <c r="G1444" s="19"/>
      <c r="H1444" s="6">
        <f t="shared" si="46"/>
        <v>9</v>
      </c>
    </row>
    <row r="1445" spans="1:8" ht="18" hidden="1" customHeight="1">
      <c r="A1445" s="3">
        <v>41907</v>
      </c>
      <c r="B1445" s="3" t="s">
        <v>57</v>
      </c>
      <c r="C1445" s="5" t="s">
        <v>743</v>
      </c>
      <c r="D1445" s="20"/>
      <c r="E1445" s="20">
        <v>66580000</v>
      </c>
      <c r="F1445" s="4">
        <f t="shared" si="47"/>
        <v>685246000</v>
      </c>
      <c r="G1445" s="19"/>
      <c r="H1445" s="6">
        <f t="shared" si="46"/>
        <v>9</v>
      </c>
    </row>
    <row r="1446" spans="1:8" ht="18" hidden="1" customHeight="1">
      <c r="A1446" s="3">
        <v>41907</v>
      </c>
      <c r="B1446" s="3" t="s">
        <v>57</v>
      </c>
      <c r="C1446" s="5" t="s">
        <v>486</v>
      </c>
      <c r="D1446" s="20"/>
      <c r="E1446" s="20">
        <v>100000000</v>
      </c>
      <c r="F1446" s="4">
        <f t="shared" si="47"/>
        <v>585246000</v>
      </c>
      <c r="G1446" s="19" t="s">
        <v>24</v>
      </c>
      <c r="H1446" s="6">
        <f t="shared" si="46"/>
        <v>9</v>
      </c>
    </row>
    <row r="1447" spans="1:8" ht="18" hidden="1" customHeight="1">
      <c r="A1447" s="3">
        <v>41907</v>
      </c>
      <c r="B1447" s="3" t="s">
        <v>60</v>
      </c>
      <c r="C1447" s="5" t="s">
        <v>744</v>
      </c>
      <c r="D1447" s="20"/>
      <c r="E1447" s="20">
        <v>344000</v>
      </c>
      <c r="F1447" s="4">
        <f t="shared" si="47"/>
        <v>584902000</v>
      </c>
      <c r="G1447" s="19"/>
      <c r="H1447" s="6">
        <f t="shared" si="46"/>
        <v>9</v>
      </c>
    </row>
    <row r="1448" spans="1:8" ht="18" hidden="1" customHeight="1">
      <c r="A1448" s="3">
        <v>41907</v>
      </c>
      <c r="B1448" s="3" t="s">
        <v>57</v>
      </c>
      <c r="C1448" s="5" t="s">
        <v>164</v>
      </c>
      <c r="D1448" s="20"/>
      <c r="E1448" s="20">
        <v>100000000</v>
      </c>
      <c r="F1448" s="4">
        <f t="shared" si="47"/>
        <v>484902000</v>
      </c>
      <c r="G1448" s="19" t="s">
        <v>24</v>
      </c>
      <c r="H1448" s="6">
        <f t="shared" si="46"/>
        <v>9</v>
      </c>
    </row>
    <row r="1449" spans="1:8" ht="18" hidden="1" customHeight="1">
      <c r="A1449" s="3">
        <v>41907</v>
      </c>
      <c r="B1449" s="3" t="s">
        <v>57</v>
      </c>
      <c r="C1449" s="5" t="s">
        <v>100</v>
      </c>
      <c r="D1449" s="20"/>
      <c r="E1449" s="20">
        <v>200000000</v>
      </c>
      <c r="F1449" s="4">
        <f t="shared" si="47"/>
        <v>284902000</v>
      </c>
      <c r="G1449" s="19" t="s">
        <v>24</v>
      </c>
      <c r="H1449" s="6">
        <f t="shared" si="46"/>
        <v>9</v>
      </c>
    </row>
    <row r="1450" spans="1:8" ht="18" hidden="1" customHeight="1">
      <c r="A1450" s="3">
        <v>41907</v>
      </c>
      <c r="B1450" s="3" t="s">
        <v>463</v>
      </c>
      <c r="C1450" s="5" t="s">
        <v>866</v>
      </c>
      <c r="D1450" s="20"/>
      <c r="E1450" s="20">
        <v>20011000</v>
      </c>
      <c r="F1450" s="4">
        <f t="shared" si="47"/>
        <v>264891000</v>
      </c>
      <c r="G1450" s="19"/>
      <c r="H1450" s="6">
        <f t="shared" si="46"/>
        <v>9</v>
      </c>
    </row>
    <row r="1451" spans="1:8" ht="18" hidden="1" customHeight="1">
      <c r="A1451" s="3">
        <v>41907</v>
      </c>
      <c r="B1451" s="3" t="s">
        <v>692</v>
      </c>
      <c r="C1451" s="5" t="s">
        <v>745</v>
      </c>
      <c r="D1451" s="20"/>
      <c r="E1451" s="20">
        <v>1700000</v>
      </c>
      <c r="F1451" s="4">
        <f t="shared" si="47"/>
        <v>263191000</v>
      </c>
      <c r="G1451" s="19"/>
      <c r="H1451" s="6">
        <f t="shared" si="46"/>
        <v>9</v>
      </c>
    </row>
    <row r="1452" spans="1:8" ht="18" hidden="1" customHeight="1">
      <c r="A1452" s="3">
        <v>41907</v>
      </c>
      <c r="B1452" s="3" t="s">
        <v>70</v>
      </c>
      <c r="C1452" s="5" t="s">
        <v>746</v>
      </c>
      <c r="D1452" s="20"/>
      <c r="E1452" s="20">
        <v>264000</v>
      </c>
      <c r="F1452" s="4">
        <f t="shared" si="47"/>
        <v>262927000</v>
      </c>
      <c r="G1452" s="19"/>
      <c r="H1452" s="6">
        <f t="shared" si="46"/>
        <v>9</v>
      </c>
    </row>
    <row r="1453" spans="1:8" ht="18" hidden="1" customHeight="1">
      <c r="A1453" s="3">
        <v>41908</v>
      </c>
      <c r="B1453" s="3" t="s">
        <v>60</v>
      </c>
      <c r="C1453" s="5" t="s">
        <v>748</v>
      </c>
      <c r="D1453" s="20"/>
      <c r="E1453" s="20">
        <v>36744000</v>
      </c>
      <c r="F1453" s="4">
        <f t="shared" si="47"/>
        <v>226183000</v>
      </c>
      <c r="G1453" s="19"/>
      <c r="H1453" s="6">
        <f t="shared" si="46"/>
        <v>9</v>
      </c>
    </row>
    <row r="1454" spans="1:8" ht="18" hidden="1" customHeight="1">
      <c r="A1454" s="3">
        <v>41908</v>
      </c>
      <c r="B1454" s="3" t="s">
        <v>60</v>
      </c>
      <c r="C1454" s="5" t="s">
        <v>99</v>
      </c>
      <c r="D1454" s="20"/>
      <c r="E1454" s="20">
        <v>20323000</v>
      </c>
      <c r="F1454" s="4">
        <f t="shared" si="47"/>
        <v>205860000</v>
      </c>
      <c r="G1454" s="19"/>
      <c r="H1454" s="6">
        <f t="shared" si="46"/>
        <v>9</v>
      </c>
    </row>
    <row r="1455" spans="1:8" ht="18" hidden="1" customHeight="1">
      <c r="A1455" s="3">
        <v>41908</v>
      </c>
      <c r="B1455" s="3" t="s">
        <v>33</v>
      </c>
      <c r="C1455" s="5" t="s">
        <v>749</v>
      </c>
      <c r="D1455" s="20"/>
      <c r="E1455" s="20">
        <v>1500000</v>
      </c>
      <c r="F1455" s="4">
        <f t="shared" si="47"/>
        <v>204360000</v>
      </c>
      <c r="G1455" s="19"/>
      <c r="H1455" s="6">
        <f t="shared" si="46"/>
        <v>9</v>
      </c>
    </row>
    <row r="1456" spans="1:8" ht="18" hidden="1" customHeight="1">
      <c r="A1456" s="3">
        <v>41908</v>
      </c>
      <c r="B1456" s="3" t="s">
        <v>60</v>
      </c>
      <c r="C1456" s="5" t="s">
        <v>750</v>
      </c>
      <c r="D1456" s="20"/>
      <c r="E1456" s="20">
        <v>630000</v>
      </c>
      <c r="F1456" s="4">
        <f t="shared" si="47"/>
        <v>203730000</v>
      </c>
      <c r="G1456" s="19"/>
      <c r="H1456" s="6">
        <f t="shared" si="46"/>
        <v>9</v>
      </c>
    </row>
    <row r="1457" spans="1:8" ht="18" hidden="1" customHeight="1">
      <c r="A1457" s="3">
        <v>41908</v>
      </c>
      <c r="B1457" s="3" t="s">
        <v>33</v>
      </c>
      <c r="C1457" s="5" t="s">
        <v>228</v>
      </c>
      <c r="D1457" s="20"/>
      <c r="E1457" s="20">
        <v>550000</v>
      </c>
      <c r="F1457" s="4">
        <f t="shared" si="47"/>
        <v>203180000</v>
      </c>
      <c r="G1457" s="19"/>
      <c r="H1457" s="6">
        <f t="shared" si="46"/>
        <v>9</v>
      </c>
    </row>
    <row r="1458" spans="1:8" ht="18" hidden="1" customHeight="1">
      <c r="A1458" s="3">
        <v>41908</v>
      </c>
      <c r="B1458" s="3" t="s">
        <v>73</v>
      </c>
      <c r="C1458" s="5" t="s">
        <v>327</v>
      </c>
      <c r="D1458" s="20"/>
      <c r="E1458" s="20">
        <v>2941000</v>
      </c>
      <c r="F1458" s="4">
        <f t="shared" si="47"/>
        <v>200239000</v>
      </c>
      <c r="G1458" s="19"/>
      <c r="H1458" s="6">
        <f t="shared" si="46"/>
        <v>9</v>
      </c>
    </row>
    <row r="1459" spans="1:8" ht="18" hidden="1" customHeight="1">
      <c r="A1459" s="3">
        <v>41908</v>
      </c>
      <c r="B1459" s="3" t="s">
        <v>704</v>
      </c>
      <c r="C1459" s="5" t="s">
        <v>751</v>
      </c>
      <c r="D1459" s="20"/>
      <c r="E1459" s="20">
        <v>6000000</v>
      </c>
      <c r="F1459" s="4">
        <f t="shared" si="47"/>
        <v>194239000</v>
      </c>
      <c r="G1459" s="19"/>
      <c r="H1459" s="6">
        <f t="shared" si="46"/>
        <v>9</v>
      </c>
    </row>
    <row r="1460" spans="1:8" ht="18" hidden="1" customHeight="1">
      <c r="A1460" s="3">
        <v>41908</v>
      </c>
      <c r="B1460" s="3" t="s">
        <v>704</v>
      </c>
      <c r="C1460" s="5" t="s">
        <v>51</v>
      </c>
      <c r="D1460" s="20"/>
      <c r="E1460" s="20">
        <v>5000000</v>
      </c>
      <c r="F1460" s="4">
        <f t="shared" si="47"/>
        <v>189239000</v>
      </c>
      <c r="G1460" s="19"/>
      <c r="H1460" s="6">
        <f t="shared" si="46"/>
        <v>9</v>
      </c>
    </row>
    <row r="1461" spans="1:8" ht="18" hidden="1" customHeight="1">
      <c r="A1461" s="3">
        <v>41908</v>
      </c>
      <c r="B1461" s="3" t="s">
        <v>33</v>
      </c>
      <c r="C1461" s="5" t="s">
        <v>752</v>
      </c>
      <c r="D1461" s="20">
        <v>3000000</v>
      </c>
      <c r="E1461" s="20"/>
      <c r="F1461" s="4">
        <f t="shared" si="47"/>
        <v>192239000</v>
      </c>
      <c r="G1461" s="19"/>
      <c r="H1461" s="6">
        <f t="shared" si="46"/>
        <v>9</v>
      </c>
    </row>
    <row r="1462" spans="1:8" ht="18" hidden="1" customHeight="1">
      <c r="A1462" s="3">
        <v>41908</v>
      </c>
      <c r="B1462" s="3" t="s">
        <v>39</v>
      </c>
      <c r="C1462" s="5" t="s">
        <v>358</v>
      </c>
      <c r="D1462" s="20"/>
      <c r="E1462" s="20">
        <v>3354000</v>
      </c>
      <c r="F1462" s="4">
        <f t="shared" si="47"/>
        <v>188885000</v>
      </c>
      <c r="G1462" s="19"/>
      <c r="H1462" s="6">
        <f t="shared" si="46"/>
        <v>9</v>
      </c>
    </row>
    <row r="1463" spans="1:8" ht="18" hidden="1" customHeight="1">
      <c r="A1463" s="3">
        <v>41908</v>
      </c>
      <c r="B1463" s="3" t="s">
        <v>57</v>
      </c>
      <c r="C1463" s="5" t="s">
        <v>87</v>
      </c>
      <c r="D1463" s="20"/>
      <c r="E1463" s="20">
        <v>15017000</v>
      </c>
      <c r="F1463" s="4">
        <f t="shared" si="47"/>
        <v>173868000</v>
      </c>
      <c r="G1463" s="19" t="s">
        <v>24</v>
      </c>
      <c r="H1463" s="6">
        <f t="shared" si="46"/>
        <v>9</v>
      </c>
    </row>
    <row r="1464" spans="1:8" ht="18" hidden="1" customHeight="1">
      <c r="A1464" s="3">
        <v>41908</v>
      </c>
      <c r="B1464" s="3" t="s">
        <v>70</v>
      </c>
      <c r="C1464" s="5" t="s">
        <v>141</v>
      </c>
      <c r="D1464" s="20"/>
      <c r="E1464" s="20">
        <v>27060000</v>
      </c>
      <c r="F1464" s="4">
        <f t="shared" si="47"/>
        <v>146808000</v>
      </c>
      <c r="G1464" s="19"/>
      <c r="H1464" s="6">
        <f t="shared" si="46"/>
        <v>9</v>
      </c>
    </row>
    <row r="1465" spans="1:8" ht="18" hidden="1" customHeight="1">
      <c r="A1465" s="3">
        <v>41908</v>
      </c>
      <c r="B1465" s="3" t="s">
        <v>53</v>
      </c>
      <c r="C1465" s="5" t="s">
        <v>338</v>
      </c>
      <c r="D1465" s="20"/>
      <c r="E1465" s="20">
        <v>22862000</v>
      </c>
      <c r="F1465" s="4">
        <f t="shared" si="47"/>
        <v>123946000</v>
      </c>
      <c r="G1465" s="19"/>
      <c r="H1465" s="6">
        <f t="shared" si="46"/>
        <v>9</v>
      </c>
    </row>
    <row r="1466" spans="1:8" ht="18" hidden="1" customHeight="1">
      <c r="A1466" s="3">
        <v>41908</v>
      </c>
      <c r="B1466" s="3" t="s">
        <v>70</v>
      </c>
      <c r="C1466" s="5" t="s">
        <v>588</v>
      </c>
      <c r="D1466" s="20"/>
      <c r="E1466" s="20">
        <v>7920000</v>
      </c>
      <c r="F1466" s="4">
        <f t="shared" si="47"/>
        <v>116026000</v>
      </c>
      <c r="G1466" s="19"/>
      <c r="H1466" s="6">
        <f t="shared" si="46"/>
        <v>9</v>
      </c>
    </row>
    <row r="1467" spans="1:8" ht="18" hidden="1" customHeight="1">
      <c r="A1467" s="3">
        <v>41908</v>
      </c>
      <c r="B1467" s="3" t="s">
        <v>60</v>
      </c>
      <c r="C1467" s="5" t="s">
        <v>362</v>
      </c>
      <c r="D1467" s="20"/>
      <c r="E1467" s="20">
        <v>120000</v>
      </c>
      <c r="F1467" s="4">
        <f t="shared" si="47"/>
        <v>115906000</v>
      </c>
      <c r="G1467" s="19"/>
      <c r="H1467" s="6">
        <f t="shared" si="46"/>
        <v>9</v>
      </c>
    </row>
    <row r="1468" spans="1:8" ht="18" hidden="1" customHeight="1">
      <c r="A1468" s="3">
        <v>41911</v>
      </c>
      <c r="B1468" s="3" t="s">
        <v>31</v>
      </c>
      <c r="C1468" s="5" t="s">
        <v>529</v>
      </c>
      <c r="D1468" s="20"/>
      <c r="E1468" s="20">
        <v>3600000</v>
      </c>
      <c r="F1468" s="4">
        <f t="shared" si="47"/>
        <v>112306000</v>
      </c>
      <c r="G1468" s="19"/>
      <c r="H1468" s="6">
        <f t="shared" si="46"/>
        <v>9</v>
      </c>
    </row>
    <row r="1469" spans="1:8" ht="18" hidden="1" customHeight="1">
      <c r="A1469" s="3">
        <v>41911</v>
      </c>
      <c r="B1469" s="3" t="s">
        <v>39</v>
      </c>
      <c r="C1469" s="5" t="s">
        <v>753</v>
      </c>
      <c r="D1469" s="20"/>
      <c r="E1469" s="20">
        <v>19110000</v>
      </c>
      <c r="F1469" s="4">
        <f t="shared" si="47"/>
        <v>93196000</v>
      </c>
      <c r="G1469" s="19"/>
      <c r="H1469" s="6">
        <f t="shared" si="46"/>
        <v>9</v>
      </c>
    </row>
    <row r="1470" spans="1:8" ht="18" hidden="1" customHeight="1">
      <c r="A1470" s="3">
        <v>41911</v>
      </c>
      <c r="B1470" s="3" t="s">
        <v>39</v>
      </c>
      <c r="C1470" s="5" t="s">
        <v>754</v>
      </c>
      <c r="D1470" s="20"/>
      <c r="E1470" s="20">
        <v>6614000</v>
      </c>
      <c r="F1470" s="4">
        <f t="shared" si="47"/>
        <v>86582000</v>
      </c>
      <c r="G1470" s="19"/>
      <c r="H1470" s="6">
        <f t="shared" si="46"/>
        <v>9</v>
      </c>
    </row>
    <row r="1471" spans="1:8" ht="18" hidden="1" customHeight="1">
      <c r="A1471" s="3">
        <v>41911</v>
      </c>
      <c r="B1471" s="3" t="s">
        <v>31</v>
      </c>
      <c r="C1471" s="5" t="s">
        <v>749</v>
      </c>
      <c r="D1471" s="20"/>
      <c r="E1471" s="20">
        <v>3558000</v>
      </c>
      <c r="F1471" s="4">
        <f t="shared" si="47"/>
        <v>83024000</v>
      </c>
      <c r="G1471" s="19"/>
      <c r="H1471" s="6">
        <f t="shared" si="46"/>
        <v>9</v>
      </c>
    </row>
    <row r="1472" spans="1:8" ht="18" hidden="1" customHeight="1">
      <c r="A1472" s="3">
        <v>41911</v>
      </c>
      <c r="B1472" s="3" t="s">
        <v>60</v>
      </c>
      <c r="C1472" s="5" t="s">
        <v>755</v>
      </c>
      <c r="D1472" s="20"/>
      <c r="E1472" s="20">
        <v>900000</v>
      </c>
      <c r="F1472" s="4">
        <f t="shared" si="47"/>
        <v>82124000</v>
      </c>
      <c r="G1472" s="19"/>
      <c r="H1472" s="6">
        <f t="shared" si="46"/>
        <v>9</v>
      </c>
    </row>
    <row r="1473" spans="1:8" ht="18" hidden="1" customHeight="1">
      <c r="A1473" s="3">
        <v>41911</v>
      </c>
      <c r="B1473" s="3" t="s">
        <v>691</v>
      </c>
      <c r="C1473" s="5" t="s">
        <v>522</v>
      </c>
      <c r="D1473" s="20"/>
      <c r="E1473" s="20">
        <v>4000000</v>
      </c>
      <c r="F1473" s="4">
        <f t="shared" si="47"/>
        <v>78124000</v>
      </c>
      <c r="G1473" s="19"/>
      <c r="H1473" s="6">
        <f t="shared" si="46"/>
        <v>9</v>
      </c>
    </row>
    <row r="1474" spans="1:8" ht="18" hidden="1" customHeight="1">
      <c r="A1474" s="3">
        <v>41911</v>
      </c>
      <c r="B1474" s="3" t="s">
        <v>706</v>
      </c>
      <c r="C1474" s="5" t="s">
        <v>756</v>
      </c>
      <c r="D1474" s="20"/>
      <c r="E1474" s="20">
        <v>928000</v>
      </c>
      <c r="F1474" s="4">
        <f t="shared" si="47"/>
        <v>77196000</v>
      </c>
      <c r="G1474" s="19"/>
      <c r="H1474" s="6">
        <f t="shared" si="46"/>
        <v>9</v>
      </c>
    </row>
    <row r="1475" spans="1:8" ht="18" hidden="1" customHeight="1">
      <c r="A1475" s="3">
        <v>41911</v>
      </c>
      <c r="B1475" s="3" t="s">
        <v>60</v>
      </c>
      <c r="C1475" s="5" t="s">
        <v>362</v>
      </c>
      <c r="D1475" s="20"/>
      <c r="E1475" s="20">
        <v>300000</v>
      </c>
      <c r="F1475" s="4">
        <f t="shared" si="47"/>
        <v>76896000</v>
      </c>
      <c r="G1475" s="19"/>
      <c r="H1475" s="6">
        <f t="shared" si="46"/>
        <v>9</v>
      </c>
    </row>
    <row r="1476" spans="1:8" ht="18" hidden="1" customHeight="1">
      <c r="A1476" s="3">
        <v>41913</v>
      </c>
      <c r="B1476" s="3" t="s">
        <v>50</v>
      </c>
      <c r="C1476" s="5" t="s">
        <v>166</v>
      </c>
      <c r="D1476" s="20"/>
      <c r="E1476" s="20">
        <v>14017000</v>
      </c>
      <c r="F1476" s="4">
        <f t="shared" si="47"/>
        <v>62879000</v>
      </c>
      <c r="G1476" s="19"/>
      <c r="H1476" s="6">
        <f t="shared" si="46"/>
        <v>10</v>
      </c>
    </row>
    <row r="1477" spans="1:8" ht="18" hidden="1" customHeight="1">
      <c r="A1477" s="3">
        <v>41913</v>
      </c>
      <c r="B1477" s="3" t="s">
        <v>60</v>
      </c>
      <c r="C1477" s="5" t="s">
        <v>757</v>
      </c>
      <c r="D1477" s="20"/>
      <c r="E1477" s="20">
        <v>700000</v>
      </c>
      <c r="F1477" s="4">
        <f t="shared" si="47"/>
        <v>62179000</v>
      </c>
      <c r="G1477" s="19"/>
      <c r="H1477" s="6">
        <f t="shared" si="46"/>
        <v>10</v>
      </c>
    </row>
    <row r="1478" spans="1:8" ht="18" hidden="1" customHeight="1">
      <c r="A1478" s="3">
        <v>41913</v>
      </c>
      <c r="B1478" s="3" t="s">
        <v>60</v>
      </c>
      <c r="C1478" s="5" t="s">
        <v>687</v>
      </c>
      <c r="D1478" s="20"/>
      <c r="E1478" s="20">
        <v>61000</v>
      </c>
      <c r="F1478" s="4">
        <f t="shared" si="47"/>
        <v>62118000</v>
      </c>
      <c r="G1478" s="19"/>
      <c r="H1478" s="6">
        <f t="shared" si="46"/>
        <v>10</v>
      </c>
    </row>
    <row r="1479" spans="1:8" ht="18" hidden="1" customHeight="1">
      <c r="A1479" s="3">
        <v>41913</v>
      </c>
      <c r="B1479" s="3" t="s">
        <v>60</v>
      </c>
      <c r="C1479" s="5" t="s">
        <v>441</v>
      </c>
      <c r="D1479" s="20"/>
      <c r="E1479" s="20">
        <v>350000</v>
      </c>
      <c r="F1479" s="4">
        <f t="shared" si="47"/>
        <v>61768000</v>
      </c>
      <c r="G1479" s="19"/>
      <c r="H1479" s="6">
        <f t="shared" si="46"/>
        <v>10</v>
      </c>
    </row>
    <row r="1480" spans="1:8" ht="18" hidden="1" customHeight="1">
      <c r="A1480" s="3">
        <v>41913</v>
      </c>
      <c r="B1480" s="3" t="s">
        <v>60</v>
      </c>
      <c r="C1480" s="5" t="s">
        <v>758</v>
      </c>
      <c r="D1480" s="20"/>
      <c r="E1480" s="20">
        <v>1040000</v>
      </c>
      <c r="F1480" s="4">
        <f t="shared" si="47"/>
        <v>60728000</v>
      </c>
      <c r="G1480" s="19"/>
      <c r="H1480" s="6">
        <f t="shared" si="46"/>
        <v>10</v>
      </c>
    </row>
    <row r="1481" spans="1:8" ht="18" hidden="1" customHeight="1">
      <c r="A1481" s="3">
        <v>41913</v>
      </c>
      <c r="B1481" s="3" t="s">
        <v>31</v>
      </c>
      <c r="C1481" s="5" t="s">
        <v>759</v>
      </c>
      <c r="D1481" s="20"/>
      <c r="E1481" s="20">
        <v>405000</v>
      </c>
      <c r="F1481" s="4">
        <f t="shared" si="47"/>
        <v>60323000</v>
      </c>
      <c r="G1481" s="19"/>
      <c r="H1481" s="6">
        <f t="shared" si="46"/>
        <v>10</v>
      </c>
    </row>
    <row r="1482" spans="1:8" ht="18" hidden="1" customHeight="1">
      <c r="A1482" s="3">
        <v>41913</v>
      </c>
      <c r="B1482" s="3" t="s">
        <v>60</v>
      </c>
      <c r="C1482" s="5" t="s">
        <v>760</v>
      </c>
      <c r="D1482" s="20"/>
      <c r="E1482" s="20">
        <v>120000</v>
      </c>
      <c r="F1482" s="4">
        <f t="shared" si="47"/>
        <v>60203000</v>
      </c>
      <c r="G1482" s="19"/>
      <c r="H1482" s="6">
        <f t="shared" si="46"/>
        <v>10</v>
      </c>
    </row>
    <row r="1483" spans="1:8" ht="18" hidden="1" customHeight="1">
      <c r="A1483" s="3">
        <v>41918</v>
      </c>
      <c r="B1483" s="3" t="s">
        <v>73</v>
      </c>
      <c r="C1483" s="5" t="s">
        <v>394</v>
      </c>
      <c r="D1483" s="20"/>
      <c r="E1483" s="20">
        <v>2370000</v>
      </c>
      <c r="F1483" s="4">
        <f t="shared" si="47"/>
        <v>57833000</v>
      </c>
      <c r="G1483" s="19"/>
      <c r="H1483" s="6">
        <f t="shared" si="46"/>
        <v>10</v>
      </c>
    </row>
    <row r="1484" spans="1:8" ht="18" hidden="1" customHeight="1">
      <c r="A1484" s="3">
        <v>41918</v>
      </c>
      <c r="B1484" s="3" t="s">
        <v>60</v>
      </c>
      <c r="C1484" s="5" t="s">
        <v>761</v>
      </c>
      <c r="D1484" s="20"/>
      <c r="E1484" s="20">
        <v>3200000</v>
      </c>
      <c r="F1484" s="4">
        <f t="shared" si="47"/>
        <v>54633000</v>
      </c>
      <c r="G1484" s="19"/>
      <c r="H1484" s="6">
        <f t="shared" si="46"/>
        <v>10</v>
      </c>
    </row>
    <row r="1485" spans="1:8" ht="18" hidden="1" customHeight="1">
      <c r="A1485" s="3">
        <v>41918</v>
      </c>
      <c r="B1485" s="3" t="s">
        <v>704</v>
      </c>
      <c r="C1485" s="5" t="s">
        <v>43</v>
      </c>
      <c r="D1485" s="20"/>
      <c r="E1485" s="20">
        <v>500000</v>
      </c>
      <c r="F1485" s="4">
        <f t="shared" si="47"/>
        <v>54133000</v>
      </c>
      <c r="G1485" s="19"/>
      <c r="H1485" s="6">
        <f t="shared" si="46"/>
        <v>10</v>
      </c>
    </row>
    <row r="1486" spans="1:8" ht="18" hidden="1" customHeight="1">
      <c r="A1486" s="3">
        <v>41919</v>
      </c>
      <c r="B1486" s="3" t="s">
        <v>60</v>
      </c>
      <c r="C1486" s="5" t="s">
        <v>762</v>
      </c>
      <c r="D1486" s="20"/>
      <c r="E1486" s="20">
        <v>327000</v>
      </c>
      <c r="F1486" s="4">
        <f t="shared" si="47"/>
        <v>53806000</v>
      </c>
      <c r="G1486" s="19"/>
      <c r="H1486" s="6">
        <f t="shared" si="46"/>
        <v>10</v>
      </c>
    </row>
    <row r="1487" spans="1:8" ht="18" hidden="1" customHeight="1">
      <c r="A1487" s="3">
        <v>41919</v>
      </c>
      <c r="B1487" s="3" t="s">
        <v>31</v>
      </c>
      <c r="C1487" s="5" t="s">
        <v>763</v>
      </c>
      <c r="D1487" s="20"/>
      <c r="E1487" s="20">
        <v>750000</v>
      </c>
      <c r="F1487" s="4">
        <f t="shared" si="47"/>
        <v>53056000</v>
      </c>
      <c r="G1487" s="19"/>
      <c r="H1487" s="6">
        <f t="shared" si="46"/>
        <v>10</v>
      </c>
    </row>
    <row r="1488" spans="1:8" ht="18" hidden="1" customHeight="1">
      <c r="A1488" s="3">
        <v>41919</v>
      </c>
      <c r="B1488" s="3" t="s">
        <v>706</v>
      </c>
      <c r="C1488" s="5" t="s">
        <v>764</v>
      </c>
      <c r="D1488" s="20"/>
      <c r="E1488" s="20">
        <v>11070000</v>
      </c>
      <c r="F1488" s="4">
        <f t="shared" si="47"/>
        <v>41986000</v>
      </c>
      <c r="G1488" s="19"/>
      <c r="H1488" s="6">
        <f t="shared" ref="H1488:H1551" si="48">MONTH(A1488)</f>
        <v>10</v>
      </c>
    </row>
    <row r="1489" spans="1:8" ht="18" hidden="1" customHeight="1">
      <c r="A1489" s="3">
        <v>41920</v>
      </c>
      <c r="B1489" s="3" t="s">
        <v>704</v>
      </c>
      <c r="C1489" s="5" t="s">
        <v>765</v>
      </c>
      <c r="D1489" s="20"/>
      <c r="E1489" s="20">
        <v>1340000</v>
      </c>
      <c r="F1489" s="4">
        <f t="shared" si="47"/>
        <v>40646000</v>
      </c>
      <c r="G1489" s="19"/>
      <c r="H1489" s="6">
        <f t="shared" si="48"/>
        <v>10</v>
      </c>
    </row>
    <row r="1490" spans="1:8" ht="18" hidden="1" customHeight="1">
      <c r="A1490" s="3">
        <v>41920</v>
      </c>
      <c r="B1490" s="3" t="s">
        <v>77</v>
      </c>
      <c r="C1490" s="5" t="s">
        <v>766</v>
      </c>
      <c r="D1490" s="20"/>
      <c r="E1490" s="20">
        <v>10000000</v>
      </c>
      <c r="F1490" s="4">
        <f t="shared" si="47"/>
        <v>30646000</v>
      </c>
      <c r="G1490" s="19"/>
      <c r="H1490" s="6">
        <f t="shared" si="48"/>
        <v>10</v>
      </c>
    </row>
    <row r="1491" spans="1:8" ht="18" hidden="1" customHeight="1">
      <c r="A1491" s="3">
        <v>41920</v>
      </c>
      <c r="B1491" s="3" t="s">
        <v>60</v>
      </c>
      <c r="C1491" s="5" t="s">
        <v>767</v>
      </c>
      <c r="D1491" s="20"/>
      <c r="E1491" s="20">
        <v>330000</v>
      </c>
      <c r="F1491" s="4">
        <f t="shared" si="47"/>
        <v>30316000</v>
      </c>
      <c r="G1491" s="19"/>
      <c r="H1491" s="6">
        <f t="shared" si="48"/>
        <v>10</v>
      </c>
    </row>
    <row r="1492" spans="1:8" ht="18" hidden="1" customHeight="1">
      <c r="A1492" s="3">
        <v>41920</v>
      </c>
      <c r="B1492" s="3" t="s">
        <v>31</v>
      </c>
      <c r="C1492" s="5" t="s">
        <v>432</v>
      </c>
      <c r="D1492" s="20"/>
      <c r="E1492" s="20">
        <v>1831000</v>
      </c>
      <c r="F1492" s="4">
        <f t="shared" si="47"/>
        <v>28485000</v>
      </c>
      <c r="G1492" s="19"/>
      <c r="H1492" s="6">
        <f t="shared" si="48"/>
        <v>10</v>
      </c>
    </row>
    <row r="1493" spans="1:8" ht="18" hidden="1" customHeight="1">
      <c r="A1493" s="3">
        <v>41920</v>
      </c>
      <c r="B1493" s="3" t="s">
        <v>33</v>
      </c>
      <c r="C1493" s="5" t="s">
        <v>570</v>
      </c>
      <c r="D1493" s="20"/>
      <c r="E1493" s="20">
        <v>6000000</v>
      </c>
      <c r="F1493" s="4">
        <f t="shared" si="47"/>
        <v>22485000</v>
      </c>
      <c r="G1493" s="19"/>
      <c r="H1493" s="6">
        <f t="shared" si="48"/>
        <v>10</v>
      </c>
    </row>
    <row r="1494" spans="1:8" ht="18" hidden="1" customHeight="1">
      <c r="A1494" s="3">
        <v>41920</v>
      </c>
      <c r="B1494" s="3" t="s">
        <v>60</v>
      </c>
      <c r="C1494" s="5" t="s">
        <v>762</v>
      </c>
      <c r="D1494" s="20"/>
      <c r="E1494" s="20">
        <v>312000</v>
      </c>
      <c r="F1494" s="4">
        <f t="shared" ref="F1494:F1557" si="49">IF(C1494&lt;&gt;"",F1493+D1494-E1494,0)</f>
        <v>22173000</v>
      </c>
      <c r="G1494" s="19"/>
      <c r="H1494" s="6">
        <f t="shared" si="48"/>
        <v>10</v>
      </c>
    </row>
    <row r="1495" spans="1:8" ht="18" hidden="1" customHeight="1">
      <c r="A1495" s="3">
        <v>41921</v>
      </c>
      <c r="B1495" s="3" t="s">
        <v>47</v>
      </c>
      <c r="C1495" s="5" t="s">
        <v>243</v>
      </c>
      <c r="D1495" s="20">
        <v>1900000000</v>
      </c>
      <c r="E1495" s="20"/>
      <c r="F1495" s="4">
        <f t="shared" si="49"/>
        <v>1922173000</v>
      </c>
      <c r="G1495" s="19"/>
      <c r="H1495" s="6">
        <f t="shared" si="48"/>
        <v>10</v>
      </c>
    </row>
    <row r="1496" spans="1:8" ht="18" hidden="1" customHeight="1">
      <c r="A1496" s="3">
        <v>41921</v>
      </c>
      <c r="B1496" s="3" t="s">
        <v>57</v>
      </c>
      <c r="C1496" s="5" t="s">
        <v>102</v>
      </c>
      <c r="D1496" s="20"/>
      <c r="E1496" s="20">
        <v>250000000</v>
      </c>
      <c r="F1496" s="4">
        <f t="shared" si="49"/>
        <v>1672173000</v>
      </c>
      <c r="G1496" s="19" t="s">
        <v>24</v>
      </c>
      <c r="H1496" s="6">
        <f t="shared" si="48"/>
        <v>10</v>
      </c>
    </row>
    <row r="1497" spans="1:8" ht="18" hidden="1" customHeight="1">
      <c r="A1497" s="3">
        <v>41921</v>
      </c>
      <c r="B1497" s="3" t="s">
        <v>57</v>
      </c>
      <c r="C1497" s="5" t="s">
        <v>79</v>
      </c>
      <c r="D1497" s="20"/>
      <c r="E1497" s="20">
        <v>500000000</v>
      </c>
      <c r="F1497" s="4">
        <f t="shared" si="49"/>
        <v>1172173000</v>
      </c>
      <c r="G1497" s="19" t="s">
        <v>24</v>
      </c>
      <c r="H1497" s="6">
        <f t="shared" si="48"/>
        <v>10</v>
      </c>
    </row>
    <row r="1498" spans="1:8" ht="18" hidden="1" customHeight="1">
      <c r="A1498" s="3">
        <v>41921</v>
      </c>
      <c r="B1498" s="3" t="s">
        <v>57</v>
      </c>
      <c r="C1498" s="5" t="s">
        <v>301</v>
      </c>
      <c r="D1498" s="20"/>
      <c r="E1498" s="20">
        <v>100000000</v>
      </c>
      <c r="F1498" s="4">
        <f t="shared" si="49"/>
        <v>1072173000</v>
      </c>
      <c r="G1498" s="19" t="s">
        <v>24</v>
      </c>
      <c r="H1498" s="6">
        <f t="shared" si="48"/>
        <v>10</v>
      </c>
    </row>
    <row r="1499" spans="1:8" ht="18" hidden="1" customHeight="1">
      <c r="A1499" s="3">
        <v>41921</v>
      </c>
      <c r="B1499" s="3" t="s">
        <v>57</v>
      </c>
      <c r="C1499" s="5" t="s">
        <v>86</v>
      </c>
      <c r="D1499" s="20"/>
      <c r="E1499" s="20">
        <v>100030000</v>
      </c>
      <c r="F1499" s="4">
        <f t="shared" si="49"/>
        <v>972143000</v>
      </c>
      <c r="G1499" s="19" t="s">
        <v>24</v>
      </c>
      <c r="H1499" s="6">
        <f t="shared" si="48"/>
        <v>10</v>
      </c>
    </row>
    <row r="1500" spans="1:8" ht="18" hidden="1" customHeight="1">
      <c r="A1500" s="3">
        <v>41921</v>
      </c>
      <c r="B1500" s="3" t="s">
        <v>57</v>
      </c>
      <c r="C1500" s="5" t="s">
        <v>768</v>
      </c>
      <c r="D1500" s="20"/>
      <c r="E1500" s="20">
        <v>344400000</v>
      </c>
      <c r="F1500" s="4">
        <f t="shared" si="49"/>
        <v>627743000</v>
      </c>
      <c r="G1500" s="19" t="s">
        <v>24</v>
      </c>
      <c r="H1500" s="6">
        <f t="shared" si="48"/>
        <v>10</v>
      </c>
    </row>
    <row r="1501" spans="1:8" ht="18" hidden="1" customHeight="1">
      <c r="A1501" s="3">
        <v>41921</v>
      </c>
      <c r="B1501" s="3" t="s">
        <v>57</v>
      </c>
      <c r="C1501" s="5" t="s">
        <v>87</v>
      </c>
      <c r="D1501" s="20"/>
      <c r="E1501" s="20">
        <v>40200000</v>
      </c>
      <c r="F1501" s="4">
        <f t="shared" si="49"/>
        <v>587543000</v>
      </c>
      <c r="G1501" s="19" t="s">
        <v>24</v>
      </c>
      <c r="H1501" s="6">
        <f t="shared" si="48"/>
        <v>10</v>
      </c>
    </row>
    <row r="1502" spans="1:8" ht="18" hidden="1" customHeight="1">
      <c r="A1502" s="3">
        <v>41921</v>
      </c>
      <c r="B1502" s="3" t="s">
        <v>57</v>
      </c>
      <c r="C1502" s="5" t="s">
        <v>119</v>
      </c>
      <c r="D1502" s="20"/>
      <c r="E1502" s="20">
        <v>100000000</v>
      </c>
      <c r="F1502" s="4">
        <f t="shared" si="49"/>
        <v>487543000</v>
      </c>
      <c r="G1502" s="19" t="s">
        <v>24</v>
      </c>
      <c r="H1502" s="6">
        <f t="shared" si="48"/>
        <v>10</v>
      </c>
    </row>
    <row r="1503" spans="1:8" ht="18" hidden="1" customHeight="1">
      <c r="A1503" s="3">
        <v>41921</v>
      </c>
      <c r="B1503" s="3" t="s">
        <v>60</v>
      </c>
      <c r="C1503" s="5" t="s">
        <v>769</v>
      </c>
      <c r="D1503" s="20"/>
      <c r="E1503" s="20">
        <v>460000</v>
      </c>
      <c r="F1503" s="4">
        <f t="shared" si="49"/>
        <v>487083000</v>
      </c>
      <c r="G1503" s="19"/>
      <c r="H1503" s="6">
        <f t="shared" si="48"/>
        <v>10</v>
      </c>
    </row>
    <row r="1504" spans="1:8" ht="18" hidden="1" customHeight="1">
      <c r="A1504" s="3">
        <v>41921</v>
      </c>
      <c r="B1504" s="3" t="s">
        <v>60</v>
      </c>
      <c r="C1504" s="5" t="s">
        <v>760</v>
      </c>
      <c r="D1504" s="20"/>
      <c r="E1504" s="20">
        <v>240000</v>
      </c>
      <c r="F1504" s="4">
        <f t="shared" si="49"/>
        <v>486843000</v>
      </c>
      <c r="G1504" s="19"/>
      <c r="H1504" s="6">
        <f t="shared" si="48"/>
        <v>10</v>
      </c>
    </row>
    <row r="1505" spans="1:8" ht="18" hidden="1" customHeight="1">
      <c r="A1505" s="3">
        <v>41921</v>
      </c>
      <c r="B1505" s="3" t="s">
        <v>50</v>
      </c>
      <c r="C1505" s="5" t="s">
        <v>266</v>
      </c>
      <c r="D1505" s="20"/>
      <c r="E1505" s="20">
        <v>3000000</v>
      </c>
      <c r="F1505" s="4">
        <f t="shared" si="49"/>
        <v>483843000</v>
      </c>
      <c r="G1505" s="19"/>
      <c r="H1505" s="6">
        <f t="shared" si="48"/>
        <v>10</v>
      </c>
    </row>
    <row r="1506" spans="1:8" ht="18" hidden="1" customHeight="1">
      <c r="A1506" s="3">
        <v>41921</v>
      </c>
      <c r="B1506" s="3" t="s">
        <v>53</v>
      </c>
      <c r="C1506" s="5" t="s">
        <v>770</v>
      </c>
      <c r="D1506" s="20"/>
      <c r="E1506" s="20">
        <v>437840000</v>
      </c>
      <c r="F1506" s="4">
        <f t="shared" si="49"/>
        <v>46003000</v>
      </c>
      <c r="G1506" s="19"/>
      <c r="H1506" s="6">
        <f t="shared" si="48"/>
        <v>10</v>
      </c>
    </row>
    <row r="1507" spans="1:8" ht="18" hidden="1" customHeight="1">
      <c r="A1507" s="3">
        <v>41921</v>
      </c>
      <c r="B1507" s="3" t="s">
        <v>60</v>
      </c>
      <c r="C1507" s="5" t="s">
        <v>195</v>
      </c>
      <c r="D1507" s="20"/>
      <c r="E1507" s="20">
        <v>3311000</v>
      </c>
      <c r="F1507" s="4">
        <f t="shared" si="49"/>
        <v>42692000</v>
      </c>
      <c r="G1507" s="19"/>
      <c r="H1507" s="6">
        <f t="shared" si="48"/>
        <v>10</v>
      </c>
    </row>
    <row r="1508" spans="1:8" ht="18" hidden="1" customHeight="1">
      <c r="A1508" s="3">
        <v>41921</v>
      </c>
      <c r="B1508" s="3" t="s">
        <v>60</v>
      </c>
      <c r="C1508" s="5" t="s">
        <v>760</v>
      </c>
      <c r="D1508" s="20"/>
      <c r="E1508" s="20">
        <v>60000</v>
      </c>
      <c r="F1508" s="4">
        <f t="shared" si="49"/>
        <v>42632000</v>
      </c>
      <c r="G1508" s="19"/>
      <c r="H1508" s="6">
        <f t="shared" si="48"/>
        <v>10</v>
      </c>
    </row>
    <row r="1509" spans="1:8" ht="18" hidden="1" customHeight="1">
      <c r="A1509" s="3">
        <v>41921</v>
      </c>
      <c r="B1509" s="3" t="s">
        <v>60</v>
      </c>
      <c r="C1509" s="5" t="s">
        <v>397</v>
      </c>
      <c r="D1509" s="20"/>
      <c r="E1509" s="20">
        <v>1000000</v>
      </c>
      <c r="F1509" s="4">
        <f t="shared" si="49"/>
        <v>41632000</v>
      </c>
      <c r="G1509" s="19"/>
      <c r="H1509" s="6">
        <f t="shared" si="48"/>
        <v>10</v>
      </c>
    </row>
    <row r="1510" spans="1:8" ht="18" hidden="1" customHeight="1">
      <c r="A1510" s="3">
        <v>41923</v>
      </c>
      <c r="B1510" s="3" t="s">
        <v>33</v>
      </c>
      <c r="C1510" s="5" t="s">
        <v>771</v>
      </c>
      <c r="D1510" s="20">
        <v>6000000</v>
      </c>
      <c r="E1510" s="20"/>
      <c r="F1510" s="4">
        <f t="shared" si="49"/>
        <v>47632000</v>
      </c>
      <c r="G1510" s="19"/>
      <c r="H1510" s="6">
        <f t="shared" si="48"/>
        <v>10</v>
      </c>
    </row>
    <row r="1511" spans="1:8" ht="18" hidden="1" customHeight="1">
      <c r="A1511" s="3">
        <v>41923</v>
      </c>
      <c r="B1511" s="3" t="s">
        <v>60</v>
      </c>
      <c r="C1511" s="5" t="s">
        <v>772</v>
      </c>
      <c r="D1511" s="20"/>
      <c r="E1511" s="20">
        <v>5688000</v>
      </c>
      <c r="F1511" s="4">
        <f t="shared" si="49"/>
        <v>41944000</v>
      </c>
      <c r="G1511" s="19"/>
      <c r="H1511" s="6">
        <f t="shared" si="48"/>
        <v>10</v>
      </c>
    </row>
    <row r="1512" spans="1:8" ht="18" hidden="1" customHeight="1">
      <c r="A1512" s="3">
        <v>41923</v>
      </c>
      <c r="B1512" s="3" t="s">
        <v>50</v>
      </c>
      <c r="C1512" s="5" t="s">
        <v>265</v>
      </c>
      <c r="D1512" s="20"/>
      <c r="E1512" s="20">
        <v>20011000</v>
      </c>
      <c r="F1512" s="4">
        <f t="shared" si="49"/>
        <v>21933000</v>
      </c>
      <c r="G1512" s="19"/>
      <c r="H1512" s="6">
        <f t="shared" si="48"/>
        <v>10</v>
      </c>
    </row>
    <row r="1513" spans="1:8" ht="18" hidden="1" customHeight="1">
      <c r="A1513" s="3">
        <v>41923</v>
      </c>
      <c r="B1513" s="3" t="s">
        <v>60</v>
      </c>
      <c r="C1513" s="5" t="s">
        <v>773</v>
      </c>
      <c r="D1513" s="20"/>
      <c r="E1513" s="20">
        <v>70000</v>
      </c>
      <c r="F1513" s="4">
        <f t="shared" si="49"/>
        <v>21863000</v>
      </c>
      <c r="G1513" s="19"/>
      <c r="H1513" s="6">
        <f t="shared" si="48"/>
        <v>10</v>
      </c>
    </row>
    <row r="1514" spans="1:8" ht="18" hidden="1" customHeight="1">
      <c r="A1514" s="3">
        <v>41923</v>
      </c>
      <c r="B1514" s="3" t="s">
        <v>692</v>
      </c>
      <c r="C1514" s="5" t="s">
        <v>700</v>
      </c>
      <c r="D1514" s="20"/>
      <c r="E1514" s="20">
        <v>196000</v>
      </c>
      <c r="F1514" s="4">
        <f t="shared" si="49"/>
        <v>21667000</v>
      </c>
      <c r="G1514" s="19"/>
      <c r="H1514" s="6">
        <f t="shared" si="48"/>
        <v>10</v>
      </c>
    </row>
    <row r="1515" spans="1:8" ht="18" hidden="1" customHeight="1">
      <c r="A1515" s="3">
        <v>41925</v>
      </c>
      <c r="B1515" s="3" t="s">
        <v>704</v>
      </c>
      <c r="C1515" s="5" t="s">
        <v>51</v>
      </c>
      <c r="D1515" s="20"/>
      <c r="E1515" s="20">
        <v>10000000</v>
      </c>
      <c r="F1515" s="4">
        <f t="shared" si="49"/>
        <v>11667000</v>
      </c>
      <c r="G1515" s="19"/>
      <c r="H1515" s="6">
        <f t="shared" si="48"/>
        <v>10</v>
      </c>
    </row>
    <row r="1516" spans="1:8" ht="18" hidden="1" customHeight="1">
      <c r="A1516" s="3">
        <v>41925</v>
      </c>
      <c r="B1516" s="3" t="s">
        <v>704</v>
      </c>
      <c r="C1516" s="5" t="s">
        <v>774</v>
      </c>
      <c r="D1516" s="20"/>
      <c r="E1516" s="20">
        <v>400000</v>
      </c>
      <c r="F1516" s="4">
        <f t="shared" si="49"/>
        <v>11267000</v>
      </c>
      <c r="G1516" s="19"/>
      <c r="H1516" s="6">
        <f t="shared" si="48"/>
        <v>10</v>
      </c>
    </row>
    <row r="1517" spans="1:8" ht="18" hidden="1" customHeight="1">
      <c r="A1517" s="3">
        <v>41925</v>
      </c>
      <c r="B1517" s="3" t="s">
        <v>73</v>
      </c>
      <c r="C1517" s="5" t="s">
        <v>234</v>
      </c>
      <c r="D1517" s="20"/>
      <c r="E1517" s="20">
        <v>1256000</v>
      </c>
      <c r="F1517" s="4">
        <f t="shared" si="49"/>
        <v>10011000</v>
      </c>
      <c r="G1517" s="19"/>
      <c r="H1517" s="6">
        <f t="shared" si="48"/>
        <v>10</v>
      </c>
    </row>
    <row r="1518" spans="1:8" ht="18" hidden="1" customHeight="1">
      <c r="A1518" s="3">
        <v>41926</v>
      </c>
      <c r="B1518" s="3" t="s">
        <v>60</v>
      </c>
      <c r="C1518" s="5" t="s">
        <v>385</v>
      </c>
      <c r="D1518" s="20"/>
      <c r="E1518" s="20">
        <v>61000</v>
      </c>
      <c r="F1518" s="4">
        <f t="shared" si="49"/>
        <v>9950000</v>
      </c>
      <c r="G1518" s="19"/>
      <c r="H1518" s="6">
        <f t="shared" si="48"/>
        <v>10</v>
      </c>
    </row>
    <row r="1519" spans="1:8" ht="18" hidden="1" customHeight="1">
      <c r="A1519" s="3">
        <v>41926</v>
      </c>
      <c r="B1519" s="3" t="s">
        <v>60</v>
      </c>
      <c r="C1519" s="5" t="s">
        <v>775</v>
      </c>
      <c r="D1519" s="20"/>
      <c r="E1519" s="20">
        <v>400000</v>
      </c>
      <c r="F1519" s="4">
        <f t="shared" si="49"/>
        <v>9550000</v>
      </c>
      <c r="G1519" s="19"/>
      <c r="H1519" s="6">
        <f t="shared" si="48"/>
        <v>10</v>
      </c>
    </row>
    <row r="1520" spans="1:8" ht="18" hidden="1" customHeight="1">
      <c r="A1520" s="3">
        <v>41926</v>
      </c>
      <c r="B1520" s="3" t="s">
        <v>60</v>
      </c>
      <c r="C1520" s="5" t="s">
        <v>335</v>
      </c>
      <c r="D1520" s="20"/>
      <c r="E1520" s="20">
        <v>100000</v>
      </c>
      <c r="F1520" s="4">
        <f t="shared" si="49"/>
        <v>9450000</v>
      </c>
      <c r="G1520" s="19"/>
      <c r="H1520" s="6">
        <f t="shared" si="48"/>
        <v>10</v>
      </c>
    </row>
    <row r="1521" spans="1:8" ht="18" hidden="1" customHeight="1">
      <c r="A1521" s="3">
        <v>41928</v>
      </c>
      <c r="B1521" s="3" t="s">
        <v>47</v>
      </c>
      <c r="C1521" s="5" t="s">
        <v>243</v>
      </c>
      <c r="D1521" s="20">
        <v>2000000000</v>
      </c>
      <c r="E1521" s="20"/>
      <c r="F1521" s="4">
        <f t="shared" si="49"/>
        <v>2009450000</v>
      </c>
      <c r="G1521" s="19"/>
      <c r="H1521" s="6">
        <f t="shared" si="48"/>
        <v>10</v>
      </c>
    </row>
    <row r="1522" spans="1:8" ht="18" hidden="1" customHeight="1">
      <c r="A1522" s="3">
        <v>41928</v>
      </c>
      <c r="B1522" s="3" t="s">
        <v>704</v>
      </c>
      <c r="C1522" s="5" t="s">
        <v>713</v>
      </c>
      <c r="D1522" s="20"/>
      <c r="E1522" s="20">
        <v>110000</v>
      </c>
      <c r="F1522" s="4">
        <f t="shared" si="49"/>
        <v>2009340000</v>
      </c>
      <c r="G1522" s="19"/>
      <c r="H1522" s="6">
        <f t="shared" si="48"/>
        <v>10</v>
      </c>
    </row>
    <row r="1523" spans="1:8" ht="18" hidden="1" customHeight="1">
      <c r="A1523" s="3">
        <v>41928</v>
      </c>
      <c r="B1523" s="3" t="s">
        <v>60</v>
      </c>
      <c r="C1523" s="5" t="s">
        <v>776</v>
      </c>
      <c r="D1523" s="20"/>
      <c r="E1523" s="20">
        <v>120000</v>
      </c>
      <c r="F1523" s="4">
        <f t="shared" si="49"/>
        <v>2009220000</v>
      </c>
      <c r="G1523" s="19"/>
      <c r="H1523" s="6">
        <f t="shared" si="48"/>
        <v>10</v>
      </c>
    </row>
    <row r="1524" spans="1:8" ht="18" hidden="1" customHeight="1">
      <c r="A1524" s="3">
        <v>41928</v>
      </c>
      <c r="B1524" s="3" t="s">
        <v>60</v>
      </c>
      <c r="C1524" s="5" t="s">
        <v>777</v>
      </c>
      <c r="D1524" s="20"/>
      <c r="E1524" s="20">
        <v>235000</v>
      </c>
      <c r="F1524" s="4">
        <f t="shared" si="49"/>
        <v>2008985000</v>
      </c>
      <c r="G1524" s="19"/>
      <c r="H1524" s="6">
        <f t="shared" si="48"/>
        <v>10</v>
      </c>
    </row>
    <row r="1525" spans="1:8" ht="18" hidden="1" customHeight="1">
      <c r="A1525" s="3">
        <v>41928</v>
      </c>
      <c r="B1525" s="3" t="s">
        <v>70</v>
      </c>
      <c r="C1525" s="5" t="s">
        <v>350</v>
      </c>
      <c r="D1525" s="20"/>
      <c r="E1525" s="20">
        <v>150000000</v>
      </c>
      <c r="F1525" s="4">
        <f t="shared" si="49"/>
        <v>1858985000</v>
      </c>
      <c r="G1525" s="19"/>
      <c r="H1525" s="6">
        <f t="shared" si="48"/>
        <v>10</v>
      </c>
    </row>
    <row r="1526" spans="1:8" ht="18" hidden="1" customHeight="1">
      <c r="A1526" s="3">
        <v>41928</v>
      </c>
      <c r="B1526" s="3" t="s">
        <v>49</v>
      </c>
      <c r="C1526" s="5" t="s">
        <v>121</v>
      </c>
      <c r="D1526" s="20"/>
      <c r="E1526" s="20">
        <v>230000000</v>
      </c>
      <c r="F1526" s="4">
        <f t="shared" si="49"/>
        <v>1628985000</v>
      </c>
      <c r="G1526" s="19"/>
      <c r="H1526" s="6">
        <f t="shared" si="48"/>
        <v>10</v>
      </c>
    </row>
    <row r="1527" spans="1:8" ht="18" hidden="1" customHeight="1">
      <c r="A1527" s="3">
        <v>41928</v>
      </c>
      <c r="B1527" s="3" t="s">
        <v>49</v>
      </c>
      <c r="C1527" s="5" t="s">
        <v>194</v>
      </c>
      <c r="D1527" s="20"/>
      <c r="E1527" s="20">
        <v>60000000</v>
      </c>
      <c r="F1527" s="4">
        <f t="shared" si="49"/>
        <v>1568985000</v>
      </c>
      <c r="G1527" s="19"/>
      <c r="H1527" s="6">
        <f t="shared" si="48"/>
        <v>10</v>
      </c>
    </row>
    <row r="1528" spans="1:8" ht="18" hidden="1" customHeight="1">
      <c r="A1528" s="3">
        <v>41928</v>
      </c>
      <c r="B1528" s="3" t="s">
        <v>49</v>
      </c>
      <c r="C1528" s="5" t="s">
        <v>120</v>
      </c>
      <c r="D1528" s="20"/>
      <c r="E1528" s="20">
        <v>30000000</v>
      </c>
      <c r="F1528" s="4">
        <f t="shared" si="49"/>
        <v>1538985000</v>
      </c>
      <c r="G1528" s="19"/>
      <c r="H1528" s="6">
        <f t="shared" si="48"/>
        <v>10</v>
      </c>
    </row>
    <row r="1529" spans="1:8" ht="18" hidden="1" customHeight="1">
      <c r="A1529" s="3">
        <v>41928</v>
      </c>
      <c r="B1529" s="3" t="s">
        <v>49</v>
      </c>
      <c r="C1529" s="5" t="s">
        <v>109</v>
      </c>
      <c r="D1529" s="20"/>
      <c r="E1529" s="20">
        <v>20000000</v>
      </c>
      <c r="F1529" s="4">
        <f t="shared" si="49"/>
        <v>1518985000</v>
      </c>
      <c r="G1529" s="19"/>
      <c r="H1529" s="6">
        <f t="shared" si="48"/>
        <v>10</v>
      </c>
    </row>
    <row r="1530" spans="1:8" ht="18" hidden="1" customHeight="1">
      <c r="A1530" s="3">
        <v>41928</v>
      </c>
      <c r="B1530" s="3" t="s">
        <v>49</v>
      </c>
      <c r="C1530" s="5" t="s">
        <v>199</v>
      </c>
      <c r="D1530" s="20"/>
      <c r="E1530" s="20">
        <v>130000000</v>
      </c>
      <c r="F1530" s="4">
        <f t="shared" si="49"/>
        <v>1388985000</v>
      </c>
      <c r="G1530" s="19"/>
      <c r="H1530" s="6">
        <f t="shared" si="48"/>
        <v>10</v>
      </c>
    </row>
    <row r="1531" spans="1:8" ht="18" hidden="1" customHeight="1">
      <c r="A1531" s="3">
        <v>41928</v>
      </c>
      <c r="B1531" s="3" t="s">
        <v>50</v>
      </c>
      <c r="C1531" s="5" t="s">
        <v>300</v>
      </c>
      <c r="D1531" s="20"/>
      <c r="E1531" s="20">
        <v>360560000</v>
      </c>
      <c r="F1531" s="4">
        <f t="shared" si="49"/>
        <v>1028425000</v>
      </c>
      <c r="G1531" s="19"/>
      <c r="H1531" s="6">
        <f t="shared" si="48"/>
        <v>10</v>
      </c>
    </row>
    <row r="1532" spans="1:8" ht="18" hidden="1" customHeight="1">
      <c r="A1532" s="3">
        <v>41928</v>
      </c>
      <c r="B1532" s="3" t="s">
        <v>60</v>
      </c>
      <c r="C1532" s="5" t="s">
        <v>778</v>
      </c>
      <c r="D1532" s="20"/>
      <c r="E1532" s="20">
        <v>15840000</v>
      </c>
      <c r="F1532" s="4">
        <f t="shared" si="49"/>
        <v>1012585000</v>
      </c>
      <c r="G1532" s="19"/>
      <c r="H1532" s="6">
        <f t="shared" si="48"/>
        <v>10</v>
      </c>
    </row>
    <row r="1533" spans="1:8" ht="18" hidden="1" customHeight="1">
      <c r="A1533" s="3">
        <v>41928</v>
      </c>
      <c r="B1533" s="3" t="s">
        <v>33</v>
      </c>
      <c r="C1533" s="5" t="s">
        <v>570</v>
      </c>
      <c r="D1533" s="20"/>
      <c r="E1533" s="20">
        <v>14000000</v>
      </c>
      <c r="F1533" s="4">
        <f t="shared" si="49"/>
        <v>998585000</v>
      </c>
      <c r="G1533" s="19"/>
      <c r="H1533" s="6">
        <f t="shared" si="48"/>
        <v>10</v>
      </c>
    </row>
    <row r="1534" spans="1:8" ht="18" hidden="1" customHeight="1">
      <c r="A1534" s="3">
        <v>41929</v>
      </c>
      <c r="B1534" s="3" t="s">
        <v>704</v>
      </c>
      <c r="C1534" s="5" t="s">
        <v>779</v>
      </c>
      <c r="D1534" s="20"/>
      <c r="E1534" s="20">
        <v>3504000</v>
      </c>
      <c r="F1534" s="4">
        <f t="shared" si="49"/>
        <v>995081000</v>
      </c>
      <c r="G1534" s="19"/>
      <c r="H1534" s="6">
        <f t="shared" si="48"/>
        <v>10</v>
      </c>
    </row>
    <row r="1535" spans="1:8" ht="18" hidden="1" customHeight="1">
      <c r="A1535" s="3">
        <v>41929</v>
      </c>
      <c r="B1535" s="3" t="s">
        <v>50</v>
      </c>
      <c r="C1535" s="5" t="s">
        <v>218</v>
      </c>
      <c r="D1535" s="20"/>
      <c r="E1535" s="20">
        <v>46000000</v>
      </c>
      <c r="F1535" s="4">
        <f t="shared" si="49"/>
        <v>949081000</v>
      </c>
      <c r="G1535" s="19"/>
      <c r="H1535" s="6">
        <f t="shared" si="48"/>
        <v>10</v>
      </c>
    </row>
    <row r="1536" spans="1:8" ht="18" hidden="1" customHeight="1">
      <c r="A1536" s="3">
        <v>41929</v>
      </c>
      <c r="B1536" s="3" t="s">
        <v>60</v>
      </c>
      <c r="C1536" s="5" t="s">
        <v>267</v>
      </c>
      <c r="D1536" s="20"/>
      <c r="E1536" s="20">
        <v>140000</v>
      </c>
      <c r="F1536" s="4">
        <f t="shared" si="49"/>
        <v>948941000</v>
      </c>
      <c r="G1536" s="19"/>
      <c r="H1536" s="6">
        <f t="shared" si="48"/>
        <v>10</v>
      </c>
    </row>
    <row r="1537" spans="1:8" ht="18" hidden="1" customHeight="1">
      <c r="A1537" s="3">
        <v>41929</v>
      </c>
      <c r="B1537" s="3" t="s">
        <v>348</v>
      </c>
      <c r="C1537" s="5" t="s">
        <v>780</v>
      </c>
      <c r="D1537" s="20"/>
      <c r="E1537" s="20">
        <v>5000000</v>
      </c>
      <c r="F1537" s="4">
        <f t="shared" si="49"/>
        <v>943941000</v>
      </c>
      <c r="G1537" s="19"/>
      <c r="H1537" s="6">
        <f t="shared" si="48"/>
        <v>10</v>
      </c>
    </row>
    <row r="1538" spans="1:8" ht="18" hidden="1" customHeight="1">
      <c r="A1538" s="3">
        <v>41929</v>
      </c>
      <c r="B1538" s="3" t="s">
        <v>60</v>
      </c>
      <c r="C1538" s="5" t="s">
        <v>781</v>
      </c>
      <c r="D1538" s="20"/>
      <c r="E1538" s="20">
        <v>120000</v>
      </c>
      <c r="F1538" s="4">
        <f t="shared" si="49"/>
        <v>943821000</v>
      </c>
      <c r="G1538" s="19"/>
      <c r="H1538" s="6">
        <f t="shared" si="48"/>
        <v>10</v>
      </c>
    </row>
    <row r="1539" spans="1:8" ht="18" hidden="1" customHeight="1">
      <c r="A1539" s="3">
        <v>41932</v>
      </c>
      <c r="B1539" s="3" t="s">
        <v>33</v>
      </c>
      <c r="C1539" s="5" t="s">
        <v>782</v>
      </c>
      <c r="D1539" s="20">
        <v>14000000</v>
      </c>
      <c r="E1539" s="20"/>
      <c r="F1539" s="4">
        <f t="shared" si="49"/>
        <v>957821000</v>
      </c>
      <c r="G1539" s="19"/>
      <c r="H1539" s="6">
        <f t="shared" si="48"/>
        <v>10</v>
      </c>
    </row>
    <row r="1540" spans="1:8" ht="18" hidden="1" customHeight="1">
      <c r="A1540" s="3">
        <v>41932</v>
      </c>
      <c r="B1540" s="3" t="s">
        <v>39</v>
      </c>
      <c r="C1540" s="5" t="s">
        <v>783</v>
      </c>
      <c r="D1540" s="20"/>
      <c r="E1540" s="20">
        <v>12422000</v>
      </c>
      <c r="F1540" s="4">
        <f t="shared" si="49"/>
        <v>945399000</v>
      </c>
      <c r="G1540" s="19"/>
      <c r="H1540" s="6">
        <f t="shared" si="48"/>
        <v>10</v>
      </c>
    </row>
    <row r="1541" spans="1:8" ht="18" hidden="1" customHeight="1">
      <c r="A1541" s="3">
        <v>41932</v>
      </c>
      <c r="B1541" s="3" t="s">
        <v>33</v>
      </c>
      <c r="C1541" s="5" t="s">
        <v>784</v>
      </c>
      <c r="D1541" s="20"/>
      <c r="E1541" s="20">
        <v>5000000</v>
      </c>
      <c r="F1541" s="4">
        <f t="shared" si="49"/>
        <v>940399000</v>
      </c>
      <c r="G1541" s="19"/>
      <c r="H1541" s="6">
        <f t="shared" si="48"/>
        <v>10</v>
      </c>
    </row>
    <row r="1542" spans="1:8" ht="18" hidden="1" customHeight="1">
      <c r="A1542" s="3">
        <v>41932</v>
      </c>
      <c r="B1542" s="3" t="s">
        <v>60</v>
      </c>
      <c r="C1542" s="5" t="s">
        <v>785</v>
      </c>
      <c r="D1542" s="20"/>
      <c r="E1542" s="20">
        <v>1000000</v>
      </c>
      <c r="F1542" s="4">
        <f t="shared" si="49"/>
        <v>939399000</v>
      </c>
      <c r="G1542" s="19"/>
      <c r="H1542" s="6">
        <f t="shared" si="48"/>
        <v>10</v>
      </c>
    </row>
    <row r="1543" spans="1:8" ht="18" hidden="1" customHeight="1">
      <c r="A1543" s="3">
        <v>41932</v>
      </c>
      <c r="B1543" s="3" t="s">
        <v>57</v>
      </c>
      <c r="C1543" s="5" t="s">
        <v>302</v>
      </c>
      <c r="D1543" s="20"/>
      <c r="E1543" s="20">
        <v>50000000</v>
      </c>
      <c r="F1543" s="4">
        <f t="shared" si="49"/>
        <v>889399000</v>
      </c>
      <c r="G1543" s="19" t="s">
        <v>24</v>
      </c>
      <c r="H1543" s="6">
        <f t="shared" si="48"/>
        <v>10</v>
      </c>
    </row>
    <row r="1544" spans="1:8" ht="18" hidden="1" customHeight="1">
      <c r="A1544" s="3">
        <v>41932</v>
      </c>
      <c r="B1544" s="3" t="s">
        <v>60</v>
      </c>
      <c r="C1544" s="5" t="s">
        <v>786</v>
      </c>
      <c r="D1544" s="20"/>
      <c r="E1544" s="20">
        <v>1400000</v>
      </c>
      <c r="F1544" s="4">
        <f t="shared" si="49"/>
        <v>887999000</v>
      </c>
      <c r="G1544" s="19"/>
      <c r="H1544" s="6">
        <f t="shared" si="48"/>
        <v>10</v>
      </c>
    </row>
    <row r="1545" spans="1:8" ht="18" hidden="1" customHeight="1">
      <c r="A1545" s="3">
        <v>41932</v>
      </c>
      <c r="B1545" s="3" t="s">
        <v>691</v>
      </c>
      <c r="C1545" s="5" t="s">
        <v>787</v>
      </c>
      <c r="D1545" s="20"/>
      <c r="E1545" s="20">
        <v>2100000</v>
      </c>
      <c r="F1545" s="4">
        <f t="shared" si="49"/>
        <v>885899000</v>
      </c>
      <c r="G1545" s="19"/>
      <c r="H1545" s="6">
        <f t="shared" si="48"/>
        <v>10</v>
      </c>
    </row>
    <row r="1546" spans="1:8" ht="18" hidden="1" customHeight="1">
      <c r="A1546" s="3">
        <v>41932</v>
      </c>
      <c r="B1546" s="3" t="s">
        <v>691</v>
      </c>
      <c r="C1546" s="5" t="s">
        <v>522</v>
      </c>
      <c r="D1546" s="20"/>
      <c r="E1546" s="20">
        <v>7400000</v>
      </c>
      <c r="F1546" s="4">
        <f t="shared" si="49"/>
        <v>878499000</v>
      </c>
      <c r="G1546" s="19"/>
      <c r="H1546" s="6">
        <f t="shared" si="48"/>
        <v>10</v>
      </c>
    </row>
    <row r="1547" spans="1:8" ht="18" hidden="1" customHeight="1">
      <c r="A1547" s="3">
        <v>41932</v>
      </c>
      <c r="B1547" s="3" t="s">
        <v>31</v>
      </c>
      <c r="C1547" s="5" t="s">
        <v>788</v>
      </c>
      <c r="D1547" s="20"/>
      <c r="E1547" s="20">
        <v>15000000</v>
      </c>
      <c r="F1547" s="4">
        <f t="shared" si="49"/>
        <v>863499000</v>
      </c>
      <c r="G1547" s="19"/>
      <c r="H1547" s="6">
        <f t="shared" si="48"/>
        <v>10</v>
      </c>
    </row>
    <row r="1548" spans="1:8" ht="18" hidden="1" customHeight="1">
      <c r="A1548" s="3">
        <v>41932</v>
      </c>
      <c r="B1548" s="3" t="s">
        <v>73</v>
      </c>
      <c r="C1548" s="5" t="s">
        <v>258</v>
      </c>
      <c r="D1548" s="20"/>
      <c r="E1548" s="20">
        <v>6015000</v>
      </c>
      <c r="F1548" s="4">
        <f t="shared" si="49"/>
        <v>857484000</v>
      </c>
      <c r="G1548" s="19"/>
      <c r="H1548" s="6">
        <f t="shared" si="48"/>
        <v>10</v>
      </c>
    </row>
    <row r="1549" spans="1:8" ht="18" hidden="1" customHeight="1">
      <c r="A1549" s="3">
        <v>41932</v>
      </c>
      <c r="B1549" s="3" t="s">
        <v>33</v>
      </c>
      <c r="C1549" s="5" t="s">
        <v>114</v>
      </c>
      <c r="D1549" s="20"/>
      <c r="E1549" s="20">
        <v>5000000</v>
      </c>
      <c r="F1549" s="4">
        <f t="shared" si="49"/>
        <v>852484000</v>
      </c>
      <c r="G1549" s="19"/>
      <c r="H1549" s="6">
        <f t="shared" si="48"/>
        <v>10</v>
      </c>
    </row>
    <row r="1550" spans="1:8" ht="18" hidden="1" customHeight="1">
      <c r="A1550" s="3">
        <v>41932</v>
      </c>
      <c r="B1550" s="3" t="s">
        <v>31</v>
      </c>
      <c r="C1550" s="5" t="s">
        <v>777</v>
      </c>
      <c r="D1550" s="20"/>
      <c r="E1550" s="20">
        <v>255000</v>
      </c>
      <c r="F1550" s="4">
        <f t="shared" si="49"/>
        <v>852229000</v>
      </c>
      <c r="G1550" s="19"/>
      <c r="H1550" s="6">
        <f t="shared" si="48"/>
        <v>10</v>
      </c>
    </row>
    <row r="1551" spans="1:8" ht="18" hidden="1" customHeight="1">
      <c r="A1551" s="3">
        <v>41932</v>
      </c>
      <c r="B1551" s="3" t="s">
        <v>33</v>
      </c>
      <c r="C1551" s="5" t="s">
        <v>789</v>
      </c>
      <c r="D1551" s="20"/>
      <c r="E1551" s="20">
        <v>3700000</v>
      </c>
      <c r="F1551" s="4">
        <f t="shared" si="49"/>
        <v>848529000</v>
      </c>
      <c r="G1551" s="19"/>
      <c r="H1551" s="6">
        <f t="shared" si="48"/>
        <v>10</v>
      </c>
    </row>
    <row r="1552" spans="1:8" ht="18" hidden="1" customHeight="1">
      <c r="A1552" s="3">
        <v>41932</v>
      </c>
      <c r="B1552" s="3" t="s">
        <v>790</v>
      </c>
      <c r="C1552" s="5" t="s">
        <v>791</v>
      </c>
      <c r="D1552" s="20"/>
      <c r="E1552" s="20">
        <v>5000000</v>
      </c>
      <c r="F1552" s="4">
        <f t="shared" si="49"/>
        <v>843529000</v>
      </c>
      <c r="G1552" s="19"/>
      <c r="H1552" s="6">
        <f t="shared" ref="H1552:H1592" si="50">MONTH(A1552)</f>
        <v>10</v>
      </c>
    </row>
    <row r="1553" spans="1:8" ht="18" hidden="1" customHeight="1">
      <c r="A1553" s="3">
        <v>41932</v>
      </c>
      <c r="B1553" s="3" t="s">
        <v>57</v>
      </c>
      <c r="C1553" s="5" t="s">
        <v>486</v>
      </c>
      <c r="D1553" s="20"/>
      <c r="E1553" s="20">
        <v>100000000</v>
      </c>
      <c r="F1553" s="4">
        <f t="shared" si="49"/>
        <v>743529000</v>
      </c>
      <c r="G1553" s="19" t="s">
        <v>24</v>
      </c>
      <c r="H1553" s="6">
        <f t="shared" si="50"/>
        <v>10</v>
      </c>
    </row>
    <row r="1554" spans="1:8" ht="18" hidden="1" customHeight="1">
      <c r="A1554" s="3">
        <v>41932</v>
      </c>
      <c r="B1554" s="3" t="s">
        <v>57</v>
      </c>
      <c r="C1554" s="5" t="s">
        <v>384</v>
      </c>
      <c r="D1554" s="20"/>
      <c r="E1554" s="20">
        <v>200000000</v>
      </c>
      <c r="F1554" s="4">
        <f t="shared" si="49"/>
        <v>543529000</v>
      </c>
      <c r="G1554" s="19" t="s">
        <v>24</v>
      </c>
      <c r="H1554" s="6">
        <f t="shared" si="50"/>
        <v>10</v>
      </c>
    </row>
    <row r="1555" spans="1:8" ht="18" hidden="1" customHeight="1">
      <c r="A1555" s="3">
        <v>41932</v>
      </c>
      <c r="B1555" s="3" t="s">
        <v>57</v>
      </c>
      <c r="C1555" s="5" t="s">
        <v>365</v>
      </c>
      <c r="D1555" s="20"/>
      <c r="E1555" s="20">
        <v>30015000</v>
      </c>
      <c r="F1555" s="4">
        <f t="shared" si="49"/>
        <v>513514000</v>
      </c>
      <c r="G1555" s="19" t="s">
        <v>24</v>
      </c>
      <c r="H1555" s="6">
        <f t="shared" si="50"/>
        <v>10</v>
      </c>
    </row>
    <row r="1556" spans="1:8" ht="18" hidden="1" customHeight="1">
      <c r="A1556" s="3">
        <v>41932</v>
      </c>
      <c r="B1556" s="3" t="s">
        <v>57</v>
      </c>
      <c r="C1556" s="5" t="s">
        <v>100</v>
      </c>
      <c r="D1556" s="20"/>
      <c r="E1556" s="20">
        <v>200000000</v>
      </c>
      <c r="F1556" s="4">
        <f t="shared" si="49"/>
        <v>313514000</v>
      </c>
      <c r="G1556" s="19" t="s">
        <v>24</v>
      </c>
      <c r="H1556" s="6">
        <f t="shared" si="50"/>
        <v>10</v>
      </c>
    </row>
    <row r="1557" spans="1:8" ht="18" hidden="1" customHeight="1">
      <c r="A1557" s="3">
        <v>41932</v>
      </c>
      <c r="B1557" s="3" t="s">
        <v>57</v>
      </c>
      <c r="C1557" s="5" t="s">
        <v>102</v>
      </c>
      <c r="D1557" s="20"/>
      <c r="E1557" s="20">
        <v>200000000</v>
      </c>
      <c r="F1557" s="4">
        <f t="shared" si="49"/>
        <v>113514000</v>
      </c>
      <c r="G1557" s="19" t="s">
        <v>24</v>
      </c>
      <c r="H1557" s="6">
        <f t="shared" si="50"/>
        <v>10</v>
      </c>
    </row>
    <row r="1558" spans="1:8" ht="18" hidden="1" customHeight="1">
      <c r="A1558" s="3">
        <v>41932</v>
      </c>
      <c r="B1558" s="3" t="s">
        <v>70</v>
      </c>
      <c r="C1558" s="5" t="s">
        <v>792</v>
      </c>
      <c r="D1558" s="20"/>
      <c r="E1558" s="20">
        <v>44880000</v>
      </c>
      <c r="F1558" s="4">
        <f t="shared" ref="F1558:F2045" si="51">IF(C1558&lt;&gt;"",F1557+D1558-E1558,0)</f>
        <v>68634000</v>
      </c>
      <c r="G1558" s="19"/>
      <c r="H1558" s="6">
        <f t="shared" si="50"/>
        <v>10</v>
      </c>
    </row>
    <row r="1559" spans="1:8" ht="18" hidden="1" customHeight="1">
      <c r="A1559" s="3">
        <v>41932</v>
      </c>
      <c r="B1559" s="3" t="s">
        <v>60</v>
      </c>
      <c r="C1559" s="5" t="s">
        <v>793</v>
      </c>
      <c r="D1559" s="20"/>
      <c r="E1559" s="20">
        <v>335000</v>
      </c>
      <c r="F1559" s="4">
        <f t="shared" si="51"/>
        <v>68299000</v>
      </c>
      <c r="G1559" s="19"/>
      <c r="H1559" s="6">
        <f t="shared" si="50"/>
        <v>10</v>
      </c>
    </row>
    <row r="1560" spans="1:8" ht="18" hidden="1" customHeight="1">
      <c r="A1560" s="3">
        <v>41932</v>
      </c>
      <c r="B1560" s="3" t="s">
        <v>60</v>
      </c>
      <c r="C1560" s="5" t="s">
        <v>267</v>
      </c>
      <c r="D1560" s="20"/>
      <c r="E1560" s="20">
        <v>140000</v>
      </c>
      <c r="F1560" s="4">
        <f t="shared" si="51"/>
        <v>68159000</v>
      </c>
      <c r="G1560" s="19"/>
      <c r="H1560" s="6">
        <f t="shared" si="50"/>
        <v>10</v>
      </c>
    </row>
    <row r="1561" spans="1:8" ht="18" hidden="1" customHeight="1">
      <c r="A1561" s="3">
        <v>41932</v>
      </c>
      <c r="B1561" s="3" t="s">
        <v>33</v>
      </c>
      <c r="C1561" s="5" t="s">
        <v>794</v>
      </c>
      <c r="D1561" s="20">
        <v>3700000</v>
      </c>
      <c r="E1561" s="20"/>
      <c r="F1561" s="4">
        <f t="shared" si="51"/>
        <v>71859000</v>
      </c>
      <c r="G1561" s="19"/>
      <c r="H1561" s="6">
        <f t="shared" si="50"/>
        <v>10</v>
      </c>
    </row>
    <row r="1562" spans="1:8" ht="18" hidden="1" customHeight="1">
      <c r="A1562" s="3">
        <v>41932</v>
      </c>
      <c r="B1562" s="3" t="s">
        <v>60</v>
      </c>
      <c r="C1562" s="5" t="s">
        <v>789</v>
      </c>
      <c r="D1562" s="20"/>
      <c r="E1562" s="20">
        <v>3450000</v>
      </c>
      <c r="F1562" s="4">
        <f t="shared" si="51"/>
        <v>68409000</v>
      </c>
      <c r="G1562" s="19"/>
      <c r="H1562" s="6">
        <f t="shared" si="50"/>
        <v>10</v>
      </c>
    </row>
    <row r="1563" spans="1:8" ht="18" hidden="1" customHeight="1">
      <c r="A1563" s="3">
        <v>41932</v>
      </c>
      <c r="B1563" s="3" t="s">
        <v>60</v>
      </c>
      <c r="C1563" s="5" t="s">
        <v>267</v>
      </c>
      <c r="D1563" s="20"/>
      <c r="E1563" s="20">
        <v>160000</v>
      </c>
      <c r="F1563" s="4">
        <f t="shared" si="51"/>
        <v>68249000</v>
      </c>
      <c r="G1563" s="19"/>
      <c r="H1563" s="6">
        <f t="shared" si="50"/>
        <v>10</v>
      </c>
    </row>
    <row r="1564" spans="1:8" ht="18" hidden="1" customHeight="1">
      <c r="A1564" s="3">
        <v>41932</v>
      </c>
      <c r="B1564" s="3" t="s">
        <v>34</v>
      </c>
      <c r="C1564" s="5" t="s">
        <v>405</v>
      </c>
      <c r="D1564" s="20"/>
      <c r="E1564" s="20">
        <v>2670000</v>
      </c>
      <c r="F1564" s="4">
        <f t="shared" si="51"/>
        <v>65579000</v>
      </c>
      <c r="G1564" s="19"/>
      <c r="H1564" s="6">
        <f t="shared" si="50"/>
        <v>10</v>
      </c>
    </row>
    <row r="1565" spans="1:8" ht="18" hidden="1" customHeight="1">
      <c r="A1565" s="3">
        <v>41932</v>
      </c>
      <c r="B1565" s="3" t="s">
        <v>704</v>
      </c>
      <c r="C1565" s="5" t="s">
        <v>230</v>
      </c>
      <c r="D1565" s="20"/>
      <c r="E1565" s="20">
        <v>2641000</v>
      </c>
      <c r="F1565" s="4">
        <f t="shared" si="51"/>
        <v>62938000</v>
      </c>
      <c r="G1565" s="19"/>
      <c r="H1565" s="6">
        <f t="shared" si="50"/>
        <v>10</v>
      </c>
    </row>
    <row r="1566" spans="1:8" ht="18" hidden="1" customHeight="1">
      <c r="A1566" s="3">
        <v>41934</v>
      </c>
      <c r="B1566" s="3" t="s">
        <v>704</v>
      </c>
      <c r="C1566" s="5" t="s">
        <v>795</v>
      </c>
      <c r="D1566" s="20"/>
      <c r="E1566" s="20">
        <v>12000000</v>
      </c>
      <c r="F1566" s="4">
        <f t="shared" si="51"/>
        <v>50938000</v>
      </c>
      <c r="G1566" s="19"/>
      <c r="H1566" s="6">
        <f t="shared" si="50"/>
        <v>10</v>
      </c>
    </row>
    <row r="1567" spans="1:8" ht="18" hidden="1" customHeight="1">
      <c r="A1567" s="3">
        <v>41934</v>
      </c>
      <c r="B1567" s="3" t="s">
        <v>704</v>
      </c>
      <c r="C1567" s="5" t="s">
        <v>51</v>
      </c>
      <c r="D1567" s="20"/>
      <c r="E1567" s="20">
        <v>5000000</v>
      </c>
      <c r="F1567" s="4">
        <f t="shared" si="51"/>
        <v>45938000</v>
      </c>
      <c r="G1567" s="19"/>
      <c r="H1567" s="6">
        <f t="shared" si="50"/>
        <v>10</v>
      </c>
    </row>
    <row r="1568" spans="1:8" ht="18" hidden="1" customHeight="1">
      <c r="A1568" s="3">
        <v>41934</v>
      </c>
      <c r="B1568" s="3" t="s">
        <v>60</v>
      </c>
      <c r="C1568" s="5" t="s">
        <v>43</v>
      </c>
      <c r="D1568" s="20"/>
      <c r="E1568" s="20">
        <v>319000</v>
      </c>
      <c r="F1568" s="4">
        <f t="shared" si="51"/>
        <v>45619000</v>
      </c>
      <c r="G1568" s="19"/>
      <c r="H1568" s="6">
        <f t="shared" si="50"/>
        <v>10</v>
      </c>
    </row>
    <row r="1569" spans="1:8" ht="18" hidden="1" customHeight="1">
      <c r="A1569" s="3">
        <v>41934</v>
      </c>
      <c r="B1569" s="3" t="s">
        <v>60</v>
      </c>
      <c r="C1569" s="5" t="s">
        <v>267</v>
      </c>
      <c r="D1569" s="20"/>
      <c r="E1569" s="20">
        <v>160000</v>
      </c>
      <c r="F1569" s="4">
        <f t="shared" si="51"/>
        <v>45459000</v>
      </c>
      <c r="G1569" s="19"/>
      <c r="H1569" s="6">
        <f t="shared" si="50"/>
        <v>10</v>
      </c>
    </row>
    <row r="1570" spans="1:8" ht="18" hidden="1" customHeight="1">
      <c r="A1570" s="3">
        <v>41934</v>
      </c>
      <c r="B1570" s="3" t="s">
        <v>33</v>
      </c>
      <c r="C1570" s="5" t="s">
        <v>796</v>
      </c>
      <c r="D1570" s="20">
        <v>5000000</v>
      </c>
      <c r="E1570" s="20"/>
      <c r="F1570" s="4">
        <f t="shared" si="51"/>
        <v>50459000</v>
      </c>
      <c r="G1570" s="19"/>
      <c r="H1570" s="6">
        <f t="shared" si="50"/>
        <v>10</v>
      </c>
    </row>
    <row r="1571" spans="1:8" ht="18" hidden="1" customHeight="1">
      <c r="A1571" s="3">
        <v>41934</v>
      </c>
      <c r="B1571" s="3" t="s">
        <v>31</v>
      </c>
      <c r="C1571" s="5" t="s">
        <v>797</v>
      </c>
      <c r="D1571" s="20"/>
      <c r="E1571" s="20">
        <v>5493000</v>
      </c>
      <c r="F1571" s="4">
        <f t="shared" si="51"/>
        <v>44966000</v>
      </c>
      <c r="G1571" s="19"/>
      <c r="H1571" s="6">
        <f t="shared" si="50"/>
        <v>10</v>
      </c>
    </row>
    <row r="1572" spans="1:8" ht="18" hidden="1" customHeight="1">
      <c r="A1572" s="3">
        <v>41934</v>
      </c>
      <c r="B1572" s="3" t="s">
        <v>692</v>
      </c>
      <c r="C1572" s="5" t="s">
        <v>745</v>
      </c>
      <c r="D1572" s="20"/>
      <c r="E1572" s="20">
        <v>3361000</v>
      </c>
      <c r="F1572" s="4">
        <f t="shared" si="51"/>
        <v>41605000</v>
      </c>
      <c r="G1572" s="19"/>
      <c r="H1572" s="6">
        <f t="shared" si="50"/>
        <v>10</v>
      </c>
    </row>
    <row r="1573" spans="1:8" ht="18" hidden="1" customHeight="1">
      <c r="A1573" s="3">
        <v>41936</v>
      </c>
      <c r="B1573" s="3" t="s">
        <v>31</v>
      </c>
      <c r="C1573" s="5" t="s">
        <v>798</v>
      </c>
      <c r="D1573" s="20"/>
      <c r="E1573" s="20">
        <v>21258000</v>
      </c>
      <c r="F1573" s="4">
        <f t="shared" si="51"/>
        <v>20347000</v>
      </c>
      <c r="G1573" s="19"/>
      <c r="H1573" s="6">
        <f t="shared" si="50"/>
        <v>10</v>
      </c>
    </row>
    <row r="1574" spans="1:8" ht="18" hidden="1" customHeight="1">
      <c r="A1574" s="3">
        <v>41936</v>
      </c>
      <c r="B1574" s="3" t="s">
        <v>31</v>
      </c>
      <c r="C1574" s="5" t="s">
        <v>195</v>
      </c>
      <c r="D1574" s="20"/>
      <c r="E1574" s="20">
        <v>2059000</v>
      </c>
      <c r="F1574" s="4">
        <f t="shared" si="51"/>
        <v>18288000</v>
      </c>
      <c r="G1574" s="19"/>
      <c r="H1574" s="6">
        <f t="shared" si="50"/>
        <v>10</v>
      </c>
    </row>
    <row r="1575" spans="1:8" ht="18" hidden="1" customHeight="1">
      <c r="A1575" s="3">
        <v>41936</v>
      </c>
      <c r="B1575" s="3" t="s">
        <v>60</v>
      </c>
      <c r="C1575" s="5" t="s">
        <v>781</v>
      </c>
      <c r="D1575" s="20"/>
      <c r="E1575" s="20">
        <v>112000</v>
      </c>
      <c r="F1575" s="4">
        <f t="shared" si="51"/>
        <v>18176000</v>
      </c>
      <c r="G1575" s="19"/>
      <c r="H1575" s="6">
        <f t="shared" si="50"/>
        <v>10</v>
      </c>
    </row>
    <row r="1576" spans="1:8" ht="18" hidden="1" customHeight="1">
      <c r="A1576" s="3">
        <v>41936</v>
      </c>
      <c r="B1576" s="3" t="s">
        <v>692</v>
      </c>
      <c r="C1576" s="5" t="s">
        <v>703</v>
      </c>
      <c r="D1576" s="20"/>
      <c r="E1576" s="20">
        <v>2373000</v>
      </c>
      <c r="F1576" s="4">
        <f t="shared" si="51"/>
        <v>15803000</v>
      </c>
      <c r="G1576" s="19"/>
      <c r="H1576" s="6">
        <f t="shared" si="50"/>
        <v>10</v>
      </c>
    </row>
    <row r="1577" spans="1:8" ht="18" hidden="1" customHeight="1">
      <c r="A1577" s="3">
        <v>41936</v>
      </c>
      <c r="B1577" s="3" t="s">
        <v>60</v>
      </c>
      <c r="C1577" s="5" t="s">
        <v>267</v>
      </c>
      <c r="D1577" s="20"/>
      <c r="E1577" s="20">
        <v>160000</v>
      </c>
      <c r="F1577" s="4">
        <f t="shared" si="51"/>
        <v>15643000</v>
      </c>
      <c r="G1577" s="19"/>
      <c r="H1577" s="6">
        <f t="shared" si="50"/>
        <v>10</v>
      </c>
    </row>
    <row r="1578" spans="1:8" ht="18" hidden="1" customHeight="1">
      <c r="A1578" s="3">
        <v>41936</v>
      </c>
      <c r="B1578" s="3" t="s">
        <v>47</v>
      </c>
      <c r="C1578" s="5" t="s">
        <v>243</v>
      </c>
      <c r="D1578" s="20">
        <v>1300000000</v>
      </c>
      <c r="E1578" s="20"/>
      <c r="F1578" s="4">
        <f t="shared" si="51"/>
        <v>1315643000</v>
      </c>
      <c r="G1578" s="19"/>
      <c r="H1578" s="6">
        <f t="shared" si="50"/>
        <v>10</v>
      </c>
    </row>
    <row r="1579" spans="1:8" ht="18" hidden="1" customHeight="1">
      <c r="A1579" s="3">
        <v>41936</v>
      </c>
      <c r="B1579" s="3" t="s">
        <v>57</v>
      </c>
      <c r="C1579" s="5" t="s">
        <v>79</v>
      </c>
      <c r="D1579" s="20"/>
      <c r="E1579" s="20">
        <v>200000000</v>
      </c>
      <c r="F1579" s="4">
        <f t="shared" si="51"/>
        <v>1115643000</v>
      </c>
      <c r="G1579" s="19" t="s">
        <v>24</v>
      </c>
      <c r="H1579" s="6">
        <f t="shared" si="50"/>
        <v>10</v>
      </c>
    </row>
    <row r="1580" spans="1:8" ht="18" hidden="1" customHeight="1">
      <c r="A1580" s="3">
        <v>41936</v>
      </c>
      <c r="B1580" s="3" t="s">
        <v>57</v>
      </c>
      <c r="C1580" s="5" t="s">
        <v>384</v>
      </c>
      <c r="D1580" s="20"/>
      <c r="E1580" s="20">
        <v>300000000</v>
      </c>
      <c r="F1580" s="4">
        <f t="shared" si="51"/>
        <v>815643000</v>
      </c>
      <c r="G1580" s="19" t="s">
        <v>24</v>
      </c>
      <c r="H1580" s="6">
        <f t="shared" si="50"/>
        <v>10</v>
      </c>
    </row>
    <row r="1581" spans="1:8" ht="18" hidden="1" customHeight="1">
      <c r="A1581" s="3">
        <v>41937</v>
      </c>
      <c r="B1581" s="3" t="s">
        <v>57</v>
      </c>
      <c r="C1581" s="5" t="s">
        <v>302</v>
      </c>
      <c r="D1581" s="20"/>
      <c r="E1581" s="20">
        <v>50000000</v>
      </c>
      <c r="F1581" s="4">
        <f t="shared" si="51"/>
        <v>765643000</v>
      </c>
      <c r="G1581" s="19" t="s">
        <v>24</v>
      </c>
      <c r="H1581" s="6">
        <f t="shared" si="50"/>
        <v>10</v>
      </c>
    </row>
    <row r="1582" spans="1:8" ht="18" hidden="1" customHeight="1">
      <c r="A1582" s="3">
        <v>41937</v>
      </c>
      <c r="B1582" s="3" t="s">
        <v>57</v>
      </c>
      <c r="C1582" s="5" t="s">
        <v>365</v>
      </c>
      <c r="D1582" s="20"/>
      <c r="E1582" s="20">
        <v>30017000</v>
      </c>
      <c r="F1582" s="4">
        <f t="shared" si="51"/>
        <v>735626000</v>
      </c>
      <c r="G1582" s="19" t="s">
        <v>24</v>
      </c>
      <c r="H1582" s="6">
        <f t="shared" si="50"/>
        <v>10</v>
      </c>
    </row>
    <row r="1583" spans="1:8" ht="18" hidden="1" customHeight="1">
      <c r="A1583" s="3">
        <v>41937</v>
      </c>
      <c r="B1583" s="3" t="s">
        <v>73</v>
      </c>
      <c r="C1583" s="5" t="s">
        <v>234</v>
      </c>
      <c r="D1583" s="20"/>
      <c r="E1583" s="20">
        <v>4158000</v>
      </c>
      <c r="F1583" s="4">
        <f t="shared" si="51"/>
        <v>731468000</v>
      </c>
      <c r="G1583" s="19"/>
      <c r="H1583" s="6">
        <f t="shared" si="50"/>
        <v>10</v>
      </c>
    </row>
    <row r="1584" spans="1:8" ht="18" hidden="1" customHeight="1">
      <c r="A1584" s="3">
        <v>41937</v>
      </c>
      <c r="B1584" s="3" t="s">
        <v>70</v>
      </c>
      <c r="C1584" s="5" t="s">
        <v>382</v>
      </c>
      <c r="D1584" s="20"/>
      <c r="E1584" s="20">
        <v>5742000</v>
      </c>
      <c r="F1584" s="4">
        <f t="shared" si="51"/>
        <v>725726000</v>
      </c>
      <c r="G1584" s="19"/>
      <c r="H1584" s="6">
        <f t="shared" si="50"/>
        <v>10</v>
      </c>
    </row>
    <row r="1585" spans="1:8" ht="18" hidden="1" customHeight="1">
      <c r="A1585" s="3">
        <v>41937</v>
      </c>
      <c r="B1585" s="3" t="s">
        <v>60</v>
      </c>
      <c r="C1585" s="5" t="s">
        <v>43</v>
      </c>
      <c r="D1585" s="20"/>
      <c r="E1585" s="20">
        <v>312000</v>
      </c>
      <c r="F1585" s="4">
        <f t="shared" si="51"/>
        <v>725414000</v>
      </c>
      <c r="G1585" s="19"/>
      <c r="H1585" s="6">
        <f t="shared" si="50"/>
        <v>10</v>
      </c>
    </row>
    <row r="1586" spans="1:8" ht="18" hidden="1" customHeight="1">
      <c r="A1586" s="3">
        <v>41937</v>
      </c>
      <c r="B1586" s="3" t="s">
        <v>31</v>
      </c>
      <c r="C1586" s="5" t="s">
        <v>777</v>
      </c>
      <c r="D1586" s="20"/>
      <c r="E1586" s="20">
        <v>500000</v>
      </c>
      <c r="F1586" s="4">
        <f t="shared" si="51"/>
        <v>724914000</v>
      </c>
      <c r="G1586" s="19"/>
      <c r="H1586" s="6">
        <f t="shared" si="50"/>
        <v>10</v>
      </c>
    </row>
    <row r="1587" spans="1:8" ht="18" hidden="1" customHeight="1">
      <c r="A1587" s="3">
        <v>41937</v>
      </c>
      <c r="B1587" s="3" t="s">
        <v>704</v>
      </c>
      <c r="C1587" s="5" t="s">
        <v>799</v>
      </c>
      <c r="D1587" s="20"/>
      <c r="E1587" s="20">
        <v>100000</v>
      </c>
      <c r="F1587" s="4">
        <f t="shared" si="51"/>
        <v>724814000</v>
      </c>
      <c r="G1587" s="19"/>
      <c r="H1587" s="6">
        <f t="shared" si="50"/>
        <v>10</v>
      </c>
    </row>
    <row r="1588" spans="1:8" ht="18" hidden="1" customHeight="1">
      <c r="A1588" s="3">
        <v>41939</v>
      </c>
      <c r="B1588" s="3" t="s">
        <v>47</v>
      </c>
      <c r="C1588" s="5" t="s">
        <v>345</v>
      </c>
      <c r="D1588" s="20"/>
      <c r="E1588" s="20">
        <v>50000000</v>
      </c>
      <c r="F1588" s="4">
        <f t="shared" si="51"/>
        <v>674814000</v>
      </c>
      <c r="G1588" s="19"/>
      <c r="H1588" s="6">
        <f t="shared" si="50"/>
        <v>10</v>
      </c>
    </row>
    <row r="1589" spans="1:8" ht="18" hidden="1" customHeight="1">
      <c r="A1589" s="3">
        <v>41939</v>
      </c>
      <c r="B1589" s="3" t="s">
        <v>704</v>
      </c>
      <c r="C1589" s="5" t="s">
        <v>51</v>
      </c>
      <c r="D1589" s="20"/>
      <c r="E1589" s="20">
        <v>10000000</v>
      </c>
      <c r="F1589" s="4">
        <f t="shared" si="51"/>
        <v>664814000</v>
      </c>
      <c r="G1589" s="19"/>
      <c r="H1589" s="6">
        <f t="shared" si="50"/>
        <v>10</v>
      </c>
    </row>
    <row r="1590" spans="1:8" ht="18" hidden="1" customHeight="1">
      <c r="A1590" s="3">
        <v>41939</v>
      </c>
      <c r="B1590" s="3" t="s">
        <v>33</v>
      </c>
      <c r="C1590" s="5" t="s">
        <v>529</v>
      </c>
      <c r="D1590" s="20"/>
      <c r="E1590" s="20">
        <v>3500000</v>
      </c>
      <c r="F1590" s="4">
        <f t="shared" si="51"/>
        <v>661314000</v>
      </c>
      <c r="G1590" s="19"/>
      <c r="H1590" s="6">
        <f t="shared" si="50"/>
        <v>10</v>
      </c>
    </row>
    <row r="1591" spans="1:8" ht="18" hidden="1" customHeight="1">
      <c r="A1591" s="3">
        <v>41939</v>
      </c>
      <c r="B1591" s="3" t="s">
        <v>60</v>
      </c>
      <c r="C1591" s="5" t="s">
        <v>800</v>
      </c>
      <c r="D1591" s="20"/>
      <c r="E1591" s="20">
        <v>1950000</v>
      </c>
      <c r="F1591" s="4">
        <f t="shared" si="51"/>
        <v>659364000</v>
      </c>
      <c r="G1591" s="19"/>
      <c r="H1591" s="6">
        <f t="shared" si="50"/>
        <v>10</v>
      </c>
    </row>
    <row r="1592" spans="1:8" ht="18" hidden="1" customHeight="1">
      <c r="A1592" s="3">
        <v>41939</v>
      </c>
      <c r="B1592" s="3" t="s">
        <v>691</v>
      </c>
      <c r="C1592" s="5" t="s">
        <v>787</v>
      </c>
      <c r="D1592" s="20"/>
      <c r="E1592" s="20">
        <v>3500000</v>
      </c>
      <c r="F1592" s="4">
        <f t="shared" si="51"/>
        <v>655864000</v>
      </c>
      <c r="G1592" s="19"/>
      <c r="H1592" s="6">
        <f t="shared" si="50"/>
        <v>10</v>
      </c>
    </row>
    <row r="1593" spans="1:8" ht="18" hidden="1" customHeight="1">
      <c r="A1593" s="3">
        <v>41939</v>
      </c>
      <c r="B1593" s="3" t="s">
        <v>706</v>
      </c>
      <c r="C1593" s="5" t="s">
        <v>644</v>
      </c>
      <c r="D1593" s="20"/>
      <c r="E1593" s="20">
        <v>1053000</v>
      </c>
      <c r="F1593" s="4">
        <f t="shared" si="51"/>
        <v>654811000</v>
      </c>
      <c r="G1593" s="19"/>
    </row>
    <row r="1594" spans="1:8" ht="18" hidden="1" customHeight="1">
      <c r="A1594" s="3">
        <v>41939</v>
      </c>
      <c r="B1594" s="3" t="s">
        <v>60</v>
      </c>
      <c r="C1594" s="5" t="s">
        <v>357</v>
      </c>
      <c r="D1594" s="20"/>
      <c r="E1594" s="20">
        <v>2500000</v>
      </c>
      <c r="F1594" s="4">
        <f t="shared" si="51"/>
        <v>652311000</v>
      </c>
      <c r="G1594" s="19"/>
    </row>
    <row r="1595" spans="1:8" ht="18" hidden="1" customHeight="1">
      <c r="A1595" s="3">
        <v>41939</v>
      </c>
      <c r="B1595" s="3" t="s">
        <v>57</v>
      </c>
      <c r="C1595" s="5" t="s">
        <v>302</v>
      </c>
      <c r="D1595" s="20"/>
      <c r="E1595" s="20">
        <v>70000000</v>
      </c>
      <c r="F1595" s="4">
        <f t="shared" si="51"/>
        <v>582311000</v>
      </c>
      <c r="G1595" s="19" t="s">
        <v>24</v>
      </c>
    </row>
    <row r="1596" spans="1:8" ht="18" hidden="1" customHeight="1">
      <c r="A1596" s="3">
        <v>41939</v>
      </c>
      <c r="B1596" s="3" t="s">
        <v>60</v>
      </c>
      <c r="C1596" s="5" t="s">
        <v>802</v>
      </c>
      <c r="D1596" s="20"/>
      <c r="E1596" s="20">
        <v>5044000</v>
      </c>
      <c r="F1596" s="4">
        <f t="shared" si="51"/>
        <v>577267000</v>
      </c>
      <c r="G1596" s="19"/>
    </row>
    <row r="1597" spans="1:8" ht="18" hidden="1" customHeight="1">
      <c r="A1597" s="3">
        <v>41939</v>
      </c>
      <c r="B1597" s="3" t="s">
        <v>70</v>
      </c>
      <c r="C1597" s="5" t="s">
        <v>803</v>
      </c>
      <c r="D1597" s="20"/>
      <c r="E1597" s="20">
        <v>2460000</v>
      </c>
      <c r="F1597" s="4">
        <f t="shared" si="51"/>
        <v>574807000</v>
      </c>
      <c r="G1597" s="19"/>
    </row>
    <row r="1598" spans="1:8" ht="18" hidden="1" customHeight="1">
      <c r="A1598" s="3">
        <v>41939</v>
      </c>
      <c r="B1598" s="3" t="s">
        <v>53</v>
      </c>
      <c r="C1598" s="5" t="s">
        <v>338</v>
      </c>
      <c r="D1598" s="20"/>
      <c r="E1598" s="20">
        <v>21888000</v>
      </c>
      <c r="F1598" s="4">
        <f t="shared" si="51"/>
        <v>552919000</v>
      </c>
      <c r="G1598" s="19"/>
    </row>
    <row r="1599" spans="1:8" ht="18" hidden="1" customHeight="1">
      <c r="A1599" s="3">
        <v>41939</v>
      </c>
      <c r="B1599" s="3" t="s">
        <v>57</v>
      </c>
      <c r="C1599" s="5" t="s">
        <v>102</v>
      </c>
      <c r="D1599" s="20"/>
      <c r="E1599" s="20">
        <v>200000000</v>
      </c>
      <c r="F1599" s="4">
        <f t="shared" si="51"/>
        <v>352919000</v>
      </c>
      <c r="G1599" s="19"/>
    </row>
    <row r="1600" spans="1:8" ht="18" hidden="1" customHeight="1">
      <c r="A1600" s="3">
        <v>41939</v>
      </c>
      <c r="B1600" s="3" t="s">
        <v>153</v>
      </c>
      <c r="C1600" s="5" t="s">
        <v>804</v>
      </c>
      <c r="D1600" s="20"/>
      <c r="E1600" s="20">
        <v>150000000</v>
      </c>
      <c r="F1600" s="4">
        <f t="shared" si="51"/>
        <v>202919000</v>
      </c>
      <c r="G1600" s="19"/>
    </row>
    <row r="1601" spans="1:7" ht="18" hidden="1" customHeight="1">
      <c r="A1601" s="3">
        <v>41939</v>
      </c>
      <c r="B1601" s="3" t="s">
        <v>73</v>
      </c>
      <c r="C1601" s="5" t="s">
        <v>805</v>
      </c>
      <c r="D1601" s="20"/>
      <c r="E1601" s="20">
        <v>3705000</v>
      </c>
      <c r="F1601" s="4">
        <f t="shared" si="51"/>
        <v>199214000</v>
      </c>
      <c r="G1601" s="19"/>
    </row>
    <row r="1602" spans="1:7" ht="18" hidden="1" customHeight="1">
      <c r="A1602" s="3">
        <v>41942</v>
      </c>
      <c r="B1602" s="3" t="s">
        <v>70</v>
      </c>
      <c r="C1602" s="5" t="s">
        <v>141</v>
      </c>
      <c r="D1602" s="20"/>
      <c r="E1602" s="20">
        <v>13680000</v>
      </c>
      <c r="F1602" s="4">
        <f t="shared" si="51"/>
        <v>185534000</v>
      </c>
      <c r="G1602" s="19"/>
    </row>
    <row r="1603" spans="1:7" ht="18" hidden="1" customHeight="1">
      <c r="A1603" s="3">
        <v>41942</v>
      </c>
      <c r="B1603" s="3" t="s">
        <v>60</v>
      </c>
      <c r="C1603" s="5" t="s">
        <v>806</v>
      </c>
      <c r="D1603" s="20"/>
      <c r="E1603" s="20">
        <v>60000</v>
      </c>
      <c r="F1603" s="4">
        <f t="shared" si="51"/>
        <v>185474000</v>
      </c>
      <c r="G1603" s="19"/>
    </row>
    <row r="1604" spans="1:7" ht="18" hidden="1" customHeight="1">
      <c r="A1604" s="3">
        <v>41942</v>
      </c>
      <c r="B1604" s="3" t="s">
        <v>60</v>
      </c>
      <c r="C1604" s="5" t="s">
        <v>807</v>
      </c>
      <c r="D1604" s="20"/>
      <c r="E1604" s="20">
        <v>3358000</v>
      </c>
      <c r="F1604" s="4">
        <f t="shared" si="51"/>
        <v>182116000</v>
      </c>
      <c r="G1604" s="19"/>
    </row>
    <row r="1605" spans="1:7" ht="18" hidden="1" customHeight="1">
      <c r="A1605" s="3">
        <v>41942</v>
      </c>
      <c r="B1605" s="3" t="s">
        <v>706</v>
      </c>
      <c r="C1605" s="5" t="s">
        <v>478</v>
      </c>
      <c r="D1605" s="20"/>
      <c r="E1605" s="20">
        <v>785000</v>
      </c>
      <c r="F1605" s="4">
        <f t="shared" si="51"/>
        <v>181331000</v>
      </c>
      <c r="G1605" s="19"/>
    </row>
    <row r="1606" spans="1:7" ht="18" hidden="1" customHeight="1">
      <c r="A1606" s="3">
        <v>41942</v>
      </c>
      <c r="B1606" s="3" t="s">
        <v>60</v>
      </c>
      <c r="C1606" s="5" t="s">
        <v>808</v>
      </c>
      <c r="D1606" s="20"/>
      <c r="E1606" s="20">
        <v>1000000</v>
      </c>
      <c r="F1606" s="4">
        <f t="shared" si="51"/>
        <v>180331000</v>
      </c>
      <c r="G1606" s="19"/>
    </row>
    <row r="1607" spans="1:7" ht="18" hidden="1" customHeight="1">
      <c r="A1607" s="3">
        <v>41942</v>
      </c>
      <c r="B1607" s="3" t="s">
        <v>60</v>
      </c>
      <c r="C1607" s="5" t="s">
        <v>83</v>
      </c>
      <c r="D1607" s="20"/>
      <c r="E1607" s="20">
        <v>400000</v>
      </c>
      <c r="F1607" s="4">
        <f t="shared" si="51"/>
        <v>179931000</v>
      </c>
      <c r="G1607" s="19"/>
    </row>
    <row r="1608" spans="1:7" ht="18" hidden="1" customHeight="1">
      <c r="A1608" s="3">
        <v>41942</v>
      </c>
      <c r="B1608" s="3" t="s">
        <v>70</v>
      </c>
      <c r="C1608" s="5" t="s">
        <v>809</v>
      </c>
      <c r="D1608" s="20"/>
      <c r="E1608" s="20">
        <v>234000</v>
      </c>
      <c r="F1608" s="4">
        <f t="shared" si="51"/>
        <v>179697000</v>
      </c>
      <c r="G1608" s="19"/>
    </row>
    <row r="1609" spans="1:7" ht="18" hidden="1" customHeight="1">
      <c r="A1609" s="3">
        <v>41942</v>
      </c>
      <c r="B1609" s="3" t="s">
        <v>60</v>
      </c>
      <c r="C1609" s="5" t="s">
        <v>777</v>
      </c>
      <c r="D1609" s="20"/>
      <c r="E1609" s="20">
        <v>915000</v>
      </c>
      <c r="F1609" s="4">
        <f t="shared" si="51"/>
        <v>178782000</v>
      </c>
      <c r="G1609" s="19"/>
    </row>
    <row r="1610" spans="1:7" ht="18" hidden="1" customHeight="1">
      <c r="A1610" s="3">
        <v>41944</v>
      </c>
      <c r="B1610" s="3" t="s">
        <v>53</v>
      </c>
      <c r="C1610" s="5" t="s">
        <v>810</v>
      </c>
      <c r="D1610" s="20"/>
      <c r="E1610" s="20">
        <v>96000000</v>
      </c>
      <c r="F1610" s="4">
        <f t="shared" si="51"/>
        <v>82782000</v>
      </c>
      <c r="G1610" s="19"/>
    </row>
    <row r="1611" spans="1:7" ht="18" hidden="1" customHeight="1">
      <c r="A1611" s="3">
        <v>41944</v>
      </c>
      <c r="B1611" s="3" t="s">
        <v>60</v>
      </c>
      <c r="C1611" s="5" t="s">
        <v>811</v>
      </c>
      <c r="D1611" s="20"/>
      <c r="E1611" s="20">
        <v>20000000</v>
      </c>
      <c r="F1611" s="4">
        <f t="shared" si="51"/>
        <v>62782000</v>
      </c>
      <c r="G1611" s="19"/>
    </row>
    <row r="1612" spans="1:7" ht="18" hidden="1" customHeight="1">
      <c r="A1612" s="3">
        <v>41944</v>
      </c>
      <c r="B1612" s="3" t="s">
        <v>60</v>
      </c>
      <c r="C1612" s="5" t="s">
        <v>812</v>
      </c>
      <c r="D1612" s="20"/>
      <c r="E1612" s="20">
        <v>200000</v>
      </c>
      <c r="F1612" s="4">
        <f t="shared" si="51"/>
        <v>62582000</v>
      </c>
      <c r="G1612" s="19"/>
    </row>
    <row r="1613" spans="1:7" ht="18" hidden="1" customHeight="1">
      <c r="A1613" s="3">
        <v>41944</v>
      </c>
      <c r="B1613" s="3" t="s">
        <v>60</v>
      </c>
      <c r="C1613" s="5" t="s">
        <v>813</v>
      </c>
      <c r="D1613" s="20"/>
      <c r="E1613" s="20">
        <v>330000</v>
      </c>
      <c r="F1613" s="4">
        <f t="shared" si="51"/>
        <v>62252000</v>
      </c>
      <c r="G1613" s="19"/>
    </row>
    <row r="1614" spans="1:7" ht="18" hidden="1" customHeight="1">
      <c r="A1614" s="3">
        <v>41944</v>
      </c>
      <c r="B1614" s="3" t="s">
        <v>33</v>
      </c>
      <c r="C1614" s="5" t="s">
        <v>814</v>
      </c>
      <c r="D1614" s="20">
        <v>3500000</v>
      </c>
      <c r="E1614" s="20"/>
      <c r="F1614" s="4">
        <f t="shared" si="51"/>
        <v>65752000</v>
      </c>
      <c r="G1614" s="19"/>
    </row>
    <row r="1615" spans="1:7" ht="18" hidden="1" customHeight="1">
      <c r="A1615" s="3">
        <v>41944</v>
      </c>
      <c r="B1615" s="3" t="s">
        <v>31</v>
      </c>
      <c r="C1615" s="5" t="s">
        <v>815</v>
      </c>
      <c r="D1615" s="20"/>
      <c r="E1615" s="20">
        <v>5360000</v>
      </c>
      <c r="F1615" s="4">
        <f t="shared" si="51"/>
        <v>60392000</v>
      </c>
      <c r="G1615" s="19"/>
    </row>
    <row r="1616" spans="1:7" ht="18" hidden="1" customHeight="1">
      <c r="A1616" s="3">
        <v>41944</v>
      </c>
      <c r="B1616" s="3" t="s">
        <v>77</v>
      </c>
      <c r="C1616" s="5" t="s">
        <v>562</v>
      </c>
      <c r="D1616" s="20"/>
      <c r="E1616" s="20">
        <v>5000000</v>
      </c>
      <c r="F1616" s="4">
        <f t="shared" si="51"/>
        <v>55392000</v>
      </c>
      <c r="G1616" s="19"/>
    </row>
    <row r="1617" spans="1:7" ht="18" hidden="1" customHeight="1">
      <c r="A1617" s="3">
        <v>41946</v>
      </c>
      <c r="B1617" s="3" t="s">
        <v>47</v>
      </c>
      <c r="C1617" s="5" t="s">
        <v>243</v>
      </c>
      <c r="D1617" s="20">
        <v>1200000000</v>
      </c>
      <c r="E1617" s="20"/>
      <c r="F1617" s="4">
        <f t="shared" si="51"/>
        <v>1255392000</v>
      </c>
      <c r="G1617" s="19"/>
    </row>
    <row r="1618" spans="1:7" ht="18" hidden="1" customHeight="1">
      <c r="A1618" s="3">
        <v>41946</v>
      </c>
      <c r="B1618" s="3" t="s">
        <v>57</v>
      </c>
      <c r="C1618" s="5" t="s">
        <v>100</v>
      </c>
      <c r="D1618" s="20"/>
      <c r="E1618" s="20">
        <v>200000000</v>
      </c>
      <c r="F1618" s="4">
        <f t="shared" si="51"/>
        <v>1055392000</v>
      </c>
      <c r="G1618" s="19" t="s">
        <v>24</v>
      </c>
    </row>
    <row r="1619" spans="1:7" ht="18" hidden="1" customHeight="1">
      <c r="A1619" s="3">
        <v>41946</v>
      </c>
      <c r="B1619" s="3" t="s">
        <v>57</v>
      </c>
      <c r="C1619" s="5" t="s">
        <v>103</v>
      </c>
      <c r="D1619" s="20"/>
      <c r="E1619" s="20">
        <v>150000000</v>
      </c>
      <c r="F1619" s="4">
        <f t="shared" si="51"/>
        <v>905392000</v>
      </c>
      <c r="G1619" s="19" t="s">
        <v>24</v>
      </c>
    </row>
    <row r="1620" spans="1:7" ht="18" hidden="1" customHeight="1">
      <c r="A1620" s="3">
        <v>41946</v>
      </c>
      <c r="B1620" s="3" t="s">
        <v>57</v>
      </c>
      <c r="C1620" s="5" t="s">
        <v>164</v>
      </c>
      <c r="D1620" s="20"/>
      <c r="E1620" s="20">
        <v>100000000</v>
      </c>
      <c r="F1620" s="4">
        <f t="shared" si="51"/>
        <v>805392000</v>
      </c>
      <c r="G1620" s="19" t="s">
        <v>24</v>
      </c>
    </row>
    <row r="1621" spans="1:7" ht="18" hidden="1" customHeight="1">
      <c r="A1621" s="3">
        <v>41946</v>
      </c>
      <c r="B1621" s="3" t="s">
        <v>57</v>
      </c>
      <c r="C1621" s="5" t="s">
        <v>486</v>
      </c>
      <c r="D1621" s="20"/>
      <c r="E1621" s="20">
        <v>100000000</v>
      </c>
      <c r="F1621" s="4">
        <f t="shared" si="51"/>
        <v>705392000</v>
      </c>
      <c r="G1621" s="19" t="s">
        <v>24</v>
      </c>
    </row>
    <row r="1622" spans="1:7" ht="18" hidden="1" customHeight="1">
      <c r="A1622" s="3">
        <v>41946</v>
      </c>
      <c r="B1622" s="3" t="s">
        <v>57</v>
      </c>
      <c r="C1622" s="5" t="s">
        <v>302</v>
      </c>
      <c r="D1622" s="20"/>
      <c r="E1622" s="20">
        <v>100000000</v>
      </c>
      <c r="F1622" s="4">
        <f t="shared" si="51"/>
        <v>605392000</v>
      </c>
      <c r="G1622" s="19" t="s">
        <v>24</v>
      </c>
    </row>
    <row r="1623" spans="1:7" ht="18" hidden="1" customHeight="1">
      <c r="A1623" s="3">
        <v>41946</v>
      </c>
      <c r="B1623" s="3" t="s">
        <v>57</v>
      </c>
      <c r="C1623" s="5" t="s">
        <v>86</v>
      </c>
      <c r="D1623" s="20"/>
      <c r="E1623" s="20">
        <v>150045000</v>
      </c>
      <c r="F1623" s="4">
        <f t="shared" si="51"/>
        <v>455347000</v>
      </c>
      <c r="G1623" s="19" t="s">
        <v>24</v>
      </c>
    </row>
    <row r="1624" spans="1:7" ht="18" hidden="1" customHeight="1">
      <c r="A1624" s="3">
        <v>41946</v>
      </c>
      <c r="B1624" s="3" t="s">
        <v>50</v>
      </c>
      <c r="C1624" s="5" t="s">
        <v>166</v>
      </c>
      <c r="D1624" s="20"/>
      <c r="E1624" s="20">
        <v>14017000</v>
      </c>
      <c r="F1624" s="4">
        <f t="shared" si="51"/>
        <v>441330000</v>
      </c>
      <c r="G1624" s="19"/>
    </row>
    <row r="1625" spans="1:7" ht="18" hidden="1" customHeight="1">
      <c r="A1625" s="3">
        <v>41946</v>
      </c>
      <c r="B1625" s="3" t="s">
        <v>33</v>
      </c>
      <c r="C1625" s="5" t="s">
        <v>816</v>
      </c>
      <c r="D1625" s="20"/>
      <c r="E1625" s="20">
        <v>1000000</v>
      </c>
      <c r="F1625" s="4">
        <f t="shared" si="51"/>
        <v>440330000</v>
      </c>
      <c r="G1625" s="19"/>
    </row>
    <row r="1626" spans="1:7" ht="18" hidden="1" customHeight="1">
      <c r="A1626" s="3">
        <v>41946</v>
      </c>
      <c r="B1626" s="3" t="s">
        <v>60</v>
      </c>
      <c r="C1626" s="5" t="s">
        <v>817</v>
      </c>
      <c r="D1626" s="20"/>
      <c r="E1626" s="20">
        <v>1000000</v>
      </c>
      <c r="F1626" s="4">
        <f t="shared" si="51"/>
        <v>439330000</v>
      </c>
      <c r="G1626" s="19"/>
    </row>
    <row r="1627" spans="1:7" ht="18" hidden="1" customHeight="1">
      <c r="A1627" s="3">
        <v>41946</v>
      </c>
      <c r="B1627" s="3" t="s">
        <v>704</v>
      </c>
      <c r="C1627" s="5" t="s">
        <v>495</v>
      </c>
      <c r="D1627" s="20"/>
      <c r="E1627" s="20">
        <v>5000000</v>
      </c>
      <c r="F1627" s="4">
        <f t="shared" si="51"/>
        <v>434330000</v>
      </c>
      <c r="G1627" s="19"/>
    </row>
    <row r="1628" spans="1:7" ht="18" hidden="1" customHeight="1">
      <c r="A1628" s="3">
        <v>41947</v>
      </c>
      <c r="B1628" s="3" t="s">
        <v>73</v>
      </c>
      <c r="C1628" s="5" t="s">
        <v>327</v>
      </c>
      <c r="D1628" s="20"/>
      <c r="E1628" s="20">
        <v>2317000</v>
      </c>
      <c r="F1628" s="4">
        <f t="shared" si="51"/>
        <v>432013000</v>
      </c>
      <c r="G1628" s="19"/>
    </row>
    <row r="1629" spans="1:7" ht="18" hidden="1" customHeight="1">
      <c r="A1629" s="3">
        <v>41947</v>
      </c>
      <c r="B1629" s="3" t="s">
        <v>704</v>
      </c>
      <c r="C1629" s="5" t="s">
        <v>654</v>
      </c>
      <c r="D1629" s="20"/>
      <c r="E1629" s="20">
        <v>1142000</v>
      </c>
      <c r="F1629" s="4">
        <f t="shared" si="51"/>
        <v>430871000</v>
      </c>
      <c r="G1629" s="19"/>
    </row>
    <row r="1630" spans="1:7" ht="18" hidden="1" customHeight="1">
      <c r="A1630" s="3">
        <v>41947</v>
      </c>
      <c r="B1630" s="3" t="s">
        <v>57</v>
      </c>
      <c r="C1630" s="5" t="s">
        <v>365</v>
      </c>
      <c r="D1630" s="20"/>
      <c r="E1630" s="20">
        <v>30017000</v>
      </c>
      <c r="F1630" s="4">
        <f t="shared" si="51"/>
        <v>400854000</v>
      </c>
      <c r="G1630" s="19"/>
    </row>
    <row r="1631" spans="1:7" ht="18" hidden="1" customHeight="1">
      <c r="A1631" s="3">
        <v>41947</v>
      </c>
      <c r="B1631" s="3" t="s">
        <v>49</v>
      </c>
      <c r="C1631" s="5" t="s">
        <v>121</v>
      </c>
      <c r="D1631" s="20"/>
      <c r="E1631" s="20">
        <v>74600000</v>
      </c>
      <c r="F1631" s="4">
        <f t="shared" si="51"/>
        <v>326254000</v>
      </c>
      <c r="G1631" s="19"/>
    </row>
    <row r="1632" spans="1:7" ht="18" hidden="1" customHeight="1">
      <c r="A1632" s="3">
        <v>41947</v>
      </c>
      <c r="B1632" s="3" t="s">
        <v>49</v>
      </c>
      <c r="C1632" s="5" t="s">
        <v>120</v>
      </c>
      <c r="D1632" s="20"/>
      <c r="E1632" s="20">
        <v>30000000</v>
      </c>
      <c r="F1632" s="4">
        <f t="shared" si="51"/>
        <v>296254000</v>
      </c>
      <c r="G1632" s="19"/>
    </row>
    <row r="1633" spans="1:7" ht="18" hidden="1" customHeight="1">
      <c r="A1633" s="3">
        <v>41947</v>
      </c>
      <c r="B1633" s="3" t="s">
        <v>49</v>
      </c>
      <c r="C1633" s="5" t="s">
        <v>194</v>
      </c>
      <c r="D1633" s="20"/>
      <c r="E1633" s="20">
        <v>30000000</v>
      </c>
      <c r="F1633" s="4">
        <f t="shared" si="51"/>
        <v>266254000</v>
      </c>
      <c r="G1633" s="19"/>
    </row>
    <row r="1634" spans="1:7" ht="18" hidden="1" customHeight="1">
      <c r="A1634" s="3">
        <v>41947</v>
      </c>
      <c r="B1634" s="3" t="s">
        <v>691</v>
      </c>
      <c r="C1634" s="5" t="s">
        <v>522</v>
      </c>
      <c r="D1634" s="20"/>
      <c r="E1634" s="20">
        <v>4600000</v>
      </c>
      <c r="F1634" s="4">
        <f t="shared" si="51"/>
        <v>261654000</v>
      </c>
      <c r="G1634" s="19"/>
    </row>
    <row r="1635" spans="1:7" ht="18" hidden="1" customHeight="1">
      <c r="A1635" s="3">
        <v>41947</v>
      </c>
      <c r="B1635" s="3" t="s">
        <v>60</v>
      </c>
      <c r="C1635" s="5" t="s">
        <v>818</v>
      </c>
      <c r="D1635" s="20"/>
      <c r="E1635" s="20">
        <v>507000</v>
      </c>
      <c r="F1635" s="4">
        <f t="shared" si="51"/>
        <v>261147000</v>
      </c>
      <c r="G1635" s="19"/>
    </row>
    <row r="1636" spans="1:7" ht="18" hidden="1" customHeight="1">
      <c r="A1636" s="3">
        <v>41949</v>
      </c>
      <c r="B1636" s="3" t="s">
        <v>60</v>
      </c>
      <c r="C1636" s="5" t="s">
        <v>819</v>
      </c>
      <c r="D1636" s="20"/>
      <c r="E1636" s="20">
        <v>180000</v>
      </c>
      <c r="F1636" s="4">
        <f t="shared" si="51"/>
        <v>260967000</v>
      </c>
      <c r="G1636" s="19"/>
    </row>
    <row r="1637" spans="1:7" ht="18" hidden="1" customHeight="1">
      <c r="A1637" s="3">
        <v>41949</v>
      </c>
      <c r="B1637" s="3" t="s">
        <v>704</v>
      </c>
      <c r="C1637" s="5" t="s">
        <v>820</v>
      </c>
      <c r="D1637" s="20"/>
      <c r="E1637" s="20">
        <v>2500000</v>
      </c>
      <c r="F1637" s="4">
        <f t="shared" si="51"/>
        <v>258467000</v>
      </c>
      <c r="G1637" s="19"/>
    </row>
    <row r="1638" spans="1:7" ht="18" hidden="1" customHeight="1">
      <c r="A1638" s="3">
        <v>41949</v>
      </c>
      <c r="B1638" s="3" t="s">
        <v>60</v>
      </c>
      <c r="C1638" s="5" t="s">
        <v>821</v>
      </c>
      <c r="D1638" s="20"/>
      <c r="E1638" s="20">
        <v>328000</v>
      </c>
      <c r="F1638" s="4">
        <f t="shared" si="51"/>
        <v>258139000</v>
      </c>
      <c r="G1638" s="19"/>
    </row>
    <row r="1639" spans="1:7" ht="18" hidden="1" customHeight="1">
      <c r="A1639" s="3">
        <v>41949</v>
      </c>
      <c r="B1639" s="3" t="s">
        <v>31</v>
      </c>
      <c r="C1639" s="5" t="s">
        <v>793</v>
      </c>
      <c r="D1639" s="20"/>
      <c r="E1639" s="20">
        <v>1104000</v>
      </c>
      <c r="F1639" s="4">
        <f t="shared" si="51"/>
        <v>257035000</v>
      </c>
      <c r="G1639" s="19"/>
    </row>
    <row r="1640" spans="1:7" ht="18" hidden="1" customHeight="1">
      <c r="A1640" s="3">
        <v>41949</v>
      </c>
      <c r="B1640" s="3" t="s">
        <v>33</v>
      </c>
      <c r="C1640" s="5" t="s">
        <v>822</v>
      </c>
      <c r="D1640" s="20">
        <v>1000000</v>
      </c>
      <c r="E1640" s="20"/>
      <c r="F1640" s="4">
        <f t="shared" si="51"/>
        <v>258035000</v>
      </c>
      <c r="G1640" s="19"/>
    </row>
    <row r="1641" spans="1:7" ht="18" hidden="1" customHeight="1">
      <c r="A1641" s="3">
        <v>41949</v>
      </c>
      <c r="B1641" s="3" t="s">
        <v>31</v>
      </c>
      <c r="C1641" s="5" t="s">
        <v>823</v>
      </c>
      <c r="D1641" s="20"/>
      <c r="E1641" s="20">
        <v>3300000</v>
      </c>
      <c r="F1641" s="4">
        <f t="shared" si="51"/>
        <v>254735000</v>
      </c>
      <c r="G1641" s="19"/>
    </row>
    <row r="1642" spans="1:7" ht="18" hidden="1" customHeight="1">
      <c r="A1642" s="3">
        <v>41949</v>
      </c>
      <c r="B1642" s="3" t="s">
        <v>60</v>
      </c>
      <c r="C1642" s="5" t="s">
        <v>824</v>
      </c>
      <c r="D1642" s="20">
        <v>5000000</v>
      </c>
      <c r="E1642" s="20"/>
      <c r="F1642" s="4">
        <f t="shared" si="51"/>
        <v>259735000</v>
      </c>
      <c r="G1642" s="19"/>
    </row>
    <row r="1643" spans="1:7" ht="18" hidden="1" customHeight="1">
      <c r="A1643" s="3">
        <v>41950</v>
      </c>
      <c r="B1643" s="3" t="s">
        <v>706</v>
      </c>
      <c r="C1643" s="5" t="s">
        <v>503</v>
      </c>
      <c r="D1643" s="20"/>
      <c r="E1643" s="20">
        <v>5000000</v>
      </c>
      <c r="F1643" s="4">
        <f t="shared" si="51"/>
        <v>254735000</v>
      </c>
      <c r="G1643" s="19"/>
    </row>
    <row r="1644" spans="1:7" ht="18" hidden="1" customHeight="1">
      <c r="A1644" s="3">
        <v>41950</v>
      </c>
      <c r="B1644" s="3" t="s">
        <v>33</v>
      </c>
      <c r="C1644" s="5" t="s">
        <v>825</v>
      </c>
      <c r="D1644" s="20"/>
      <c r="E1644" s="20">
        <v>1000000</v>
      </c>
      <c r="F1644" s="4">
        <f t="shared" si="51"/>
        <v>253735000</v>
      </c>
      <c r="G1644" s="19"/>
    </row>
    <row r="1645" spans="1:7" ht="18" hidden="1" customHeight="1">
      <c r="A1645" s="3">
        <v>41950</v>
      </c>
      <c r="B1645" s="3" t="s">
        <v>692</v>
      </c>
      <c r="C1645" s="5" t="s">
        <v>826</v>
      </c>
      <c r="D1645" s="20"/>
      <c r="E1645" s="20">
        <v>362000</v>
      </c>
      <c r="F1645" s="4">
        <f t="shared" si="51"/>
        <v>253373000</v>
      </c>
      <c r="G1645" s="19"/>
    </row>
    <row r="1646" spans="1:7" ht="18" hidden="1" customHeight="1">
      <c r="A1646" s="3">
        <v>41950</v>
      </c>
      <c r="B1646" s="3" t="s">
        <v>31</v>
      </c>
      <c r="C1646" s="5" t="s">
        <v>827</v>
      </c>
      <c r="D1646" s="20"/>
      <c r="E1646" s="20">
        <v>12612000</v>
      </c>
      <c r="F1646" s="4">
        <f t="shared" si="51"/>
        <v>240761000</v>
      </c>
      <c r="G1646" s="19"/>
    </row>
    <row r="1647" spans="1:7" ht="18" hidden="1" customHeight="1">
      <c r="A1647" s="3">
        <v>41950</v>
      </c>
      <c r="B1647" s="3" t="s">
        <v>60</v>
      </c>
      <c r="C1647" s="5" t="s">
        <v>828</v>
      </c>
      <c r="D1647" s="20"/>
      <c r="E1647" s="20">
        <v>320000</v>
      </c>
      <c r="F1647" s="4">
        <f t="shared" si="51"/>
        <v>240441000</v>
      </c>
      <c r="G1647" s="19"/>
    </row>
    <row r="1648" spans="1:7" ht="18" hidden="1" customHeight="1">
      <c r="A1648" s="3">
        <v>41950</v>
      </c>
      <c r="B1648" s="3" t="s">
        <v>50</v>
      </c>
      <c r="C1648" s="5" t="s">
        <v>265</v>
      </c>
      <c r="D1648" s="20"/>
      <c r="E1648" s="20">
        <v>20011000</v>
      </c>
      <c r="F1648" s="4">
        <f t="shared" si="51"/>
        <v>220430000</v>
      </c>
      <c r="G1648" s="19"/>
    </row>
    <row r="1649" spans="1:7" ht="18" hidden="1" customHeight="1">
      <c r="A1649" s="3">
        <v>41950</v>
      </c>
      <c r="B1649" s="3" t="s">
        <v>60</v>
      </c>
      <c r="C1649" s="5" t="s">
        <v>829</v>
      </c>
      <c r="D1649" s="20">
        <v>140000000</v>
      </c>
      <c r="E1649" s="20"/>
      <c r="F1649" s="4">
        <f t="shared" si="51"/>
        <v>360430000</v>
      </c>
      <c r="G1649" s="19"/>
    </row>
    <row r="1650" spans="1:7" ht="18" hidden="1" customHeight="1">
      <c r="A1650" s="3">
        <v>41950</v>
      </c>
      <c r="B1650" s="3" t="s">
        <v>691</v>
      </c>
      <c r="C1650" s="5" t="s">
        <v>522</v>
      </c>
      <c r="D1650" s="20"/>
      <c r="E1650" s="20">
        <v>2000000</v>
      </c>
      <c r="F1650" s="4">
        <f t="shared" si="51"/>
        <v>358430000</v>
      </c>
      <c r="G1650" s="19"/>
    </row>
    <row r="1651" spans="1:7" ht="18" hidden="1" customHeight="1">
      <c r="A1651" s="3">
        <v>41950</v>
      </c>
      <c r="B1651" s="3" t="s">
        <v>50</v>
      </c>
      <c r="C1651" s="5" t="s">
        <v>266</v>
      </c>
      <c r="D1651" s="20"/>
      <c r="E1651" s="20">
        <v>3000000</v>
      </c>
      <c r="F1651" s="4">
        <f t="shared" si="51"/>
        <v>355430000</v>
      </c>
      <c r="G1651" s="19"/>
    </row>
    <row r="1652" spans="1:7" ht="18" hidden="1" customHeight="1">
      <c r="A1652" s="3">
        <v>41950</v>
      </c>
      <c r="B1652" s="3" t="s">
        <v>692</v>
      </c>
      <c r="C1652" s="5" t="s">
        <v>826</v>
      </c>
      <c r="D1652" s="20"/>
      <c r="E1652" s="20">
        <v>270000</v>
      </c>
      <c r="F1652" s="4">
        <f t="shared" si="51"/>
        <v>355160000</v>
      </c>
      <c r="G1652" s="19"/>
    </row>
    <row r="1653" spans="1:7" ht="18" hidden="1" customHeight="1">
      <c r="A1653" s="3">
        <v>41951</v>
      </c>
      <c r="B1653" s="3" t="s">
        <v>77</v>
      </c>
      <c r="C1653" s="5" t="s">
        <v>830</v>
      </c>
      <c r="D1653" s="20"/>
      <c r="E1653" s="20">
        <v>30000000</v>
      </c>
      <c r="F1653" s="4">
        <f t="shared" si="51"/>
        <v>325160000</v>
      </c>
      <c r="G1653" s="19"/>
    </row>
    <row r="1654" spans="1:7" ht="18" hidden="1" customHeight="1">
      <c r="A1654" s="3">
        <v>41951</v>
      </c>
      <c r="B1654" s="3" t="s">
        <v>60</v>
      </c>
      <c r="C1654" s="5" t="s">
        <v>43</v>
      </c>
      <c r="D1654" s="20"/>
      <c r="E1654" s="20">
        <v>329000</v>
      </c>
      <c r="F1654" s="4">
        <f t="shared" si="51"/>
        <v>324831000</v>
      </c>
      <c r="G1654" s="19"/>
    </row>
    <row r="1655" spans="1:7" ht="18" hidden="1" customHeight="1">
      <c r="A1655" s="3">
        <v>41951</v>
      </c>
      <c r="B1655" s="3" t="s">
        <v>463</v>
      </c>
      <c r="C1655" s="5" t="s">
        <v>831</v>
      </c>
      <c r="D1655" s="20">
        <v>100000000</v>
      </c>
      <c r="E1655" s="20"/>
      <c r="F1655" s="4">
        <f t="shared" si="51"/>
        <v>424831000</v>
      </c>
      <c r="G1655" s="19"/>
    </row>
    <row r="1656" spans="1:7" ht="18" hidden="1" customHeight="1">
      <c r="A1656" s="3">
        <v>41951</v>
      </c>
      <c r="B1656" s="3" t="s">
        <v>57</v>
      </c>
      <c r="C1656" s="5" t="s">
        <v>302</v>
      </c>
      <c r="D1656" s="20"/>
      <c r="E1656" s="20">
        <v>100000000</v>
      </c>
      <c r="F1656" s="4">
        <f t="shared" si="51"/>
        <v>324831000</v>
      </c>
      <c r="G1656" s="19" t="s">
        <v>24</v>
      </c>
    </row>
    <row r="1657" spans="1:7" ht="18" hidden="1" customHeight="1">
      <c r="A1657" s="3">
        <v>41951</v>
      </c>
      <c r="B1657" s="3" t="s">
        <v>790</v>
      </c>
      <c r="C1657" s="5" t="s">
        <v>832</v>
      </c>
      <c r="D1657" s="20"/>
      <c r="E1657" s="20">
        <v>10000000</v>
      </c>
      <c r="F1657" s="4">
        <f t="shared" si="51"/>
        <v>314831000</v>
      </c>
      <c r="G1657" s="19"/>
    </row>
    <row r="1658" spans="1:7" ht="18" hidden="1" customHeight="1">
      <c r="A1658" s="3">
        <v>41951</v>
      </c>
      <c r="B1658" s="3" t="s">
        <v>60</v>
      </c>
      <c r="C1658" s="5" t="s">
        <v>833</v>
      </c>
      <c r="D1658" s="20"/>
      <c r="E1658" s="20">
        <v>300000</v>
      </c>
      <c r="F1658" s="4">
        <f t="shared" si="51"/>
        <v>314531000</v>
      </c>
      <c r="G1658" s="19"/>
    </row>
    <row r="1659" spans="1:7" ht="18" hidden="1" customHeight="1">
      <c r="A1659" s="3">
        <v>41951</v>
      </c>
      <c r="B1659" s="3" t="s">
        <v>60</v>
      </c>
      <c r="C1659" s="5" t="s">
        <v>834</v>
      </c>
      <c r="D1659" s="20"/>
      <c r="E1659" s="20">
        <v>480000</v>
      </c>
      <c r="F1659" s="4">
        <f t="shared" si="51"/>
        <v>314051000</v>
      </c>
      <c r="G1659" s="19"/>
    </row>
    <row r="1660" spans="1:7" ht="18" hidden="1" customHeight="1">
      <c r="A1660" s="3">
        <v>41951</v>
      </c>
      <c r="B1660" s="3" t="s">
        <v>49</v>
      </c>
      <c r="C1660" s="5" t="s">
        <v>109</v>
      </c>
      <c r="D1660" s="20"/>
      <c r="E1660" s="20">
        <v>20000000</v>
      </c>
      <c r="F1660" s="4">
        <f t="shared" si="51"/>
        <v>294051000</v>
      </c>
      <c r="G1660" s="19"/>
    </row>
    <row r="1661" spans="1:7" ht="18" hidden="1" customHeight="1">
      <c r="A1661" s="3">
        <v>41951</v>
      </c>
      <c r="B1661" s="3" t="s">
        <v>73</v>
      </c>
      <c r="C1661" s="5" t="s">
        <v>394</v>
      </c>
      <c r="D1661" s="20"/>
      <c r="E1661" s="20">
        <v>3277000</v>
      </c>
      <c r="F1661" s="4">
        <f t="shared" si="51"/>
        <v>290774000</v>
      </c>
      <c r="G1661" s="19"/>
    </row>
    <row r="1662" spans="1:7" ht="18" customHeight="1">
      <c r="A1662" s="3">
        <v>41951</v>
      </c>
      <c r="B1662" s="3" t="s">
        <v>836</v>
      </c>
      <c r="C1662" s="5" t="s">
        <v>835</v>
      </c>
      <c r="D1662" s="20"/>
      <c r="E1662" s="20">
        <v>100000000</v>
      </c>
      <c r="F1662" s="4">
        <f t="shared" si="51"/>
        <v>190774000</v>
      </c>
      <c r="G1662" s="19"/>
    </row>
    <row r="1663" spans="1:7" ht="18" hidden="1" customHeight="1">
      <c r="A1663" s="3">
        <v>41951</v>
      </c>
      <c r="B1663" s="3" t="s">
        <v>60</v>
      </c>
      <c r="C1663" s="5" t="s">
        <v>837</v>
      </c>
      <c r="D1663" s="20"/>
      <c r="E1663" s="20">
        <v>4585000</v>
      </c>
      <c r="F1663" s="4">
        <f t="shared" si="51"/>
        <v>186189000</v>
      </c>
      <c r="G1663" s="19"/>
    </row>
    <row r="1664" spans="1:7" ht="18" hidden="1" customHeight="1">
      <c r="A1664" s="3">
        <v>41951</v>
      </c>
      <c r="B1664" s="3" t="s">
        <v>60</v>
      </c>
      <c r="C1664" s="5" t="s">
        <v>267</v>
      </c>
      <c r="D1664" s="20"/>
      <c r="E1664" s="20">
        <v>120000</v>
      </c>
      <c r="F1664" s="4">
        <f t="shared" si="51"/>
        <v>186069000</v>
      </c>
      <c r="G1664" s="19"/>
    </row>
    <row r="1665" spans="1:7" ht="18" hidden="1" customHeight="1">
      <c r="A1665" s="3">
        <v>41951</v>
      </c>
      <c r="B1665" s="3" t="s">
        <v>34</v>
      </c>
      <c r="C1665" s="5" t="s">
        <v>685</v>
      </c>
      <c r="D1665" s="20"/>
      <c r="E1665" s="20">
        <v>20374000</v>
      </c>
      <c r="F1665" s="4">
        <f t="shared" si="51"/>
        <v>165695000</v>
      </c>
      <c r="G1665" s="19"/>
    </row>
    <row r="1666" spans="1:7" ht="18" hidden="1" customHeight="1">
      <c r="A1666" s="3">
        <v>41954</v>
      </c>
      <c r="B1666" s="3" t="s">
        <v>60</v>
      </c>
      <c r="C1666" s="5" t="s">
        <v>838</v>
      </c>
      <c r="D1666" s="20"/>
      <c r="E1666" s="20">
        <v>200000</v>
      </c>
      <c r="F1666" s="4">
        <f t="shared" si="51"/>
        <v>165495000</v>
      </c>
      <c r="G1666" s="19"/>
    </row>
    <row r="1667" spans="1:7" ht="18" hidden="1" customHeight="1">
      <c r="A1667" s="3">
        <v>41954</v>
      </c>
      <c r="B1667" s="3" t="s">
        <v>839</v>
      </c>
      <c r="C1667" s="5" t="s">
        <v>840</v>
      </c>
      <c r="D1667" s="20">
        <v>320250000</v>
      </c>
      <c r="E1667" s="20"/>
      <c r="F1667" s="4">
        <f t="shared" si="51"/>
        <v>485745000</v>
      </c>
      <c r="G1667" s="19"/>
    </row>
    <row r="1668" spans="1:7" ht="18" hidden="1" customHeight="1">
      <c r="A1668" s="3">
        <v>41954</v>
      </c>
      <c r="B1668" s="3" t="s">
        <v>60</v>
      </c>
      <c r="C1668" s="5" t="s">
        <v>841</v>
      </c>
      <c r="D1668" s="20"/>
      <c r="E1668" s="20">
        <v>316000</v>
      </c>
      <c r="F1668" s="4">
        <f t="shared" si="51"/>
        <v>485429000</v>
      </c>
      <c r="G1668" s="19"/>
    </row>
    <row r="1669" spans="1:7" ht="18" hidden="1" customHeight="1">
      <c r="A1669" s="3">
        <v>41954</v>
      </c>
      <c r="B1669" s="3" t="s">
        <v>33</v>
      </c>
      <c r="C1669" s="5" t="s">
        <v>842</v>
      </c>
      <c r="D1669" s="20">
        <v>1000000</v>
      </c>
      <c r="E1669" s="20"/>
      <c r="F1669" s="4">
        <f t="shared" si="51"/>
        <v>486429000</v>
      </c>
      <c r="G1669" s="19"/>
    </row>
    <row r="1670" spans="1:7" ht="18" hidden="1" customHeight="1">
      <c r="A1670" s="3">
        <v>41954</v>
      </c>
      <c r="B1670" s="3" t="s">
        <v>31</v>
      </c>
      <c r="C1670" s="5" t="s">
        <v>843</v>
      </c>
      <c r="D1670" s="20"/>
      <c r="E1670" s="20">
        <v>3105000</v>
      </c>
      <c r="F1670" s="4">
        <f t="shared" si="51"/>
        <v>483324000</v>
      </c>
      <c r="G1670" s="19"/>
    </row>
    <row r="1671" spans="1:7" ht="18" hidden="1" customHeight="1">
      <c r="A1671" s="3">
        <v>41954</v>
      </c>
      <c r="B1671" s="3" t="s">
        <v>70</v>
      </c>
      <c r="C1671" s="5" t="s">
        <v>844</v>
      </c>
      <c r="D1671" s="20"/>
      <c r="E1671" s="20">
        <v>5670000</v>
      </c>
      <c r="F1671" s="4">
        <f t="shared" si="51"/>
        <v>477654000</v>
      </c>
      <c r="G1671" s="19"/>
    </row>
    <row r="1672" spans="1:7" ht="18" hidden="1" customHeight="1">
      <c r="A1672" s="3">
        <v>41954</v>
      </c>
      <c r="B1672" s="3" t="s">
        <v>77</v>
      </c>
      <c r="C1672" s="5" t="s">
        <v>845</v>
      </c>
      <c r="D1672" s="20"/>
      <c r="E1672" s="20">
        <v>5000000</v>
      </c>
      <c r="F1672" s="4">
        <f t="shared" si="51"/>
        <v>472654000</v>
      </c>
      <c r="G1672" s="19"/>
    </row>
    <row r="1673" spans="1:7" ht="18" hidden="1" customHeight="1">
      <c r="A1673" s="3">
        <v>41954</v>
      </c>
      <c r="B1673" s="3" t="s">
        <v>60</v>
      </c>
      <c r="C1673" s="5" t="s">
        <v>267</v>
      </c>
      <c r="D1673" s="20"/>
      <c r="E1673" s="20">
        <v>120000</v>
      </c>
      <c r="F1673" s="4">
        <f t="shared" si="51"/>
        <v>472534000</v>
      </c>
      <c r="G1673" s="19"/>
    </row>
    <row r="1674" spans="1:7" ht="18" hidden="1" customHeight="1">
      <c r="A1674" s="3">
        <v>41955</v>
      </c>
      <c r="B1674" s="3" t="s">
        <v>70</v>
      </c>
      <c r="C1674" s="5" t="s">
        <v>846</v>
      </c>
      <c r="D1674" s="20"/>
      <c r="E1674" s="20">
        <v>7920000</v>
      </c>
      <c r="F1674" s="4">
        <f t="shared" si="51"/>
        <v>464614000</v>
      </c>
      <c r="G1674" s="19"/>
    </row>
    <row r="1675" spans="1:7" ht="18" hidden="1" customHeight="1">
      <c r="A1675" s="3">
        <v>41955</v>
      </c>
      <c r="B1675" s="3" t="s">
        <v>60</v>
      </c>
      <c r="C1675" s="5" t="s">
        <v>777</v>
      </c>
      <c r="D1675" s="20"/>
      <c r="E1675" s="20">
        <v>975000</v>
      </c>
      <c r="F1675" s="4">
        <f t="shared" si="51"/>
        <v>463639000</v>
      </c>
      <c r="G1675" s="19"/>
    </row>
    <row r="1676" spans="1:7" ht="18" hidden="1" customHeight="1">
      <c r="A1676" s="3">
        <v>41955</v>
      </c>
      <c r="B1676" s="3" t="s">
        <v>60</v>
      </c>
      <c r="C1676" s="5" t="s">
        <v>267</v>
      </c>
      <c r="D1676" s="20"/>
      <c r="E1676" s="20">
        <v>140000</v>
      </c>
      <c r="F1676" s="4">
        <f t="shared" si="51"/>
        <v>463499000</v>
      </c>
      <c r="G1676" s="19"/>
    </row>
    <row r="1677" spans="1:7" ht="18" hidden="1" customHeight="1">
      <c r="A1677" s="3">
        <v>41955</v>
      </c>
      <c r="B1677" s="3" t="s">
        <v>33</v>
      </c>
      <c r="C1677" s="5" t="s">
        <v>423</v>
      </c>
      <c r="D1677" s="20"/>
      <c r="E1677" s="20">
        <v>5000000</v>
      </c>
      <c r="F1677" s="4">
        <f t="shared" si="51"/>
        <v>458499000</v>
      </c>
      <c r="G1677" s="19"/>
    </row>
    <row r="1678" spans="1:7" ht="18" hidden="1" customHeight="1">
      <c r="A1678" s="3">
        <v>41956</v>
      </c>
      <c r="B1678" s="3" t="s">
        <v>47</v>
      </c>
      <c r="C1678" s="5" t="s">
        <v>345</v>
      </c>
      <c r="D1678" s="20"/>
      <c r="E1678" s="20">
        <v>10000000</v>
      </c>
      <c r="F1678" s="4">
        <f t="shared" si="51"/>
        <v>448499000</v>
      </c>
      <c r="G1678" s="19"/>
    </row>
    <row r="1679" spans="1:7" ht="18" hidden="1" customHeight="1">
      <c r="A1679" s="3">
        <v>41956</v>
      </c>
      <c r="B1679" s="3" t="s">
        <v>33</v>
      </c>
      <c r="C1679" s="5" t="s">
        <v>847</v>
      </c>
      <c r="D1679" s="20">
        <v>10000000</v>
      </c>
      <c r="E1679" s="20"/>
      <c r="F1679" s="4">
        <f t="shared" si="51"/>
        <v>458499000</v>
      </c>
      <c r="G1679" s="19"/>
    </row>
    <row r="1680" spans="1:7" ht="18" hidden="1" customHeight="1">
      <c r="A1680" s="3">
        <v>41956</v>
      </c>
      <c r="B1680" s="3" t="s">
        <v>706</v>
      </c>
      <c r="C1680" s="5" t="s">
        <v>423</v>
      </c>
      <c r="D1680" s="20"/>
      <c r="E1680" s="20">
        <v>6350000</v>
      </c>
      <c r="F1680" s="4">
        <f t="shared" si="51"/>
        <v>452149000</v>
      </c>
      <c r="G1680" s="19"/>
    </row>
    <row r="1681" spans="1:7" ht="18" hidden="1" customHeight="1">
      <c r="A1681" s="3">
        <v>41956</v>
      </c>
      <c r="B1681" s="3" t="s">
        <v>704</v>
      </c>
      <c r="C1681" s="5" t="s">
        <v>848</v>
      </c>
      <c r="D1681" s="20"/>
      <c r="E1681" s="20">
        <v>185000</v>
      </c>
      <c r="F1681" s="4">
        <f t="shared" si="51"/>
        <v>451964000</v>
      </c>
      <c r="G1681" s="19"/>
    </row>
    <row r="1682" spans="1:7" ht="18" hidden="1" customHeight="1">
      <c r="A1682" s="3">
        <v>41956</v>
      </c>
      <c r="B1682" s="3" t="s">
        <v>691</v>
      </c>
      <c r="C1682" s="5" t="s">
        <v>849</v>
      </c>
      <c r="D1682" s="20"/>
      <c r="E1682" s="20">
        <v>5000000</v>
      </c>
      <c r="F1682" s="4">
        <f t="shared" si="51"/>
        <v>446964000</v>
      </c>
      <c r="G1682" s="19"/>
    </row>
    <row r="1683" spans="1:7" ht="18" hidden="1" customHeight="1">
      <c r="A1683" s="3">
        <v>41956</v>
      </c>
      <c r="B1683" s="3" t="s">
        <v>57</v>
      </c>
      <c r="C1683" s="5" t="s">
        <v>365</v>
      </c>
      <c r="D1683" s="20"/>
      <c r="E1683" s="20">
        <v>40017000</v>
      </c>
      <c r="F1683" s="4">
        <f t="shared" si="51"/>
        <v>406947000</v>
      </c>
      <c r="G1683" s="19"/>
    </row>
    <row r="1684" spans="1:7" ht="18" hidden="1" customHeight="1">
      <c r="A1684" s="3">
        <v>41956</v>
      </c>
      <c r="B1684" s="3" t="s">
        <v>47</v>
      </c>
      <c r="C1684" s="5" t="s">
        <v>243</v>
      </c>
      <c r="D1684" s="20">
        <v>1000000000</v>
      </c>
      <c r="E1684" s="20"/>
      <c r="F1684" s="4">
        <f t="shared" si="51"/>
        <v>1406947000</v>
      </c>
      <c r="G1684" s="19"/>
    </row>
    <row r="1685" spans="1:7" ht="18" hidden="1" customHeight="1">
      <c r="A1685" s="3">
        <v>41956</v>
      </c>
      <c r="B1685" s="3" t="s">
        <v>153</v>
      </c>
      <c r="C1685" s="5" t="s">
        <v>850</v>
      </c>
      <c r="D1685" s="20"/>
      <c r="E1685" s="20">
        <v>1004332000</v>
      </c>
      <c r="F1685" s="4">
        <f t="shared" si="51"/>
        <v>402615000</v>
      </c>
      <c r="G1685" s="19"/>
    </row>
    <row r="1686" spans="1:7" ht="18" hidden="1" customHeight="1">
      <c r="A1686" s="3">
        <v>41957</v>
      </c>
      <c r="B1686" s="3" t="s">
        <v>33</v>
      </c>
      <c r="C1686" s="5" t="s">
        <v>851</v>
      </c>
      <c r="D1686" s="20"/>
      <c r="E1686" s="20">
        <v>6000000</v>
      </c>
      <c r="F1686" s="4">
        <f t="shared" si="51"/>
        <v>396615000</v>
      </c>
      <c r="G1686" s="19"/>
    </row>
    <row r="1687" spans="1:7" ht="18" hidden="1" customHeight="1">
      <c r="A1687" s="3">
        <v>41957</v>
      </c>
      <c r="B1687" s="3" t="s">
        <v>47</v>
      </c>
      <c r="C1687" s="5" t="s">
        <v>345</v>
      </c>
      <c r="D1687" s="20"/>
      <c r="E1687" s="20">
        <v>95000000</v>
      </c>
      <c r="F1687" s="4">
        <f t="shared" si="51"/>
        <v>301615000</v>
      </c>
      <c r="G1687" s="19"/>
    </row>
    <row r="1688" spans="1:7" ht="18" hidden="1" customHeight="1">
      <c r="A1688" s="3">
        <v>41957</v>
      </c>
      <c r="B1688" s="3" t="s">
        <v>57</v>
      </c>
      <c r="C1688" s="5" t="s">
        <v>102</v>
      </c>
      <c r="D1688" s="20"/>
      <c r="E1688" s="20">
        <v>200000000</v>
      </c>
      <c r="F1688" s="4">
        <f t="shared" si="51"/>
        <v>101615000</v>
      </c>
      <c r="G1688" s="19"/>
    </row>
    <row r="1689" spans="1:7" ht="18" hidden="1" customHeight="1">
      <c r="A1689" s="3">
        <v>41957</v>
      </c>
      <c r="B1689" s="3" t="s">
        <v>60</v>
      </c>
      <c r="C1689" s="5" t="s">
        <v>562</v>
      </c>
      <c r="D1689" s="20"/>
      <c r="E1689" s="20">
        <v>5000000</v>
      </c>
      <c r="F1689" s="4">
        <f t="shared" si="51"/>
        <v>96615000</v>
      </c>
      <c r="G1689" s="19"/>
    </row>
    <row r="1690" spans="1:7" ht="18" hidden="1" customHeight="1">
      <c r="A1690" s="3">
        <v>41957</v>
      </c>
      <c r="B1690" s="3" t="s">
        <v>73</v>
      </c>
      <c r="C1690" s="5" t="s">
        <v>327</v>
      </c>
      <c r="D1690" s="20"/>
      <c r="E1690" s="20">
        <v>3693000</v>
      </c>
      <c r="F1690" s="4">
        <f t="shared" si="51"/>
        <v>92922000</v>
      </c>
      <c r="G1690" s="19"/>
    </row>
    <row r="1691" spans="1:7" ht="18" hidden="1" customHeight="1">
      <c r="A1691" s="3">
        <v>41957</v>
      </c>
      <c r="B1691" s="3" t="s">
        <v>706</v>
      </c>
      <c r="C1691" s="5" t="s">
        <v>852</v>
      </c>
      <c r="D1691" s="20"/>
      <c r="E1691" s="20">
        <v>963000</v>
      </c>
      <c r="F1691" s="4">
        <f t="shared" si="51"/>
        <v>91959000</v>
      </c>
      <c r="G1691" s="19"/>
    </row>
    <row r="1692" spans="1:7" ht="18" hidden="1" customHeight="1">
      <c r="A1692" s="3">
        <v>41957</v>
      </c>
      <c r="B1692" s="3" t="s">
        <v>60</v>
      </c>
      <c r="C1692" s="5" t="s">
        <v>267</v>
      </c>
      <c r="D1692" s="20"/>
      <c r="E1692" s="20">
        <v>200000</v>
      </c>
      <c r="F1692" s="4">
        <f t="shared" si="51"/>
        <v>91759000</v>
      </c>
      <c r="G1692" s="19"/>
    </row>
    <row r="1693" spans="1:7" ht="18" hidden="1" customHeight="1">
      <c r="A1693" s="3">
        <v>41958</v>
      </c>
      <c r="B1693" s="3" t="s">
        <v>47</v>
      </c>
      <c r="C1693" s="5" t="s">
        <v>243</v>
      </c>
      <c r="D1693" s="20">
        <v>1462000000</v>
      </c>
      <c r="E1693" s="20"/>
      <c r="F1693" s="4">
        <f t="shared" si="51"/>
        <v>1553759000</v>
      </c>
      <c r="G1693" s="19"/>
    </row>
    <row r="1694" spans="1:7" ht="18" hidden="1" customHeight="1">
      <c r="A1694" s="3">
        <v>41958</v>
      </c>
      <c r="B1694" s="3" t="s">
        <v>57</v>
      </c>
      <c r="C1694" s="5" t="s">
        <v>244</v>
      </c>
      <c r="D1694" s="20"/>
      <c r="E1694" s="20">
        <v>39720000</v>
      </c>
      <c r="F1694" s="4">
        <f t="shared" si="51"/>
        <v>1514039000</v>
      </c>
      <c r="G1694" s="19"/>
    </row>
    <row r="1695" spans="1:7" ht="18" hidden="1" customHeight="1">
      <c r="A1695" s="3">
        <v>41958</v>
      </c>
      <c r="B1695" s="3" t="s">
        <v>53</v>
      </c>
      <c r="C1695" s="5" t="s">
        <v>853</v>
      </c>
      <c r="D1695" s="20"/>
      <c r="E1695" s="20">
        <v>327828000</v>
      </c>
      <c r="F1695" s="4">
        <f t="shared" si="51"/>
        <v>1186211000</v>
      </c>
      <c r="G1695" s="19"/>
    </row>
    <row r="1696" spans="1:7" ht="18" hidden="1" customHeight="1">
      <c r="A1696" s="3">
        <v>41958</v>
      </c>
      <c r="B1696" s="3" t="s">
        <v>60</v>
      </c>
      <c r="C1696" s="5" t="s">
        <v>854</v>
      </c>
      <c r="D1696" s="20"/>
      <c r="E1696" s="20">
        <v>5000000</v>
      </c>
      <c r="F1696" s="4">
        <f t="shared" si="51"/>
        <v>1181211000</v>
      </c>
      <c r="G1696" s="19"/>
    </row>
    <row r="1697" spans="1:7" ht="18" hidden="1" customHeight="1">
      <c r="A1697" s="3">
        <v>41958</v>
      </c>
      <c r="B1697" s="3" t="s">
        <v>60</v>
      </c>
      <c r="C1697" s="5" t="s">
        <v>855</v>
      </c>
      <c r="D1697" s="20"/>
      <c r="E1697" s="20">
        <v>100000</v>
      </c>
      <c r="F1697" s="4">
        <f t="shared" si="51"/>
        <v>1181111000</v>
      </c>
      <c r="G1697" s="19"/>
    </row>
    <row r="1698" spans="1:7" ht="18" hidden="1" customHeight="1">
      <c r="A1698" s="3">
        <v>41958</v>
      </c>
      <c r="B1698" s="3" t="s">
        <v>60</v>
      </c>
      <c r="C1698" s="5" t="s">
        <v>856</v>
      </c>
      <c r="D1698" s="20">
        <v>540000</v>
      </c>
      <c r="E1698" s="20"/>
      <c r="F1698" s="4">
        <f t="shared" si="51"/>
        <v>1181651000</v>
      </c>
      <c r="G1698" s="19"/>
    </row>
    <row r="1699" spans="1:7" ht="18" hidden="1" customHeight="1">
      <c r="A1699" s="3">
        <v>41958</v>
      </c>
      <c r="B1699" s="3" t="s">
        <v>60</v>
      </c>
      <c r="C1699" s="5" t="s">
        <v>857</v>
      </c>
      <c r="D1699" s="20"/>
      <c r="E1699" s="20">
        <v>200000</v>
      </c>
      <c r="F1699" s="4">
        <f t="shared" si="51"/>
        <v>1181451000</v>
      </c>
      <c r="G1699" s="19"/>
    </row>
    <row r="1700" spans="1:7" ht="18" hidden="1" customHeight="1">
      <c r="A1700" s="3">
        <v>41958</v>
      </c>
      <c r="B1700" s="3" t="s">
        <v>704</v>
      </c>
      <c r="C1700" s="5" t="s">
        <v>858</v>
      </c>
      <c r="D1700" s="20">
        <v>2500000</v>
      </c>
      <c r="E1700" s="20"/>
      <c r="F1700" s="4">
        <f t="shared" si="51"/>
        <v>1183951000</v>
      </c>
      <c r="G1700" s="19"/>
    </row>
    <row r="1701" spans="1:7" ht="18" hidden="1" customHeight="1">
      <c r="A1701" s="3">
        <v>41960</v>
      </c>
      <c r="B1701" s="3" t="s">
        <v>60</v>
      </c>
      <c r="C1701" s="5" t="s">
        <v>859</v>
      </c>
      <c r="D1701" s="20"/>
      <c r="E1701" s="20">
        <v>2641000</v>
      </c>
      <c r="F1701" s="4">
        <f t="shared" si="51"/>
        <v>1181310000</v>
      </c>
      <c r="G1701" s="19"/>
    </row>
    <row r="1702" spans="1:7" ht="18" hidden="1" customHeight="1">
      <c r="A1702" s="3">
        <v>41960</v>
      </c>
      <c r="B1702" s="3" t="s">
        <v>704</v>
      </c>
      <c r="C1702" s="5" t="s">
        <v>860</v>
      </c>
      <c r="D1702" s="20"/>
      <c r="E1702" s="20">
        <v>110000</v>
      </c>
      <c r="F1702" s="4">
        <f t="shared" si="51"/>
        <v>1181200000</v>
      </c>
      <c r="G1702" s="19"/>
    </row>
    <row r="1703" spans="1:7" ht="18" hidden="1" customHeight="1">
      <c r="A1703" s="3">
        <v>41960</v>
      </c>
      <c r="B1703" s="3" t="s">
        <v>60</v>
      </c>
      <c r="C1703" s="5" t="s">
        <v>861</v>
      </c>
      <c r="D1703" s="20"/>
      <c r="E1703" s="20">
        <v>20000000</v>
      </c>
      <c r="F1703" s="4">
        <f t="shared" si="51"/>
        <v>1161200000</v>
      </c>
      <c r="G1703" s="19"/>
    </row>
    <row r="1704" spans="1:7" ht="18" hidden="1" customHeight="1">
      <c r="A1704" s="3">
        <v>41960</v>
      </c>
      <c r="B1704" s="3" t="s">
        <v>691</v>
      </c>
      <c r="C1704" s="5" t="s">
        <v>862</v>
      </c>
      <c r="D1704" s="20"/>
      <c r="E1704" s="20">
        <v>3000000</v>
      </c>
      <c r="F1704" s="4">
        <f t="shared" si="51"/>
        <v>1158200000</v>
      </c>
      <c r="G1704" s="19"/>
    </row>
    <row r="1705" spans="1:7" ht="18" hidden="1" customHeight="1">
      <c r="A1705" s="3">
        <v>41960</v>
      </c>
      <c r="B1705" s="3" t="s">
        <v>33</v>
      </c>
      <c r="C1705" s="5" t="s">
        <v>863</v>
      </c>
      <c r="D1705" s="20"/>
      <c r="E1705" s="20">
        <v>1000000</v>
      </c>
      <c r="F1705" s="4">
        <f t="shared" si="51"/>
        <v>1157200000</v>
      </c>
      <c r="G1705" s="19"/>
    </row>
    <row r="1706" spans="1:7" ht="18" hidden="1" customHeight="1">
      <c r="A1706" s="3">
        <v>41960</v>
      </c>
      <c r="B1706" s="3" t="s">
        <v>60</v>
      </c>
      <c r="C1706" s="5" t="s">
        <v>864</v>
      </c>
      <c r="D1706" s="20"/>
      <c r="E1706" s="20">
        <v>15840000</v>
      </c>
      <c r="F1706" s="4">
        <f t="shared" si="51"/>
        <v>1141360000</v>
      </c>
      <c r="G1706" s="19"/>
    </row>
    <row r="1707" spans="1:7" ht="18" hidden="1" customHeight="1">
      <c r="A1707" s="3">
        <v>41960</v>
      </c>
      <c r="B1707" s="3" t="s">
        <v>60</v>
      </c>
      <c r="C1707" s="5" t="s">
        <v>865</v>
      </c>
      <c r="D1707" s="20"/>
      <c r="E1707" s="20">
        <v>50530000</v>
      </c>
      <c r="F1707" s="4">
        <f t="shared" si="51"/>
        <v>1090830000</v>
      </c>
      <c r="G1707" s="19"/>
    </row>
    <row r="1708" spans="1:7" ht="18" hidden="1" customHeight="1">
      <c r="A1708" s="3">
        <v>41960</v>
      </c>
      <c r="B1708" s="3" t="s">
        <v>60</v>
      </c>
      <c r="C1708" s="5" t="s">
        <v>267</v>
      </c>
      <c r="D1708" s="20"/>
      <c r="E1708" s="20">
        <v>280000</v>
      </c>
      <c r="F1708" s="4">
        <f t="shared" si="51"/>
        <v>1090550000</v>
      </c>
      <c r="G1708" s="19"/>
    </row>
    <row r="1709" spans="1:7" ht="18" hidden="1" customHeight="1">
      <c r="A1709" s="3">
        <v>41961</v>
      </c>
      <c r="B1709" s="3" t="s">
        <v>463</v>
      </c>
      <c r="C1709" s="5" t="s">
        <v>866</v>
      </c>
      <c r="D1709" s="20"/>
      <c r="E1709" s="20">
        <v>20011000</v>
      </c>
      <c r="F1709" s="4">
        <f t="shared" si="51"/>
        <v>1070539000</v>
      </c>
      <c r="G1709" s="19"/>
    </row>
    <row r="1710" spans="1:7" ht="18" hidden="1" customHeight="1">
      <c r="A1710" s="3">
        <v>41961</v>
      </c>
      <c r="B1710" s="3" t="s">
        <v>867</v>
      </c>
      <c r="C1710" s="5" t="s">
        <v>868</v>
      </c>
      <c r="D1710" s="20"/>
      <c r="E1710" s="20">
        <v>610000</v>
      </c>
      <c r="F1710" s="4">
        <f t="shared" si="51"/>
        <v>1069929000</v>
      </c>
      <c r="G1710" s="19"/>
    </row>
    <row r="1711" spans="1:7" ht="18" hidden="1" customHeight="1">
      <c r="A1711" s="3">
        <v>41961</v>
      </c>
      <c r="B1711" s="3" t="s">
        <v>692</v>
      </c>
      <c r="C1711" s="5" t="s">
        <v>869</v>
      </c>
      <c r="D1711" s="20"/>
      <c r="E1711" s="20">
        <v>2618000</v>
      </c>
      <c r="F1711" s="4">
        <f t="shared" si="51"/>
        <v>1067311000</v>
      </c>
      <c r="G1711" s="19"/>
    </row>
    <row r="1712" spans="1:7" ht="18" hidden="1" customHeight="1">
      <c r="A1712" s="3">
        <v>41961</v>
      </c>
      <c r="B1712" s="3" t="s">
        <v>60</v>
      </c>
      <c r="C1712" s="5" t="s">
        <v>870</v>
      </c>
      <c r="D1712" s="20"/>
      <c r="E1712" s="20">
        <v>2000000</v>
      </c>
      <c r="F1712" s="4">
        <f t="shared" si="51"/>
        <v>1065311000</v>
      </c>
      <c r="G1712" s="19"/>
    </row>
    <row r="1713" spans="1:7" ht="18" hidden="1" customHeight="1">
      <c r="A1713" s="3">
        <v>41961</v>
      </c>
      <c r="B1713" s="3" t="s">
        <v>53</v>
      </c>
      <c r="C1713" s="5" t="s">
        <v>871</v>
      </c>
      <c r="D1713" s="20"/>
      <c r="E1713" s="20">
        <v>2000000</v>
      </c>
      <c r="F1713" s="4">
        <f t="shared" si="51"/>
        <v>1063311000</v>
      </c>
      <c r="G1713" s="19"/>
    </row>
    <row r="1714" spans="1:7" ht="18" hidden="1" customHeight="1">
      <c r="A1714" s="3">
        <v>41961</v>
      </c>
      <c r="B1714" s="3" t="s">
        <v>60</v>
      </c>
      <c r="C1714" s="5" t="s">
        <v>267</v>
      </c>
      <c r="D1714" s="20"/>
      <c r="E1714" s="20">
        <v>200000</v>
      </c>
      <c r="F1714" s="4">
        <f t="shared" si="51"/>
        <v>1063111000</v>
      </c>
      <c r="G1714" s="19"/>
    </row>
    <row r="1715" spans="1:7" ht="18" hidden="1" customHeight="1">
      <c r="A1715" s="3">
        <v>41961</v>
      </c>
      <c r="B1715" s="3" t="s">
        <v>47</v>
      </c>
      <c r="C1715" s="5" t="s">
        <v>345</v>
      </c>
      <c r="D1715" s="20"/>
      <c r="E1715" s="20">
        <v>480000000</v>
      </c>
      <c r="F1715" s="4">
        <f t="shared" si="51"/>
        <v>583111000</v>
      </c>
      <c r="G1715" s="19"/>
    </row>
    <row r="1716" spans="1:7" ht="18" hidden="1" customHeight="1">
      <c r="A1716" s="3">
        <v>41962</v>
      </c>
      <c r="B1716" s="3" t="s">
        <v>33</v>
      </c>
      <c r="C1716" s="5" t="s">
        <v>872</v>
      </c>
      <c r="D1716" s="20"/>
      <c r="E1716" s="20">
        <v>3000000</v>
      </c>
      <c r="F1716" s="4">
        <f t="shared" si="51"/>
        <v>580111000</v>
      </c>
      <c r="G1716" s="19"/>
    </row>
    <row r="1717" spans="1:7" ht="18" hidden="1" customHeight="1">
      <c r="A1717" s="3">
        <v>41962</v>
      </c>
      <c r="B1717" s="3" t="s">
        <v>60</v>
      </c>
      <c r="C1717" s="5" t="s">
        <v>83</v>
      </c>
      <c r="D1717" s="20"/>
      <c r="E1717" s="20">
        <v>400000</v>
      </c>
      <c r="F1717" s="4">
        <f t="shared" si="51"/>
        <v>579711000</v>
      </c>
      <c r="G1717" s="19"/>
    </row>
    <row r="1718" spans="1:7" ht="18" hidden="1" customHeight="1">
      <c r="A1718" s="3">
        <v>41962</v>
      </c>
      <c r="B1718" s="3" t="s">
        <v>47</v>
      </c>
      <c r="C1718" s="5" t="s">
        <v>243</v>
      </c>
      <c r="D1718" s="20">
        <v>1730000000</v>
      </c>
      <c r="E1718" s="20"/>
      <c r="F1718" s="4">
        <f t="shared" si="51"/>
        <v>2309711000</v>
      </c>
      <c r="G1718" s="19"/>
    </row>
    <row r="1719" spans="1:7" ht="18" hidden="1" customHeight="1">
      <c r="A1719" s="3">
        <v>41962</v>
      </c>
      <c r="B1719" s="3" t="s">
        <v>47</v>
      </c>
      <c r="C1719" s="5" t="s">
        <v>345</v>
      </c>
      <c r="D1719" s="20"/>
      <c r="E1719" s="20">
        <v>200000000</v>
      </c>
      <c r="F1719" s="4">
        <f t="shared" si="51"/>
        <v>2109711000</v>
      </c>
      <c r="G1719" s="19"/>
    </row>
    <row r="1720" spans="1:7" ht="18" hidden="1" customHeight="1">
      <c r="A1720" s="3">
        <v>41962</v>
      </c>
      <c r="B1720" s="3" t="s">
        <v>60</v>
      </c>
      <c r="C1720" s="5" t="s">
        <v>873</v>
      </c>
      <c r="D1720" s="20"/>
      <c r="E1720" s="20">
        <v>2011000</v>
      </c>
      <c r="F1720" s="4">
        <f t="shared" si="51"/>
        <v>2107700000</v>
      </c>
      <c r="G1720" s="19"/>
    </row>
    <row r="1721" spans="1:7" ht="18" hidden="1" customHeight="1">
      <c r="A1721" s="3">
        <v>41962</v>
      </c>
      <c r="B1721" s="3" t="s">
        <v>70</v>
      </c>
      <c r="C1721" s="5" t="s">
        <v>350</v>
      </c>
      <c r="D1721" s="20"/>
      <c r="E1721" s="20">
        <v>200000000</v>
      </c>
      <c r="F1721" s="4">
        <f t="shared" si="51"/>
        <v>1907700000</v>
      </c>
      <c r="G1721" s="19"/>
    </row>
    <row r="1722" spans="1:7" ht="18" hidden="1" customHeight="1">
      <c r="A1722" s="3">
        <v>41962</v>
      </c>
      <c r="B1722" s="3" t="s">
        <v>57</v>
      </c>
      <c r="C1722" s="5" t="s">
        <v>610</v>
      </c>
      <c r="D1722" s="20"/>
      <c r="E1722" s="20">
        <v>22089000</v>
      </c>
      <c r="F1722" s="4">
        <f t="shared" si="51"/>
        <v>1885611000</v>
      </c>
      <c r="G1722" s="19" t="s">
        <v>24</v>
      </c>
    </row>
    <row r="1723" spans="1:7" ht="18" hidden="1" customHeight="1">
      <c r="A1723" s="3">
        <v>41962</v>
      </c>
      <c r="B1723" s="3" t="s">
        <v>57</v>
      </c>
      <c r="C1723" s="5" t="s">
        <v>365</v>
      </c>
      <c r="D1723" s="20"/>
      <c r="E1723" s="20">
        <v>50017000</v>
      </c>
      <c r="F1723" s="4">
        <f t="shared" si="51"/>
        <v>1835594000</v>
      </c>
      <c r="G1723" s="19"/>
    </row>
    <row r="1724" spans="1:7" ht="18" hidden="1" customHeight="1">
      <c r="A1724" s="3">
        <v>41962</v>
      </c>
      <c r="B1724" s="3" t="s">
        <v>57</v>
      </c>
      <c r="C1724" s="5" t="s">
        <v>91</v>
      </c>
      <c r="D1724" s="20"/>
      <c r="E1724" s="20">
        <v>26153000</v>
      </c>
      <c r="F1724" s="4">
        <f t="shared" si="51"/>
        <v>1809441000</v>
      </c>
      <c r="G1724" s="19"/>
    </row>
    <row r="1725" spans="1:7" ht="18" hidden="1" customHeight="1">
      <c r="A1725" s="3">
        <v>41962</v>
      </c>
      <c r="B1725" s="3" t="s">
        <v>57</v>
      </c>
      <c r="C1725" s="5" t="s">
        <v>86</v>
      </c>
      <c r="D1725" s="20"/>
      <c r="E1725" s="20">
        <v>150060000</v>
      </c>
      <c r="F1725" s="4">
        <f t="shared" si="51"/>
        <v>1659381000</v>
      </c>
      <c r="G1725" s="19" t="s">
        <v>24</v>
      </c>
    </row>
    <row r="1726" spans="1:7" ht="18" hidden="1" customHeight="1">
      <c r="A1726" s="3">
        <v>41962</v>
      </c>
      <c r="B1726" s="3" t="s">
        <v>57</v>
      </c>
      <c r="C1726" s="5" t="s">
        <v>100</v>
      </c>
      <c r="D1726" s="20"/>
      <c r="E1726" s="20">
        <v>200000000</v>
      </c>
      <c r="F1726" s="4">
        <f t="shared" si="51"/>
        <v>1459381000</v>
      </c>
      <c r="G1726" s="19" t="s">
        <v>24</v>
      </c>
    </row>
    <row r="1727" spans="1:7" ht="18" hidden="1" customHeight="1">
      <c r="A1727" s="3">
        <v>41962</v>
      </c>
      <c r="B1727" s="3" t="s">
        <v>57</v>
      </c>
      <c r="C1727" s="5" t="s">
        <v>301</v>
      </c>
      <c r="D1727" s="20"/>
      <c r="E1727" s="20">
        <v>100000000</v>
      </c>
      <c r="F1727" s="4">
        <f t="shared" si="51"/>
        <v>1359381000</v>
      </c>
      <c r="G1727" s="19"/>
    </row>
    <row r="1728" spans="1:7" ht="18" hidden="1" customHeight="1">
      <c r="A1728" s="3">
        <v>41962</v>
      </c>
      <c r="B1728" s="3" t="s">
        <v>57</v>
      </c>
      <c r="C1728" s="5" t="s">
        <v>384</v>
      </c>
      <c r="D1728" s="20"/>
      <c r="E1728" s="20">
        <v>200000000</v>
      </c>
      <c r="F1728" s="4">
        <f t="shared" si="51"/>
        <v>1159381000</v>
      </c>
      <c r="G1728" s="19"/>
    </row>
    <row r="1729" spans="1:7" ht="18" hidden="1" customHeight="1">
      <c r="A1729" s="3">
        <v>41962</v>
      </c>
      <c r="B1729" s="3" t="s">
        <v>57</v>
      </c>
      <c r="C1729" s="5" t="s">
        <v>87</v>
      </c>
      <c r="D1729" s="20"/>
      <c r="E1729" s="20">
        <v>100000000</v>
      </c>
      <c r="F1729" s="4">
        <f t="shared" si="51"/>
        <v>1059381000</v>
      </c>
      <c r="G1729" s="19" t="s">
        <v>24</v>
      </c>
    </row>
    <row r="1730" spans="1:7" ht="18" hidden="1" customHeight="1">
      <c r="A1730" s="3">
        <v>41962</v>
      </c>
      <c r="B1730" s="3" t="s">
        <v>57</v>
      </c>
      <c r="C1730" s="5" t="s">
        <v>102</v>
      </c>
      <c r="D1730" s="20"/>
      <c r="E1730" s="20">
        <v>200000000</v>
      </c>
      <c r="F1730" s="4">
        <f t="shared" si="51"/>
        <v>859381000</v>
      </c>
      <c r="G1730" s="19"/>
    </row>
    <row r="1731" spans="1:7" ht="18" hidden="1" customHeight="1">
      <c r="A1731" s="3">
        <v>41962</v>
      </c>
      <c r="B1731" s="3" t="s">
        <v>57</v>
      </c>
      <c r="C1731" s="5" t="s">
        <v>164</v>
      </c>
      <c r="D1731" s="20"/>
      <c r="E1731" s="20">
        <v>100000000</v>
      </c>
      <c r="F1731" s="4">
        <f t="shared" si="51"/>
        <v>759381000</v>
      </c>
      <c r="G1731" s="19" t="s">
        <v>24</v>
      </c>
    </row>
    <row r="1732" spans="1:7" ht="18" hidden="1" customHeight="1">
      <c r="A1732" s="3">
        <v>41962</v>
      </c>
      <c r="B1732" s="3" t="s">
        <v>57</v>
      </c>
      <c r="C1732" s="5" t="s">
        <v>486</v>
      </c>
      <c r="D1732" s="20"/>
      <c r="E1732" s="20">
        <v>100000000</v>
      </c>
      <c r="F1732" s="4">
        <f t="shared" si="51"/>
        <v>659381000</v>
      </c>
      <c r="G1732" s="19" t="s">
        <v>24</v>
      </c>
    </row>
    <row r="1733" spans="1:7" ht="18" hidden="1" customHeight="1">
      <c r="A1733" s="3">
        <v>41962</v>
      </c>
      <c r="B1733" s="3" t="s">
        <v>60</v>
      </c>
      <c r="C1733" s="5" t="s">
        <v>267</v>
      </c>
      <c r="D1733" s="20"/>
      <c r="E1733" s="20">
        <v>60000</v>
      </c>
      <c r="F1733" s="4">
        <f t="shared" si="51"/>
        <v>659321000</v>
      </c>
      <c r="G1733" s="19"/>
    </row>
    <row r="1734" spans="1:7" ht="18" hidden="1" customHeight="1">
      <c r="A1734" s="3">
        <v>41962</v>
      </c>
      <c r="B1734" s="3" t="s">
        <v>47</v>
      </c>
      <c r="C1734" s="5" t="s">
        <v>453</v>
      </c>
      <c r="D1734" s="20">
        <v>10000000</v>
      </c>
      <c r="E1734" s="20"/>
      <c r="F1734" s="4">
        <f t="shared" si="51"/>
        <v>669321000</v>
      </c>
      <c r="G1734" s="19"/>
    </row>
    <row r="1735" spans="1:7" ht="18" hidden="1" customHeight="1">
      <c r="A1735" s="3">
        <v>41962</v>
      </c>
      <c r="B1735" s="3" t="s">
        <v>47</v>
      </c>
      <c r="C1735" s="5" t="s">
        <v>243</v>
      </c>
      <c r="D1735" s="20">
        <v>50000000</v>
      </c>
      <c r="E1735" s="20"/>
      <c r="F1735" s="4">
        <f t="shared" si="51"/>
        <v>719321000</v>
      </c>
      <c r="G1735" s="19"/>
    </row>
    <row r="1736" spans="1:7" ht="18" hidden="1" customHeight="1">
      <c r="A1736" s="3">
        <v>41962</v>
      </c>
      <c r="B1736" s="3" t="s">
        <v>60</v>
      </c>
      <c r="C1736" s="5" t="s">
        <v>874</v>
      </c>
      <c r="D1736" s="20"/>
      <c r="E1736" s="20">
        <v>31730000</v>
      </c>
      <c r="F1736" s="4">
        <f t="shared" si="51"/>
        <v>687591000</v>
      </c>
      <c r="G1736" s="19"/>
    </row>
    <row r="1737" spans="1:7" ht="18" hidden="1" customHeight="1">
      <c r="A1737" s="3">
        <v>41962</v>
      </c>
      <c r="B1737" s="3" t="s">
        <v>57</v>
      </c>
      <c r="C1737" s="5" t="s">
        <v>302</v>
      </c>
      <c r="D1737" s="20"/>
      <c r="E1737" s="20">
        <v>100000000</v>
      </c>
      <c r="F1737" s="4">
        <f t="shared" si="51"/>
        <v>587591000</v>
      </c>
      <c r="G1737" s="19" t="s">
        <v>24</v>
      </c>
    </row>
    <row r="1738" spans="1:7" ht="18" hidden="1" customHeight="1">
      <c r="A1738" s="3">
        <v>41962</v>
      </c>
      <c r="B1738" s="3" t="s">
        <v>47</v>
      </c>
      <c r="C1738" s="5" t="s">
        <v>243</v>
      </c>
      <c r="D1738" s="20">
        <v>950000000</v>
      </c>
      <c r="E1738" s="20"/>
      <c r="F1738" s="4">
        <f t="shared" si="51"/>
        <v>1537591000</v>
      </c>
      <c r="G1738" s="19"/>
    </row>
    <row r="1739" spans="1:7" ht="18" hidden="1" customHeight="1">
      <c r="A1739" s="3">
        <v>41962</v>
      </c>
      <c r="B1739" s="3" t="s">
        <v>60</v>
      </c>
      <c r="C1739" s="5" t="s">
        <v>875</v>
      </c>
      <c r="D1739" s="20"/>
      <c r="E1739" s="20">
        <v>5000000</v>
      </c>
      <c r="F1739" s="4">
        <f t="shared" si="51"/>
        <v>1532591000</v>
      </c>
      <c r="G1739" s="19"/>
    </row>
    <row r="1740" spans="1:7" ht="18" hidden="1" customHeight="1">
      <c r="A1740" s="3">
        <v>41962</v>
      </c>
      <c r="B1740" s="3" t="s">
        <v>45</v>
      </c>
      <c r="C1740" s="5" t="s">
        <v>876</v>
      </c>
      <c r="D1740" s="20"/>
      <c r="E1740" s="20"/>
      <c r="F1740" s="4">
        <f t="shared" si="51"/>
        <v>1532591000</v>
      </c>
      <c r="G1740" s="19"/>
    </row>
    <row r="1741" spans="1:7" ht="18" hidden="1" customHeight="1">
      <c r="A1741" s="3">
        <v>41962</v>
      </c>
      <c r="B1741" s="3" t="s">
        <v>49</v>
      </c>
      <c r="C1741" s="5" t="s">
        <v>120</v>
      </c>
      <c r="D1741" s="20"/>
      <c r="E1741" s="20">
        <v>15000000</v>
      </c>
      <c r="F1741" s="4">
        <f t="shared" si="51"/>
        <v>1517591000</v>
      </c>
      <c r="G1741" s="19"/>
    </row>
    <row r="1742" spans="1:7" ht="18" customHeight="1">
      <c r="A1742" s="3">
        <v>41962</v>
      </c>
      <c r="B1742" s="3" t="s">
        <v>836</v>
      </c>
      <c r="C1742" s="5" t="s">
        <v>877</v>
      </c>
      <c r="D1742" s="20"/>
      <c r="E1742" s="20">
        <v>555000000</v>
      </c>
      <c r="F1742" s="4">
        <f t="shared" si="51"/>
        <v>962591000</v>
      </c>
      <c r="G1742" s="19"/>
    </row>
    <row r="1743" spans="1:7" ht="18" customHeight="1">
      <c r="A1743" s="3">
        <v>41962</v>
      </c>
      <c r="B1743" s="3" t="s">
        <v>836</v>
      </c>
      <c r="C1743" s="5" t="s">
        <v>878</v>
      </c>
      <c r="D1743" s="20"/>
      <c r="E1743" s="20">
        <v>20000000</v>
      </c>
      <c r="F1743" s="4">
        <f t="shared" si="51"/>
        <v>942591000</v>
      </c>
      <c r="G1743" s="19"/>
    </row>
    <row r="1744" spans="1:7" ht="18" customHeight="1">
      <c r="A1744" s="3">
        <v>41962</v>
      </c>
      <c r="B1744" s="3" t="s">
        <v>836</v>
      </c>
      <c r="C1744" s="5" t="s">
        <v>877</v>
      </c>
      <c r="D1744" s="20"/>
      <c r="E1744" s="20">
        <v>100000000</v>
      </c>
      <c r="F1744" s="4">
        <f t="shared" si="51"/>
        <v>842591000</v>
      </c>
      <c r="G1744" s="19"/>
    </row>
    <row r="1745" spans="1:7" ht="18" customHeight="1">
      <c r="A1745" s="3">
        <v>41962</v>
      </c>
      <c r="B1745" s="3" t="s">
        <v>836</v>
      </c>
      <c r="C1745" s="5" t="s">
        <v>879</v>
      </c>
      <c r="D1745" s="20"/>
      <c r="E1745" s="20">
        <v>100000000</v>
      </c>
      <c r="F1745" s="4">
        <f t="shared" si="51"/>
        <v>742591000</v>
      </c>
      <c r="G1745" s="19"/>
    </row>
    <row r="1746" spans="1:7" ht="18" customHeight="1">
      <c r="A1746" s="3">
        <v>41962</v>
      </c>
      <c r="B1746" s="3" t="s">
        <v>836</v>
      </c>
      <c r="C1746" s="5" t="s">
        <v>880</v>
      </c>
      <c r="D1746" s="20">
        <v>100000000</v>
      </c>
      <c r="E1746" s="20"/>
      <c r="F1746" s="4">
        <f t="shared" si="51"/>
        <v>842591000</v>
      </c>
      <c r="G1746" s="19"/>
    </row>
    <row r="1747" spans="1:7" ht="18" hidden="1" customHeight="1">
      <c r="A1747" s="3">
        <v>41962</v>
      </c>
      <c r="B1747" s="3" t="s">
        <v>60</v>
      </c>
      <c r="C1747" s="5" t="s">
        <v>881</v>
      </c>
      <c r="D1747" s="20"/>
      <c r="E1747" s="20">
        <v>23020000</v>
      </c>
      <c r="F1747" s="4">
        <f t="shared" si="51"/>
        <v>819571000</v>
      </c>
      <c r="G1747" s="19"/>
    </row>
    <row r="1748" spans="1:7" ht="18" hidden="1" customHeight="1">
      <c r="A1748" s="3">
        <v>41962</v>
      </c>
      <c r="B1748" s="3" t="s">
        <v>33</v>
      </c>
      <c r="C1748" s="5" t="s">
        <v>882</v>
      </c>
      <c r="D1748" s="20">
        <v>3000000</v>
      </c>
      <c r="E1748" s="20"/>
      <c r="F1748" s="4">
        <f t="shared" si="51"/>
        <v>822571000</v>
      </c>
      <c r="G1748" s="19"/>
    </row>
    <row r="1749" spans="1:7" ht="18" hidden="1" customHeight="1">
      <c r="A1749" s="3">
        <v>41962</v>
      </c>
      <c r="B1749" s="3" t="s">
        <v>31</v>
      </c>
      <c r="C1749" s="5" t="s">
        <v>843</v>
      </c>
      <c r="D1749" s="20"/>
      <c r="E1749" s="20">
        <v>7123000</v>
      </c>
      <c r="F1749" s="4">
        <f t="shared" si="51"/>
        <v>815448000</v>
      </c>
      <c r="G1749" s="19"/>
    </row>
    <row r="1750" spans="1:7" ht="18" customHeight="1">
      <c r="A1750" s="3">
        <v>41962</v>
      </c>
      <c r="B1750" s="3" t="s">
        <v>836</v>
      </c>
      <c r="C1750" s="5" t="s">
        <v>880</v>
      </c>
      <c r="D1750" s="20">
        <v>13000000</v>
      </c>
      <c r="E1750" s="20"/>
      <c r="F1750" s="4">
        <f t="shared" si="51"/>
        <v>828448000</v>
      </c>
      <c r="G1750" s="19"/>
    </row>
    <row r="1751" spans="1:7" ht="18" hidden="1" customHeight="1">
      <c r="A1751" s="3">
        <v>41965</v>
      </c>
      <c r="B1751" s="3" t="s">
        <v>49</v>
      </c>
      <c r="C1751" s="5" t="s">
        <v>121</v>
      </c>
      <c r="D1751" s="20"/>
      <c r="E1751" s="20">
        <v>149880000</v>
      </c>
      <c r="F1751" s="4">
        <f t="shared" si="51"/>
        <v>678568000</v>
      </c>
      <c r="G1751" s="19"/>
    </row>
    <row r="1752" spans="1:7" ht="18" hidden="1" customHeight="1">
      <c r="A1752" s="3">
        <v>41965</v>
      </c>
      <c r="B1752" s="3" t="s">
        <v>49</v>
      </c>
      <c r="C1752" s="5" t="s">
        <v>199</v>
      </c>
      <c r="D1752" s="20"/>
      <c r="E1752" s="20">
        <v>130000000</v>
      </c>
      <c r="F1752" s="4">
        <f t="shared" si="51"/>
        <v>548568000</v>
      </c>
      <c r="G1752" s="19"/>
    </row>
    <row r="1753" spans="1:7" ht="18" hidden="1" customHeight="1">
      <c r="A1753" s="3">
        <v>41965</v>
      </c>
      <c r="B1753" s="3" t="s">
        <v>57</v>
      </c>
      <c r="C1753" s="5" t="s">
        <v>79</v>
      </c>
      <c r="D1753" s="20"/>
      <c r="E1753" s="20">
        <v>120000000</v>
      </c>
      <c r="F1753" s="4">
        <f t="shared" si="51"/>
        <v>428568000</v>
      </c>
      <c r="G1753" s="19" t="s">
        <v>24</v>
      </c>
    </row>
    <row r="1754" spans="1:7" ht="18" hidden="1" customHeight="1">
      <c r="A1754" s="3">
        <v>41965</v>
      </c>
      <c r="B1754" s="3" t="s">
        <v>60</v>
      </c>
      <c r="C1754" s="5" t="s">
        <v>883</v>
      </c>
      <c r="D1754" s="20"/>
      <c r="E1754" s="20">
        <v>980000</v>
      </c>
      <c r="F1754" s="4">
        <f t="shared" si="51"/>
        <v>427588000</v>
      </c>
      <c r="G1754" s="19"/>
    </row>
    <row r="1755" spans="1:7" ht="18" hidden="1" customHeight="1">
      <c r="A1755" s="3">
        <v>41965</v>
      </c>
      <c r="B1755" s="3" t="s">
        <v>70</v>
      </c>
      <c r="C1755" s="5" t="s">
        <v>141</v>
      </c>
      <c r="D1755" s="20"/>
      <c r="E1755" s="20">
        <v>12180000</v>
      </c>
      <c r="F1755" s="4">
        <f t="shared" si="51"/>
        <v>415408000</v>
      </c>
      <c r="G1755" s="19"/>
    </row>
    <row r="1756" spans="1:7" ht="18" hidden="1" customHeight="1">
      <c r="A1756" s="3">
        <v>41965</v>
      </c>
      <c r="B1756" s="3" t="s">
        <v>60</v>
      </c>
      <c r="C1756" s="5" t="s">
        <v>821</v>
      </c>
      <c r="D1756" s="20"/>
      <c r="E1756" s="20">
        <v>235000</v>
      </c>
      <c r="F1756" s="4">
        <f t="shared" si="51"/>
        <v>415173000</v>
      </c>
      <c r="G1756" s="19"/>
    </row>
    <row r="1757" spans="1:7" ht="18" hidden="1" customHeight="1">
      <c r="A1757" s="3">
        <v>41965</v>
      </c>
      <c r="B1757" s="3" t="s">
        <v>60</v>
      </c>
      <c r="C1757" s="5" t="s">
        <v>884</v>
      </c>
      <c r="D1757" s="20"/>
      <c r="E1757" s="20">
        <v>2000000</v>
      </c>
      <c r="F1757" s="4">
        <f t="shared" si="51"/>
        <v>413173000</v>
      </c>
      <c r="G1757" s="19"/>
    </row>
    <row r="1758" spans="1:7" ht="18" hidden="1" customHeight="1">
      <c r="A1758" s="3">
        <v>41965</v>
      </c>
      <c r="B1758" s="3" t="s">
        <v>60</v>
      </c>
      <c r="C1758" s="5" t="s">
        <v>267</v>
      </c>
      <c r="D1758" s="20"/>
      <c r="E1758" s="20">
        <v>80000</v>
      </c>
      <c r="F1758" s="4">
        <f t="shared" si="51"/>
        <v>413093000</v>
      </c>
      <c r="G1758" s="19"/>
    </row>
    <row r="1759" spans="1:7" ht="18" hidden="1" customHeight="1">
      <c r="A1759" s="3">
        <v>41965</v>
      </c>
      <c r="B1759" s="3" t="s">
        <v>53</v>
      </c>
      <c r="C1759" s="5" t="s">
        <v>885</v>
      </c>
      <c r="D1759" s="20"/>
      <c r="E1759" s="20">
        <v>10000000</v>
      </c>
      <c r="F1759" s="4">
        <f t="shared" si="51"/>
        <v>403093000</v>
      </c>
      <c r="G1759" s="19"/>
    </row>
    <row r="1760" spans="1:7" ht="18" hidden="1" customHeight="1">
      <c r="A1760" s="3">
        <v>41967</v>
      </c>
      <c r="B1760" s="3" t="s">
        <v>60</v>
      </c>
      <c r="C1760" s="5" t="s">
        <v>821</v>
      </c>
      <c r="D1760" s="20"/>
      <c r="E1760" s="20">
        <v>110000</v>
      </c>
      <c r="F1760" s="4">
        <f t="shared" si="51"/>
        <v>402983000</v>
      </c>
      <c r="G1760" s="19"/>
    </row>
    <row r="1761" spans="1:7" ht="18" hidden="1" customHeight="1">
      <c r="A1761" s="3">
        <v>41967</v>
      </c>
      <c r="B1761" s="3" t="s">
        <v>692</v>
      </c>
      <c r="C1761" s="5" t="s">
        <v>886</v>
      </c>
      <c r="D1761" s="20"/>
      <c r="E1761" s="20">
        <v>1637000</v>
      </c>
      <c r="F1761" s="4">
        <f t="shared" si="51"/>
        <v>401346000</v>
      </c>
      <c r="G1761" s="19"/>
    </row>
    <row r="1762" spans="1:7" ht="18" hidden="1" customHeight="1">
      <c r="A1762" s="3">
        <v>41967</v>
      </c>
      <c r="B1762" s="3" t="s">
        <v>33</v>
      </c>
      <c r="C1762" s="5" t="s">
        <v>887</v>
      </c>
      <c r="D1762" s="20"/>
      <c r="E1762" s="20">
        <v>4500000</v>
      </c>
      <c r="F1762" s="4">
        <f t="shared" si="51"/>
        <v>396846000</v>
      </c>
      <c r="G1762" s="19"/>
    </row>
    <row r="1763" spans="1:7" ht="18" hidden="1" customHeight="1">
      <c r="A1763" s="3">
        <v>41967</v>
      </c>
      <c r="B1763" s="3" t="s">
        <v>57</v>
      </c>
      <c r="C1763" s="5" t="s">
        <v>103</v>
      </c>
      <c r="D1763" s="20"/>
      <c r="E1763" s="20">
        <v>150000000</v>
      </c>
      <c r="F1763" s="4">
        <f t="shared" si="51"/>
        <v>246846000</v>
      </c>
      <c r="G1763" s="19" t="s">
        <v>24</v>
      </c>
    </row>
    <row r="1764" spans="1:7" ht="18" hidden="1" customHeight="1">
      <c r="A1764" s="3">
        <v>41967</v>
      </c>
      <c r="B1764" s="3" t="s">
        <v>704</v>
      </c>
      <c r="C1764" s="5" t="s">
        <v>586</v>
      </c>
      <c r="D1764" s="20"/>
      <c r="E1764" s="20">
        <v>3438000</v>
      </c>
      <c r="F1764" s="4">
        <f t="shared" si="51"/>
        <v>243408000</v>
      </c>
      <c r="G1764" s="19"/>
    </row>
    <row r="1765" spans="1:7" ht="18" hidden="1" customHeight="1">
      <c r="A1765" s="3">
        <v>41967</v>
      </c>
      <c r="B1765" s="3" t="s">
        <v>60</v>
      </c>
      <c r="C1765" s="5" t="s">
        <v>888</v>
      </c>
      <c r="D1765" s="20"/>
      <c r="E1765" s="20">
        <v>6028000</v>
      </c>
      <c r="F1765" s="4">
        <f t="shared" si="51"/>
        <v>237380000</v>
      </c>
      <c r="G1765" s="19"/>
    </row>
    <row r="1766" spans="1:7" ht="18" hidden="1" customHeight="1">
      <c r="A1766" s="3">
        <v>41967</v>
      </c>
      <c r="B1766" s="3" t="s">
        <v>704</v>
      </c>
      <c r="C1766" s="5" t="s">
        <v>889</v>
      </c>
      <c r="D1766" s="20"/>
      <c r="E1766" s="20">
        <v>3000000</v>
      </c>
      <c r="F1766" s="4">
        <f t="shared" si="51"/>
        <v>234380000</v>
      </c>
      <c r="G1766" s="19"/>
    </row>
    <row r="1767" spans="1:7" ht="18" hidden="1" customHeight="1">
      <c r="A1767" s="3">
        <v>41967</v>
      </c>
      <c r="B1767" s="3" t="s">
        <v>463</v>
      </c>
      <c r="C1767" s="5" t="s">
        <v>890</v>
      </c>
      <c r="D1767" s="20"/>
      <c r="E1767" s="20">
        <v>5000000</v>
      </c>
      <c r="F1767" s="4">
        <f t="shared" si="51"/>
        <v>229380000</v>
      </c>
      <c r="G1767" s="19"/>
    </row>
    <row r="1768" spans="1:7" ht="18" hidden="1" customHeight="1">
      <c r="A1768" s="3">
        <v>41967</v>
      </c>
      <c r="B1768" s="3" t="s">
        <v>60</v>
      </c>
      <c r="C1768" s="5" t="s">
        <v>891</v>
      </c>
      <c r="D1768" s="20"/>
      <c r="E1768" s="20">
        <v>3000000</v>
      </c>
      <c r="F1768" s="4">
        <f t="shared" si="51"/>
        <v>226380000</v>
      </c>
      <c r="G1768" s="19"/>
    </row>
    <row r="1769" spans="1:7" ht="18" hidden="1" customHeight="1">
      <c r="A1769" s="3">
        <v>41967</v>
      </c>
      <c r="B1769" s="3" t="s">
        <v>73</v>
      </c>
      <c r="C1769" s="5" t="s">
        <v>892</v>
      </c>
      <c r="D1769" s="20"/>
      <c r="E1769" s="20">
        <v>3145000</v>
      </c>
      <c r="F1769" s="4">
        <f t="shared" si="51"/>
        <v>223235000</v>
      </c>
      <c r="G1769" s="19"/>
    </row>
    <row r="1770" spans="1:7" ht="18" hidden="1" customHeight="1">
      <c r="A1770" s="3">
        <v>41967</v>
      </c>
      <c r="B1770" s="3" t="s">
        <v>60</v>
      </c>
      <c r="C1770" s="5" t="s">
        <v>893</v>
      </c>
      <c r="D1770" s="20"/>
      <c r="E1770" s="20">
        <v>1000000</v>
      </c>
      <c r="F1770" s="4">
        <f t="shared" si="51"/>
        <v>222235000</v>
      </c>
      <c r="G1770" s="19"/>
    </row>
    <row r="1771" spans="1:7" ht="18" hidden="1" customHeight="1">
      <c r="A1771" s="3">
        <v>41967</v>
      </c>
      <c r="B1771" s="3" t="s">
        <v>60</v>
      </c>
      <c r="C1771" s="5" t="s">
        <v>894</v>
      </c>
      <c r="D1771" s="20"/>
      <c r="E1771" s="20">
        <v>1000000</v>
      </c>
      <c r="F1771" s="4">
        <f t="shared" si="51"/>
        <v>221235000</v>
      </c>
      <c r="G1771" s="19"/>
    </row>
    <row r="1772" spans="1:7" ht="18" hidden="1" customHeight="1">
      <c r="A1772" s="3">
        <v>41967</v>
      </c>
      <c r="B1772" s="3" t="s">
        <v>691</v>
      </c>
      <c r="C1772" s="5" t="s">
        <v>522</v>
      </c>
      <c r="D1772" s="20"/>
      <c r="E1772" s="20">
        <v>4500000</v>
      </c>
      <c r="F1772" s="4">
        <f t="shared" si="51"/>
        <v>216735000</v>
      </c>
      <c r="G1772" s="19"/>
    </row>
    <row r="1773" spans="1:7" ht="18" hidden="1" customHeight="1">
      <c r="A1773" s="3">
        <v>41969</v>
      </c>
      <c r="B1773" s="3" t="s">
        <v>60</v>
      </c>
      <c r="C1773" s="5" t="s">
        <v>267</v>
      </c>
      <c r="D1773" s="20"/>
      <c r="E1773" s="20">
        <v>60000</v>
      </c>
      <c r="F1773" s="4">
        <f t="shared" si="51"/>
        <v>216675000</v>
      </c>
      <c r="G1773" s="19"/>
    </row>
    <row r="1774" spans="1:7" ht="18" hidden="1" customHeight="1">
      <c r="A1774" s="3">
        <v>41969</v>
      </c>
      <c r="B1774" s="3" t="s">
        <v>60</v>
      </c>
      <c r="C1774" s="5" t="s">
        <v>895</v>
      </c>
      <c r="D1774" s="20"/>
      <c r="E1774" s="20">
        <v>200000</v>
      </c>
      <c r="F1774" s="4">
        <f t="shared" si="51"/>
        <v>216475000</v>
      </c>
      <c r="G1774" s="19"/>
    </row>
    <row r="1775" spans="1:7" ht="18" hidden="1" customHeight="1">
      <c r="A1775" s="3">
        <v>41969</v>
      </c>
      <c r="B1775" s="3" t="s">
        <v>73</v>
      </c>
      <c r="C1775" s="5" t="s">
        <v>394</v>
      </c>
      <c r="D1775" s="20"/>
      <c r="E1775" s="20">
        <v>4201000</v>
      </c>
      <c r="F1775" s="4">
        <f t="shared" si="51"/>
        <v>212274000</v>
      </c>
      <c r="G1775" s="19"/>
    </row>
    <row r="1776" spans="1:7" ht="18" hidden="1" customHeight="1">
      <c r="A1776" s="3">
        <v>41969</v>
      </c>
      <c r="B1776" s="3" t="s">
        <v>50</v>
      </c>
      <c r="C1776" s="5" t="s">
        <v>218</v>
      </c>
      <c r="D1776" s="20"/>
      <c r="E1776" s="20">
        <v>42000000</v>
      </c>
      <c r="F1776" s="4">
        <f t="shared" si="51"/>
        <v>170274000</v>
      </c>
      <c r="G1776" s="19"/>
    </row>
    <row r="1777" spans="1:7" ht="18" hidden="1" customHeight="1">
      <c r="A1777" s="3">
        <v>41969</v>
      </c>
      <c r="B1777" s="3" t="s">
        <v>33</v>
      </c>
      <c r="C1777" s="5" t="s">
        <v>896</v>
      </c>
      <c r="D1777" s="20">
        <v>20000000</v>
      </c>
      <c r="E1777" s="20"/>
      <c r="F1777" s="4">
        <f t="shared" si="51"/>
        <v>190274000</v>
      </c>
      <c r="G1777" s="19"/>
    </row>
    <row r="1778" spans="1:7" ht="18" hidden="1" customHeight="1">
      <c r="A1778" s="3">
        <v>41969</v>
      </c>
      <c r="B1778" s="3" t="s">
        <v>60</v>
      </c>
      <c r="C1778" s="5" t="s">
        <v>861</v>
      </c>
      <c r="D1778" s="20"/>
      <c r="E1778" s="20">
        <v>18555000</v>
      </c>
      <c r="F1778" s="4">
        <f t="shared" si="51"/>
        <v>171719000</v>
      </c>
      <c r="G1778" s="19"/>
    </row>
    <row r="1779" spans="1:7" ht="18" hidden="1" customHeight="1">
      <c r="A1779" s="3">
        <v>41969</v>
      </c>
      <c r="B1779" s="3" t="s">
        <v>704</v>
      </c>
      <c r="C1779" s="5" t="s">
        <v>51</v>
      </c>
      <c r="D1779" s="20"/>
      <c r="E1779" s="20">
        <v>4000000</v>
      </c>
      <c r="F1779" s="4">
        <f t="shared" si="51"/>
        <v>167719000</v>
      </c>
      <c r="G1779" s="19"/>
    </row>
    <row r="1780" spans="1:7" ht="18" hidden="1" customHeight="1">
      <c r="A1780" s="3">
        <v>41969</v>
      </c>
      <c r="B1780" s="3" t="s">
        <v>31</v>
      </c>
      <c r="C1780" s="5" t="s">
        <v>788</v>
      </c>
      <c r="D1780" s="20"/>
      <c r="E1780" s="20">
        <v>10000000</v>
      </c>
      <c r="F1780" s="4">
        <f t="shared" si="51"/>
        <v>157719000</v>
      </c>
      <c r="G1780" s="19"/>
    </row>
    <row r="1781" spans="1:7" ht="18" hidden="1" customHeight="1">
      <c r="A1781" s="3">
        <v>41969</v>
      </c>
      <c r="B1781" s="3" t="s">
        <v>60</v>
      </c>
      <c r="C1781" s="5" t="s">
        <v>897</v>
      </c>
      <c r="D1781" s="20"/>
      <c r="E1781" s="20">
        <v>110000</v>
      </c>
      <c r="F1781" s="4">
        <f t="shared" si="51"/>
        <v>157609000</v>
      </c>
      <c r="G1781" s="19"/>
    </row>
    <row r="1782" spans="1:7" ht="18" hidden="1" customHeight="1">
      <c r="A1782" s="3">
        <v>41969</v>
      </c>
      <c r="B1782" s="3" t="s">
        <v>60</v>
      </c>
      <c r="C1782" s="5" t="s">
        <v>385</v>
      </c>
      <c r="D1782" s="20"/>
      <c r="E1782" s="20">
        <v>70000</v>
      </c>
      <c r="F1782" s="4">
        <f t="shared" si="51"/>
        <v>157539000</v>
      </c>
      <c r="G1782" s="19"/>
    </row>
    <row r="1783" spans="1:7" ht="18" hidden="1" customHeight="1">
      <c r="A1783" s="3">
        <v>41969</v>
      </c>
      <c r="B1783" s="3" t="s">
        <v>33</v>
      </c>
      <c r="C1783" s="5" t="s">
        <v>898</v>
      </c>
      <c r="D1783" s="20"/>
      <c r="E1783" s="20">
        <v>1000000</v>
      </c>
      <c r="F1783" s="4">
        <f t="shared" si="51"/>
        <v>156539000</v>
      </c>
      <c r="G1783" s="19"/>
    </row>
    <row r="1784" spans="1:7" ht="18" hidden="1" customHeight="1">
      <c r="A1784" s="3">
        <v>41969</v>
      </c>
      <c r="B1784" s="3" t="s">
        <v>60</v>
      </c>
      <c r="C1784" s="5" t="s">
        <v>267</v>
      </c>
      <c r="D1784" s="20"/>
      <c r="E1784" s="20">
        <v>125000</v>
      </c>
      <c r="F1784" s="4">
        <f t="shared" si="51"/>
        <v>156414000</v>
      </c>
      <c r="G1784" s="19"/>
    </row>
    <row r="1785" spans="1:7" ht="18" hidden="1" customHeight="1">
      <c r="A1785" s="3">
        <v>41971</v>
      </c>
      <c r="B1785" s="3" t="s">
        <v>50</v>
      </c>
      <c r="C1785" s="5" t="s">
        <v>899</v>
      </c>
      <c r="D1785" s="20"/>
      <c r="E1785" s="20">
        <v>15000000</v>
      </c>
      <c r="F1785" s="4">
        <f t="shared" si="51"/>
        <v>141414000</v>
      </c>
      <c r="G1785" s="19"/>
    </row>
    <row r="1786" spans="1:7" ht="18" hidden="1" customHeight="1">
      <c r="A1786" s="3">
        <v>41971</v>
      </c>
      <c r="B1786" s="3" t="s">
        <v>33</v>
      </c>
      <c r="C1786" s="5" t="s">
        <v>900</v>
      </c>
      <c r="D1786" s="20"/>
      <c r="E1786" s="20">
        <v>6000000</v>
      </c>
      <c r="F1786" s="4">
        <f t="shared" si="51"/>
        <v>135414000</v>
      </c>
      <c r="G1786" s="19"/>
    </row>
    <row r="1787" spans="1:7" ht="18" hidden="1" customHeight="1">
      <c r="A1787" s="3">
        <v>41971</v>
      </c>
      <c r="B1787" s="3" t="s">
        <v>47</v>
      </c>
      <c r="C1787" s="5" t="s">
        <v>243</v>
      </c>
      <c r="D1787" s="20">
        <v>15000000</v>
      </c>
      <c r="E1787" s="20"/>
      <c r="F1787" s="4">
        <f t="shared" si="51"/>
        <v>150414000</v>
      </c>
      <c r="G1787" s="19"/>
    </row>
    <row r="1788" spans="1:7" ht="18" hidden="1" customHeight="1">
      <c r="A1788" s="3">
        <v>41971</v>
      </c>
      <c r="B1788" s="3" t="s">
        <v>153</v>
      </c>
      <c r="C1788" s="5" t="s">
        <v>901</v>
      </c>
      <c r="D1788" s="20">
        <v>40000000</v>
      </c>
      <c r="E1788" s="20"/>
      <c r="F1788" s="4">
        <f t="shared" si="51"/>
        <v>190414000</v>
      </c>
      <c r="G1788" s="19"/>
    </row>
    <row r="1789" spans="1:7" ht="18" hidden="1" customHeight="1">
      <c r="A1789" s="3">
        <v>41971</v>
      </c>
      <c r="B1789" s="3" t="s">
        <v>50</v>
      </c>
      <c r="C1789" s="5" t="s">
        <v>902</v>
      </c>
      <c r="D1789" s="20"/>
      <c r="E1789" s="20">
        <v>30017000</v>
      </c>
      <c r="F1789" s="4">
        <f t="shared" si="51"/>
        <v>160397000</v>
      </c>
      <c r="G1789" s="19"/>
    </row>
    <row r="1790" spans="1:7" ht="18" hidden="1" customHeight="1">
      <c r="A1790" s="3">
        <v>41971</v>
      </c>
      <c r="B1790" s="3" t="s">
        <v>47</v>
      </c>
      <c r="C1790" s="5" t="s">
        <v>345</v>
      </c>
      <c r="D1790" s="20"/>
      <c r="E1790" s="20">
        <v>157000000</v>
      </c>
      <c r="F1790" s="4">
        <f t="shared" si="51"/>
        <v>3397000</v>
      </c>
      <c r="G1790" s="19"/>
    </row>
    <row r="1791" spans="1:7" ht="18" hidden="1" customHeight="1">
      <c r="A1791" s="3">
        <v>41971</v>
      </c>
      <c r="B1791" s="3" t="s">
        <v>60</v>
      </c>
      <c r="C1791" s="5" t="s">
        <v>172</v>
      </c>
      <c r="D1791" s="20"/>
      <c r="E1791" s="20">
        <v>493000</v>
      </c>
      <c r="F1791" s="4">
        <f t="shared" si="51"/>
        <v>2904000</v>
      </c>
      <c r="G1791" s="19"/>
    </row>
    <row r="1792" spans="1:7" ht="18" hidden="1" customHeight="1">
      <c r="A1792" s="3">
        <v>41971</v>
      </c>
      <c r="B1792" s="3" t="s">
        <v>60</v>
      </c>
      <c r="C1792" s="5" t="s">
        <v>267</v>
      </c>
      <c r="D1792" s="20"/>
      <c r="E1792" s="20">
        <v>60000</v>
      </c>
      <c r="F1792" s="4">
        <f t="shared" si="51"/>
        <v>2844000</v>
      </c>
      <c r="G1792" s="19"/>
    </row>
    <row r="1793" spans="1:7" ht="18" hidden="1" customHeight="1">
      <c r="A1793" s="3">
        <v>41974</v>
      </c>
      <c r="B1793" s="3" t="s">
        <v>153</v>
      </c>
      <c r="C1793" s="5" t="s">
        <v>903</v>
      </c>
      <c r="D1793" s="20">
        <v>100000000</v>
      </c>
      <c r="E1793" s="20"/>
      <c r="F1793" s="4">
        <f t="shared" si="51"/>
        <v>102844000</v>
      </c>
      <c r="G1793" s="19"/>
    </row>
    <row r="1794" spans="1:7" ht="18" hidden="1" customHeight="1">
      <c r="A1794" s="3">
        <v>41974</v>
      </c>
      <c r="B1794" s="3" t="s">
        <v>60</v>
      </c>
      <c r="C1794" s="5" t="s">
        <v>267</v>
      </c>
      <c r="D1794" s="20"/>
      <c r="E1794" s="20">
        <v>140000</v>
      </c>
      <c r="F1794" s="4">
        <f t="shared" si="51"/>
        <v>102704000</v>
      </c>
      <c r="G1794" s="19"/>
    </row>
    <row r="1795" spans="1:7" ht="18" hidden="1" customHeight="1">
      <c r="A1795" s="3">
        <v>41974</v>
      </c>
      <c r="B1795" s="3" t="s">
        <v>60</v>
      </c>
      <c r="C1795" s="5" t="s">
        <v>228</v>
      </c>
      <c r="D1795" s="20"/>
      <c r="E1795" s="20">
        <v>550000</v>
      </c>
      <c r="F1795" s="4">
        <f t="shared" si="51"/>
        <v>102154000</v>
      </c>
      <c r="G1795" s="19"/>
    </row>
    <row r="1796" spans="1:7" ht="18" hidden="1" customHeight="1">
      <c r="A1796" s="3">
        <v>41974</v>
      </c>
      <c r="B1796" s="3" t="s">
        <v>50</v>
      </c>
      <c r="C1796" s="5" t="s">
        <v>166</v>
      </c>
      <c r="D1796" s="20"/>
      <c r="E1796" s="20">
        <v>14017000</v>
      </c>
      <c r="F1796" s="4">
        <f t="shared" si="51"/>
        <v>88137000</v>
      </c>
      <c r="G1796" s="19"/>
    </row>
    <row r="1797" spans="1:7" ht="18" hidden="1" customHeight="1">
      <c r="A1797" s="3">
        <v>41974</v>
      </c>
      <c r="B1797" s="3" t="s">
        <v>706</v>
      </c>
      <c r="C1797" s="5" t="s">
        <v>478</v>
      </c>
      <c r="D1797" s="20"/>
      <c r="E1797" s="20">
        <v>985000</v>
      </c>
      <c r="F1797" s="4">
        <f t="shared" si="51"/>
        <v>87152000</v>
      </c>
      <c r="G1797" s="19"/>
    </row>
    <row r="1798" spans="1:7" ht="18" hidden="1" customHeight="1">
      <c r="A1798" s="3">
        <v>41974</v>
      </c>
      <c r="B1798" s="3" t="s">
        <v>60</v>
      </c>
      <c r="C1798" s="5" t="s">
        <v>267</v>
      </c>
      <c r="D1798" s="20"/>
      <c r="E1798" s="20">
        <v>140000</v>
      </c>
      <c r="F1798" s="4">
        <f t="shared" si="51"/>
        <v>87012000</v>
      </c>
      <c r="G1798" s="19"/>
    </row>
    <row r="1799" spans="1:7" ht="18" hidden="1" customHeight="1">
      <c r="A1799" s="3">
        <v>41974</v>
      </c>
      <c r="B1799" s="3" t="s">
        <v>60</v>
      </c>
      <c r="C1799" s="5" t="s">
        <v>321</v>
      </c>
      <c r="D1799" s="20"/>
      <c r="E1799" s="20">
        <v>180000</v>
      </c>
      <c r="F1799" s="4">
        <f t="shared" si="51"/>
        <v>86832000</v>
      </c>
      <c r="G1799" s="19"/>
    </row>
    <row r="1800" spans="1:7" ht="18" hidden="1" customHeight="1">
      <c r="A1800" s="3">
        <v>41976</v>
      </c>
      <c r="B1800" s="3" t="s">
        <v>704</v>
      </c>
      <c r="C1800" s="5" t="s">
        <v>261</v>
      </c>
      <c r="D1800" s="20"/>
      <c r="E1800" s="20">
        <v>1960000</v>
      </c>
      <c r="F1800" s="4">
        <f t="shared" si="51"/>
        <v>84872000</v>
      </c>
      <c r="G1800" s="19"/>
    </row>
    <row r="1801" spans="1:7" ht="18" hidden="1" customHeight="1">
      <c r="A1801" s="3">
        <v>41976</v>
      </c>
      <c r="B1801" s="3" t="s">
        <v>57</v>
      </c>
      <c r="C1801" s="5" t="s">
        <v>365</v>
      </c>
      <c r="D1801" s="20"/>
      <c r="E1801" s="20">
        <v>50017000</v>
      </c>
      <c r="F1801" s="4">
        <f t="shared" si="51"/>
        <v>34855000</v>
      </c>
      <c r="G1801" s="19"/>
    </row>
    <row r="1802" spans="1:7" ht="18" hidden="1" customHeight="1">
      <c r="A1802" s="3">
        <v>41976</v>
      </c>
      <c r="B1802" s="3" t="s">
        <v>60</v>
      </c>
      <c r="C1802" s="5" t="s">
        <v>904</v>
      </c>
      <c r="D1802" s="20"/>
      <c r="E1802" s="20">
        <v>250000</v>
      </c>
      <c r="F1802" s="4">
        <f t="shared" si="51"/>
        <v>34605000</v>
      </c>
      <c r="G1802" s="19"/>
    </row>
    <row r="1803" spans="1:7" ht="18" hidden="1" customHeight="1">
      <c r="A1803" s="3">
        <v>41976</v>
      </c>
      <c r="B1803" s="3" t="s">
        <v>73</v>
      </c>
      <c r="C1803" s="5" t="s">
        <v>327</v>
      </c>
      <c r="D1803" s="20"/>
      <c r="E1803" s="20">
        <v>2752000</v>
      </c>
      <c r="F1803" s="4">
        <f t="shared" si="51"/>
        <v>31853000</v>
      </c>
      <c r="G1803" s="19"/>
    </row>
    <row r="1804" spans="1:7" ht="18" hidden="1" customHeight="1">
      <c r="A1804" s="3">
        <v>41978</v>
      </c>
      <c r="B1804" s="3" t="s">
        <v>33</v>
      </c>
      <c r="C1804" s="5" t="s">
        <v>905</v>
      </c>
      <c r="D1804" s="20"/>
      <c r="E1804" s="20">
        <v>6000000</v>
      </c>
      <c r="F1804" s="4">
        <f t="shared" si="51"/>
        <v>25853000</v>
      </c>
      <c r="G1804" s="19"/>
    </row>
    <row r="1805" spans="1:7" ht="18" hidden="1" customHeight="1">
      <c r="A1805" s="3">
        <v>41978</v>
      </c>
      <c r="B1805" s="3" t="s">
        <v>31</v>
      </c>
      <c r="C1805" s="5" t="s">
        <v>906</v>
      </c>
      <c r="D1805" s="20"/>
      <c r="E1805" s="20">
        <v>405000</v>
      </c>
      <c r="F1805" s="4">
        <f t="shared" si="51"/>
        <v>25448000</v>
      </c>
      <c r="G1805" s="19"/>
    </row>
    <row r="1806" spans="1:7" ht="18" hidden="1" customHeight="1">
      <c r="A1806" s="3">
        <v>41978</v>
      </c>
      <c r="B1806" s="3" t="s">
        <v>60</v>
      </c>
      <c r="C1806" s="5" t="s">
        <v>907</v>
      </c>
      <c r="D1806" s="20"/>
      <c r="E1806" s="20">
        <v>945000</v>
      </c>
      <c r="F1806" s="4">
        <f t="shared" si="51"/>
        <v>24503000</v>
      </c>
      <c r="G1806" s="19"/>
    </row>
    <row r="1807" spans="1:7" ht="18" hidden="1" customHeight="1">
      <c r="A1807" s="3">
        <v>41978</v>
      </c>
      <c r="B1807" s="3" t="s">
        <v>60</v>
      </c>
      <c r="C1807" s="5" t="s">
        <v>335</v>
      </c>
      <c r="D1807" s="20"/>
      <c r="E1807" s="20">
        <v>100000</v>
      </c>
      <c r="F1807" s="4">
        <f t="shared" si="51"/>
        <v>24403000</v>
      </c>
      <c r="G1807" s="19"/>
    </row>
    <row r="1808" spans="1:7" ht="18" hidden="1" customHeight="1">
      <c r="A1808" s="3">
        <v>41978</v>
      </c>
      <c r="B1808" s="3" t="s">
        <v>60</v>
      </c>
      <c r="C1808" s="5" t="s">
        <v>43</v>
      </c>
      <c r="D1808" s="20"/>
      <c r="E1808" s="20">
        <v>675000</v>
      </c>
      <c r="F1808" s="4">
        <f t="shared" si="51"/>
        <v>23728000</v>
      </c>
      <c r="G1808" s="19"/>
    </row>
    <row r="1809" spans="1:7" ht="18" hidden="1" customHeight="1">
      <c r="A1809" s="3">
        <v>41978</v>
      </c>
      <c r="B1809" s="3" t="s">
        <v>60</v>
      </c>
      <c r="C1809" s="5" t="s">
        <v>267</v>
      </c>
      <c r="D1809" s="20"/>
      <c r="E1809" s="20">
        <v>120000</v>
      </c>
      <c r="F1809" s="4">
        <f t="shared" ref="F1809:F1872" si="52">IF(C1809&lt;&gt;"",F1808+D1809-E1809,0)</f>
        <v>23608000</v>
      </c>
      <c r="G1809" s="19"/>
    </row>
    <row r="1810" spans="1:7" ht="18" hidden="1" customHeight="1">
      <c r="A1810" s="3">
        <v>41979</v>
      </c>
      <c r="B1810" s="3" t="s">
        <v>33</v>
      </c>
      <c r="C1810" s="5" t="s">
        <v>908</v>
      </c>
      <c r="D1810" s="20">
        <v>6000000</v>
      </c>
      <c r="E1810" s="20"/>
      <c r="F1810" s="4">
        <f t="shared" si="52"/>
        <v>29608000</v>
      </c>
      <c r="G1810" s="19"/>
    </row>
    <row r="1811" spans="1:7" ht="18" hidden="1" customHeight="1">
      <c r="A1811" s="3">
        <v>41979</v>
      </c>
      <c r="B1811" s="3" t="s">
        <v>60</v>
      </c>
      <c r="C1811" s="5" t="s">
        <v>541</v>
      </c>
      <c r="D1811" s="20"/>
      <c r="E1811" s="20">
        <v>5000000</v>
      </c>
      <c r="F1811" s="4">
        <f t="shared" si="52"/>
        <v>24608000</v>
      </c>
      <c r="G1811" s="19"/>
    </row>
    <row r="1812" spans="1:7" ht="18" hidden="1" customHeight="1">
      <c r="A1812" s="3">
        <v>41979</v>
      </c>
      <c r="B1812" s="3" t="s">
        <v>47</v>
      </c>
      <c r="C1812" s="5" t="s">
        <v>243</v>
      </c>
      <c r="D1812" s="20">
        <v>490000000</v>
      </c>
      <c r="E1812" s="20"/>
      <c r="F1812" s="4">
        <f t="shared" si="52"/>
        <v>514608000</v>
      </c>
      <c r="G1812" s="19"/>
    </row>
    <row r="1813" spans="1:7" ht="18" hidden="1" customHeight="1">
      <c r="A1813" s="3">
        <v>41979</v>
      </c>
      <c r="B1813" s="3" t="s">
        <v>57</v>
      </c>
      <c r="C1813" s="5" t="s">
        <v>119</v>
      </c>
      <c r="D1813" s="20"/>
      <c r="E1813" s="20">
        <v>150000000</v>
      </c>
      <c r="F1813" s="4">
        <f t="shared" si="52"/>
        <v>364608000</v>
      </c>
      <c r="G1813" s="19"/>
    </row>
    <row r="1814" spans="1:7" ht="18" hidden="1" customHeight="1">
      <c r="A1814" s="3">
        <v>41979</v>
      </c>
      <c r="B1814" s="3" t="s">
        <v>57</v>
      </c>
      <c r="C1814" s="5" t="s">
        <v>365</v>
      </c>
      <c r="D1814" s="20"/>
      <c r="E1814" s="20">
        <v>51328000</v>
      </c>
      <c r="F1814" s="4">
        <f t="shared" si="52"/>
        <v>313280000</v>
      </c>
      <c r="G1814" s="19"/>
    </row>
    <row r="1815" spans="1:7" ht="18" hidden="1" customHeight="1">
      <c r="A1815" s="3">
        <v>41979</v>
      </c>
      <c r="B1815" s="3" t="s">
        <v>57</v>
      </c>
      <c r="C1815" s="5" t="s">
        <v>87</v>
      </c>
      <c r="D1815" s="20"/>
      <c r="E1815" s="20">
        <v>150000000</v>
      </c>
      <c r="F1815" s="4">
        <f t="shared" si="52"/>
        <v>163280000</v>
      </c>
      <c r="G1815" s="19"/>
    </row>
    <row r="1816" spans="1:7" ht="18" hidden="1" customHeight="1">
      <c r="A1816" s="3">
        <v>41979</v>
      </c>
      <c r="B1816" s="3" t="s">
        <v>31</v>
      </c>
      <c r="C1816" s="5" t="s">
        <v>909</v>
      </c>
      <c r="D1816" s="20"/>
      <c r="E1816" s="20">
        <v>2205000</v>
      </c>
      <c r="F1816" s="4">
        <f t="shared" si="52"/>
        <v>161075000</v>
      </c>
      <c r="G1816" s="19"/>
    </row>
    <row r="1817" spans="1:7" ht="18" hidden="1" customHeight="1">
      <c r="A1817" s="3">
        <v>41979</v>
      </c>
      <c r="B1817" s="3" t="s">
        <v>60</v>
      </c>
      <c r="C1817" s="5" t="s">
        <v>337</v>
      </c>
      <c r="D1817" s="20"/>
      <c r="E1817" s="20">
        <v>403000</v>
      </c>
      <c r="F1817" s="4">
        <f t="shared" si="52"/>
        <v>160672000</v>
      </c>
      <c r="G1817" s="19"/>
    </row>
    <row r="1818" spans="1:7" ht="18" hidden="1" customHeight="1">
      <c r="A1818" s="3">
        <v>41979</v>
      </c>
      <c r="B1818" s="3" t="s">
        <v>31</v>
      </c>
      <c r="C1818" s="5" t="s">
        <v>910</v>
      </c>
      <c r="D1818" s="20"/>
      <c r="E1818" s="20">
        <v>1210000</v>
      </c>
      <c r="F1818" s="4">
        <f t="shared" si="52"/>
        <v>159462000</v>
      </c>
      <c r="G1818" s="19"/>
    </row>
    <row r="1819" spans="1:7" ht="18" hidden="1" customHeight="1">
      <c r="A1819" s="3">
        <v>41979</v>
      </c>
      <c r="B1819" s="3" t="s">
        <v>60</v>
      </c>
      <c r="C1819" s="5" t="s">
        <v>911</v>
      </c>
      <c r="D1819" s="20"/>
      <c r="E1819" s="20">
        <v>5000000</v>
      </c>
      <c r="F1819" s="4">
        <f t="shared" si="52"/>
        <v>154462000</v>
      </c>
      <c r="G1819" s="19"/>
    </row>
    <row r="1820" spans="1:7" ht="18" hidden="1" customHeight="1">
      <c r="A1820" s="3">
        <v>41979</v>
      </c>
      <c r="B1820" s="3" t="s">
        <v>31</v>
      </c>
      <c r="C1820" s="5" t="s">
        <v>912</v>
      </c>
      <c r="D1820" s="20"/>
      <c r="E1820" s="20">
        <v>9000000</v>
      </c>
      <c r="F1820" s="4">
        <f t="shared" si="52"/>
        <v>145462000</v>
      </c>
      <c r="G1820" s="19"/>
    </row>
    <row r="1821" spans="1:7" ht="18" hidden="1" customHeight="1">
      <c r="A1821" s="3">
        <v>41979</v>
      </c>
      <c r="B1821" s="3" t="s">
        <v>60</v>
      </c>
      <c r="C1821" s="5" t="s">
        <v>913</v>
      </c>
      <c r="D1821" s="20"/>
      <c r="E1821" s="20">
        <v>7000000</v>
      </c>
      <c r="F1821" s="4">
        <f t="shared" si="52"/>
        <v>138462000</v>
      </c>
      <c r="G1821" s="19"/>
    </row>
    <row r="1822" spans="1:7" ht="18" hidden="1" customHeight="1">
      <c r="A1822" s="3">
        <v>41981</v>
      </c>
      <c r="B1822" s="3" t="s">
        <v>47</v>
      </c>
      <c r="C1822" s="5" t="s">
        <v>345</v>
      </c>
      <c r="D1822" s="20"/>
      <c r="E1822" s="20">
        <v>10000000</v>
      </c>
      <c r="F1822" s="4">
        <f t="shared" si="52"/>
        <v>128462000</v>
      </c>
      <c r="G1822" s="19"/>
    </row>
    <row r="1823" spans="1:7" ht="18" hidden="1" customHeight="1">
      <c r="A1823" s="3">
        <v>41981</v>
      </c>
      <c r="B1823" s="3" t="s">
        <v>704</v>
      </c>
      <c r="C1823" s="5" t="s">
        <v>914</v>
      </c>
      <c r="D1823" s="20"/>
      <c r="E1823" s="20">
        <v>1000000</v>
      </c>
      <c r="F1823" s="4">
        <f t="shared" si="52"/>
        <v>127462000</v>
      </c>
      <c r="G1823" s="19"/>
    </row>
    <row r="1824" spans="1:7" ht="18" hidden="1" customHeight="1">
      <c r="A1824" s="3">
        <v>41981</v>
      </c>
      <c r="B1824" s="3" t="s">
        <v>33</v>
      </c>
      <c r="C1824" s="5" t="s">
        <v>918</v>
      </c>
      <c r="D1824" s="20">
        <v>4500000</v>
      </c>
      <c r="E1824" s="20"/>
      <c r="F1824" s="4">
        <f t="shared" si="52"/>
        <v>131962000</v>
      </c>
      <c r="G1824" s="19"/>
    </row>
    <row r="1825" spans="1:7" ht="18" hidden="1" customHeight="1">
      <c r="A1825" s="3">
        <v>41981</v>
      </c>
      <c r="B1825" s="3" t="s">
        <v>31</v>
      </c>
      <c r="C1825" s="5" t="s">
        <v>916</v>
      </c>
      <c r="D1825" s="20"/>
      <c r="E1825" s="20">
        <v>5751000</v>
      </c>
      <c r="F1825" s="4">
        <f t="shared" si="52"/>
        <v>126211000</v>
      </c>
      <c r="G1825" s="19"/>
    </row>
    <row r="1826" spans="1:7" ht="18" hidden="1" customHeight="1">
      <c r="A1826" s="3">
        <v>41981</v>
      </c>
      <c r="B1826" s="3" t="s">
        <v>60</v>
      </c>
      <c r="C1826" s="5" t="s">
        <v>758</v>
      </c>
      <c r="D1826" s="20"/>
      <c r="E1826" s="20">
        <v>1360000</v>
      </c>
      <c r="F1826" s="4">
        <f t="shared" si="52"/>
        <v>124851000</v>
      </c>
      <c r="G1826" s="19"/>
    </row>
    <row r="1827" spans="1:7" ht="18" hidden="1" customHeight="1">
      <c r="A1827" s="3">
        <v>41981</v>
      </c>
      <c r="B1827" s="3" t="s">
        <v>60</v>
      </c>
      <c r="C1827" s="5" t="s">
        <v>917</v>
      </c>
      <c r="D1827" s="20"/>
      <c r="E1827" s="20">
        <v>1000000</v>
      </c>
      <c r="F1827" s="4">
        <f t="shared" si="52"/>
        <v>123851000</v>
      </c>
      <c r="G1827" s="19"/>
    </row>
    <row r="1828" spans="1:7" ht="18" hidden="1" customHeight="1">
      <c r="A1828" s="3">
        <v>41982</v>
      </c>
      <c r="B1828" s="3" t="s">
        <v>33</v>
      </c>
      <c r="C1828" s="5" t="s">
        <v>915</v>
      </c>
      <c r="D1828" s="20">
        <v>5000000</v>
      </c>
      <c r="E1828" s="20"/>
      <c r="F1828" s="4">
        <f t="shared" si="52"/>
        <v>128851000</v>
      </c>
      <c r="G1828" s="19"/>
    </row>
    <row r="1829" spans="1:7" ht="18" hidden="1" customHeight="1">
      <c r="A1829" s="3">
        <v>41982</v>
      </c>
      <c r="B1829" s="3" t="s">
        <v>77</v>
      </c>
      <c r="C1829" s="5" t="s">
        <v>830</v>
      </c>
      <c r="D1829" s="20"/>
      <c r="E1829" s="20">
        <v>30000000</v>
      </c>
      <c r="F1829" s="4">
        <f t="shared" si="52"/>
        <v>98851000</v>
      </c>
      <c r="G1829" s="19"/>
    </row>
    <row r="1830" spans="1:7" ht="18" hidden="1" customHeight="1">
      <c r="A1830" s="3">
        <v>41982</v>
      </c>
      <c r="B1830" s="3" t="s">
        <v>60</v>
      </c>
      <c r="C1830" s="5" t="s">
        <v>919</v>
      </c>
      <c r="D1830" s="20"/>
      <c r="E1830" s="20">
        <v>5000000</v>
      </c>
      <c r="F1830" s="4">
        <f t="shared" si="52"/>
        <v>93851000</v>
      </c>
      <c r="G1830" s="19"/>
    </row>
    <row r="1831" spans="1:7" ht="18" hidden="1" customHeight="1">
      <c r="A1831" s="3">
        <v>41982</v>
      </c>
      <c r="B1831" s="3" t="s">
        <v>53</v>
      </c>
      <c r="C1831" s="5" t="s">
        <v>338</v>
      </c>
      <c r="D1831" s="20"/>
      <c r="E1831" s="20">
        <v>46597000</v>
      </c>
      <c r="F1831" s="4">
        <f t="shared" si="52"/>
        <v>47254000</v>
      </c>
      <c r="G1831" s="19"/>
    </row>
    <row r="1832" spans="1:7" ht="18" hidden="1" customHeight="1">
      <c r="A1832" s="3">
        <v>41982</v>
      </c>
      <c r="B1832" s="3" t="s">
        <v>33</v>
      </c>
      <c r="C1832" s="5" t="s">
        <v>358</v>
      </c>
      <c r="D1832" s="20"/>
      <c r="E1832" s="20">
        <v>5000000</v>
      </c>
      <c r="F1832" s="4">
        <f t="shared" si="52"/>
        <v>42254000</v>
      </c>
      <c r="G1832" s="19"/>
    </row>
    <row r="1833" spans="1:7" ht="18" hidden="1" customHeight="1">
      <c r="A1833" s="3">
        <v>41982</v>
      </c>
      <c r="B1833" s="3" t="s">
        <v>70</v>
      </c>
      <c r="C1833" s="5" t="s">
        <v>920</v>
      </c>
      <c r="D1833" s="20"/>
      <c r="E1833" s="20">
        <v>200000</v>
      </c>
      <c r="F1833" s="4">
        <f t="shared" si="52"/>
        <v>42054000</v>
      </c>
      <c r="G1833" s="19"/>
    </row>
    <row r="1834" spans="1:7" ht="18" hidden="1" customHeight="1">
      <c r="A1834" s="3">
        <v>41982</v>
      </c>
      <c r="B1834" s="3" t="s">
        <v>60</v>
      </c>
      <c r="C1834" s="5" t="s">
        <v>789</v>
      </c>
      <c r="D1834" s="20"/>
      <c r="E1834" s="20">
        <v>1005000</v>
      </c>
      <c r="F1834" s="4">
        <f t="shared" si="52"/>
        <v>41049000</v>
      </c>
      <c r="G1834" s="19"/>
    </row>
    <row r="1835" spans="1:7" ht="18" hidden="1" customHeight="1">
      <c r="A1835" s="3">
        <v>41982</v>
      </c>
      <c r="B1835" s="3" t="s">
        <v>60</v>
      </c>
      <c r="C1835" s="5" t="s">
        <v>921</v>
      </c>
      <c r="D1835" s="20"/>
      <c r="E1835" s="20">
        <v>1470000</v>
      </c>
      <c r="F1835" s="4">
        <f t="shared" si="52"/>
        <v>39579000</v>
      </c>
      <c r="G1835" s="19"/>
    </row>
    <row r="1836" spans="1:7" ht="18" hidden="1" customHeight="1">
      <c r="A1836" s="3">
        <v>41982</v>
      </c>
      <c r="B1836" s="3" t="s">
        <v>50</v>
      </c>
      <c r="C1836" s="5" t="s">
        <v>266</v>
      </c>
      <c r="D1836" s="20"/>
      <c r="E1836" s="20">
        <v>3000000</v>
      </c>
      <c r="F1836" s="4">
        <f t="shared" si="52"/>
        <v>36579000</v>
      </c>
      <c r="G1836" s="19"/>
    </row>
    <row r="1837" spans="1:7" ht="18" hidden="1" customHeight="1">
      <c r="A1837" s="3">
        <v>41982</v>
      </c>
      <c r="B1837" s="3" t="s">
        <v>73</v>
      </c>
      <c r="C1837" s="5" t="s">
        <v>394</v>
      </c>
      <c r="D1837" s="20"/>
      <c r="E1837" s="20">
        <v>2824000</v>
      </c>
      <c r="F1837" s="4">
        <f t="shared" si="52"/>
        <v>33755000</v>
      </c>
      <c r="G1837" s="19"/>
    </row>
    <row r="1838" spans="1:7" ht="18" hidden="1" customHeight="1">
      <c r="A1838" s="3">
        <v>41982</v>
      </c>
      <c r="B1838" s="3" t="s">
        <v>60</v>
      </c>
      <c r="C1838" s="5" t="s">
        <v>616</v>
      </c>
      <c r="D1838" s="20"/>
      <c r="E1838" s="20">
        <v>140000</v>
      </c>
      <c r="F1838" s="4">
        <f t="shared" si="52"/>
        <v>33615000</v>
      </c>
      <c r="G1838" s="19"/>
    </row>
    <row r="1839" spans="1:7" ht="18" hidden="1" customHeight="1">
      <c r="A1839" s="3">
        <v>41983</v>
      </c>
      <c r="B1839" s="3" t="s">
        <v>153</v>
      </c>
      <c r="C1839" s="5" t="s">
        <v>903</v>
      </c>
      <c r="D1839" s="20">
        <v>400000000</v>
      </c>
      <c r="E1839" s="20"/>
      <c r="F1839" s="4">
        <f t="shared" si="52"/>
        <v>433615000</v>
      </c>
      <c r="G1839" s="19"/>
    </row>
    <row r="1840" spans="1:7" ht="18" hidden="1" customHeight="1">
      <c r="A1840" s="3">
        <v>41983</v>
      </c>
      <c r="B1840" s="3" t="s">
        <v>57</v>
      </c>
      <c r="C1840" s="5" t="s">
        <v>102</v>
      </c>
      <c r="D1840" s="20"/>
      <c r="E1840" s="20">
        <v>200000000</v>
      </c>
      <c r="F1840" s="4">
        <f t="shared" si="52"/>
        <v>233615000</v>
      </c>
      <c r="G1840" s="19"/>
    </row>
    <row r="1841" spans="1:7" ht="18" hidden="1" customHeight="1">
      <c r="A1841" s="3">
        <v>41983</v>
      </c>
      <c r="B1841" s="3" t="s">
        <v>60</v>
      </c>
      <c r="C1841" s="5" t="s">
        <v>195</v>
      </c>
      <c r="D1841" s="20"/>
      <c r="E1841" s="20">
        <v>1737000</v>
      </c>
      <c r="F1841" s="4">
        <f t="shared" si="52"/>
        <v>231878000</v>
      </c>
      <c r="G1841" s="19"/>
    </row>
    <row r="1842" spans="1:7" ht="18" hidden="1" customHeight="1">
      <c r="A1842" s="3">
        <v>41983</v>
      </c>
      <c r="B1842" s="3" t="s">
        <v>704</v>
      </c>
      <c r="C1842" s="5" t="s">
        <v>922</v>
      </c>
      <c r="D1842" s="20"/>
      <c r="E1842" s="20">
        <v>10000000</v>
      </c>
      <c r="F1842" s="4">
        <f t="shared" si="52"/>
        <v>221878000</v>
      </c>
      <c r="G1842" s="19"/>
    </row>
    <row r="1843" spans="1:7" ht="18" hidden="1" customHeight="1">
      <c r="A1843" s="3">
        <v>41984</v>
      </c>
      <c r="B1843" s="3" t="s">
        <v>31</v>
      </c>
      <c r="C1843" s="5" t="s">
        <v>923</v>
      </c>
      <c r="D1843" s="20"/>
      <c r="E1843" s="20">
        <v>13000000</v>
      </c>
      <c r="F1843" s="4">
        <f t="shared" si="52"/>
        <v>208878000</v>
      </c>
      <c r="G1843" s="19"/>
    </row>
    <row r="1844" spans="1:7" ht="18" hidden="1" customHeight="1">
      <c r="A1844" s="3">
        <v>41984</v>
      </c>
      <c r="B1844" s="3" t="s">
        <v>53</v>
      </c>
      <c r="C1844" s="5" t="s">
        <v>924</v>
      </c>
      <c r="D1844" s="20"/>
      <c r="E1844" s="20">
        <v>5000000</v>
      </c>
      <c r="F1844" s="4">
        <f t="shared" si="52"/>
        <v>203878000</v>
      </c>
      <c r="G1844" s="19"/>
    </row>
    <row r="1845" spans="1:7" ht="18" hidden="1" customHeight="1">
      <c r="A1845" s="3">
        <v>41984</v>
      </c>
      <c r="B1845" s="3" t="s">
        <v>60</v>
      </c>
      <c r="C1845" s="5" t="s">
        <v>925</v>
      </c>
      <c r="D1845" s="20"/>
      <c r="E1845" s="20">
        <v>170000</v>
      </c>
      <c r="F1845" s="4">
        <f t="shared" si="52"/>
        <v>203708000</v>
      </c>
      <c r="G1845" s="19"/>
    </row>
    <row r="1846" spans="1:7" ht="18" hidden="1" customHeight="1">
      <c r="A1846" s="3">
        <v>41984</v>
      </c>
      <c r="B1846" s="3" t="s">
        <v>31</v>
      </c>
      <c r="C1846" s="5" t="s">
        <v>926</v>
      </c>
      <c r="D1846" s="20"/>
      <c r="E1846" s="20">
        <v>5000000</v>
      </c>
      <c r="F1846" s="4">
        <f t="shared" si="52"/>
        <v>198708000</v>
      </c>
      <c r="G1846" s="19"/>
    </row>
    <row r="1847" spans="1:7" ht="18" hidden="1" customHeight="1">
      <c r="A1847" s="3">
        <v>41984</v>
      </c>
      <c r="B1847" s="3" t="s">
        <v>692</v>
      </c>
      <c r="C1847" s="5" t="s">
        <v>927</v>
      </c>
      <c r="D1847" s="20"/>
      <c r="E1847" s="20">
        <v>315000</v>
      </c>
      <c r="F1847" s="4">
        <f t="shared" si="52"/>
        <v>198393000</v>
      </c>
      <c r="G1847" s="19"/>
    </row>
    <row r="1848" spans="1:7" ht="18" hidden="1" customHeight="1">
      <c r="A1848" s="3">
        <v>41984</v>
      </c>
      <c r="B1848" s="3" t="s">
        <v>60</v>
      </c>
      <c r="C1848" s="5" t="s">
        <v>83</v>
      </c>
      <c r="D1848" s="20"/>
      <c r="E1848" s="20">
        <v>400000</v>
      </c>
      <c r="F1848" s="4">
        <f t="shared" si="52"/>
        <v>197993000</v>
      </c>
      <c r="G1848" s="19"/>
    </row>
    <row r="1849" spans="1:7" ht="18" hidden="1" customHeight="1">
      <c r="A1849" s="3">
        <v>41984</v>
      </c>
      <c r="B1849" s="3" t="s">
        <v>33</v>
      </c>
      <c r="C1849" s="5" t="s">
        <v>928</v>
      </c>
      <c r="D1849" s="20">
        <v>5000000</v>
      </c>
      <c r="E1849" s="20"/>
      <c r="F1849" s="4">
        <f t="shared" si="52"/>
        <v>202993000</v>
      </c>
      <c r="G1849" s="19"/>
    </row>
    <row r="1850" spans="1:7" ht="18" hidden="1" customHeight="1">
      <c r="A1850" s="3">
        <v>41984</v>
      </c>
      <c r="B1850" s="3" t="s">
        <v>31</v>
      </c>
      <c r="C1850" s="5" t="s">
        <v>929</v>
      </c>
      <c r="D1850" s="20"/>
      <c r="E1850" s="20">
        <v>6220000</v>
      </c>
      <c r="F1850" s="4">
        <f t="shared" si="52"/>
        <v>196773000</v>
      </c>
      <c r="G1850" s="19"/>
    </row>
    <row r="1851" spans="1:7" ht="18" hidden="1" customHeight="1">
      <c r="A1851" s="3">
        <v>41985</v>
      </c>
      <c r="B1851" s="3" t="s">
        <v>47</v>
      </c>
      <c r="C1851" s="5" t="s">
        <v>243</v>
      </c>
      <c r="D1851" s="20">
        <v>280000000</v>
      </c>
      <c r="E1851" s="20"/>
      <c r="F1851" s="4">
        <f t="shared" si="52"/>
        <v>476773000</v>
      </c>
      <c r="G1851" s="19"/>
    </row>
    <row r="1852" spans="1:7" ht="18" hidden="1" customHeight="1">
      <c r="A1852" s="3">
        <v>41985</v>
      </c>
      <c r="B1852" s="3" t="s">
        <v>57</v>
      </c>
      <c r="C1852" s="5" t="s">
        <v>100</v>
      </c>
      <c r="D1852" s="20"/>
      <c r="E1852" s="20">
        <v>200000000</v>
      </c>
      <c r="F1852" s="4">
        <f t="shared" si="52"/>
        <v>276773000</v>
      </c>
      <c r="G1852" s="19" t="s">
        <v>24</v>
      </c>
    </row>
    <row r="1853" spans="1:7" ht="18" hidden="1" customHeight="1">
      <c r="A1853" s="3">
        <v>41985</v>
      </c>
      <c r="B1853" s="3" t="s">
        <v>704</v>
      </c>
      <c r="C1853" s="5" t="s">
        <v>930</v>
      </c>
      <c r="D1853" s="20"/>
      <c r="E1853" s="20">
        <v>10000000</v>
      </c>
      <c r="F1853" s="4">
        <f t="shared" si="52"/>
        <v>266773000</v>
      </c>
      <c r="G1853" s="19"/>
    </row>
    <row r="1854" spans="1:7" ht="18" hidden="1" customHeight="1">
      <c r="A1854" s="3">
        <v>41985</v>
      </c>
      <c r="B1854" s="3" t="s">
        <v>57</v>
      </c>
      <c r="C1854" s="5" t="s">
        <v>79</v>
      </c>
      <c r="D1854" s="20"/>
      <c r="E1854" s="20">
        <v>200000000</v>
      </c>
      <c r="F1854" s="4">
        <f t="shared" si="52"/>
        <v>66773000</v>
      </c>
      <c r="G1854" s="19"/>
    </row>
    <row r="1855" spans="1:7" ht="18" hidden="1" customHeight="1">
      <c r="A1855" s="3">
        <v>41986</v>
      </c>
      <c r="B1855" s="3" t="s">
        <v>60</v>
      </c>
      <c r="C1855" s="5" t="s">
        <v>124</v>
      </c>
      <c r="D1855" s="20"/>
      <c r="E1855" s="20">
        <v>240000</v>
      </c>
      <c r="F1855" s="4">
        <f t="shared" si="52"/>
        <v>66533000</v>
      </c>
      <c r="G1855" s="19"/>
    </row>
    <row r="1856" spans="1:7" ht="18" hidden="1" customHeight="1">
      <c r="A1856" s="3">
        <v>41986</v>
      </c>
      <c r="B1856" s="3" t="s">
        <v>704</v>
      </c>
      <c r="C1856" s="5" t="s">
        <v>626</v>
      </c>
      <c r="D1856" s="20"/>
      <c r="E1856" s="20">
        <v>110000</v>
      </c>
      <c r="F1856" s="4">
        <f t="shared" si="52"/>
        <v>66423000</v>
      </c>
      <c r="G1856" s="19"/>
    </row>
    <row r="1857" spans="1:7" ht="18" hidden="1" customHeight="1">
      <c r="A1857" s="3">
        <v>41986</v>
      </c>
      <c r="B1857" s="3" t="s">
        <v>70</v>
      </c>
      <c r="C1857" s="5" t="s">
        <v>141</v>
      </c>
      <c r="D1857" s="20"/>
      <c r="E1857" s="20">
        <v>12180000</v>
      </c>
      <c r="F1857" s="4">
        <f t="shared" si="52"/>
        <v>54243000</v>
      </c>
      <c r="G1857" s="19"/>
    </row>
    <row r="1858" spans="1:7" ht="18" hidden="1" customHeight="1">
      <c r="A1858" s="3">
        <v>41986</v>
      </c>
      <c r="B1858" s="3" t="s">
        <v>73</v>
      </c>
      <c r="C1858" s="5" t="s">
        <v>327</v>
      </c>
      <c r="D1858" s="20"/>
      <c r="E1858" s="20">
        <v>2794000</v>
      </c>
      <c r="F1858" s="4">
        <f t="shared" si="52"/>
        <v>51449000</v>
      </c>
      <c r="G1858" s="19"/>
    </row>
    <row r="1859" spans="1:7" ht="18" hidden="1" customHeight="1">
      <c r="A1859" s="3">
        <v>41988</v>
      </c>
      <c r="B1859" s="3" t="s">
        <v>790</v>
      </c>
      <c r="C1859" s="5" t="s">
        <v>931</v>
      </c>
      <c r="D1859" s="20"/>
      <c r="E1859" s="20">
        <v>17980000</v>
      </c>
      <c r="F1859" s="4">
        <f t="shared" si="52"/>
        <v>33469000</v>
      </c>
      <c r="G1859" s="19"/>
    </row>
    <row r="1860" spans="1:7" ht="18" hidden="1" customHeight="1">
      <c r="A1860" s="3">
        <v>41988</v>
      </c>
      <c r="B1860" s="3" t="s">
        <v>932</v>
      </c>
      <c r="C1860" s="5" t="s">
        <v>933</v>
      </c>
      <c r="D1860" s="20"/>
      <c r="E1860" s="20">
        <v>10000000</v>
      </c>
      <c r="F1860" s="4">
        <f t="shared" si="52"/>
        <v>23469000</v>
      </c>
      <c r="G1860" s="19"/>
    </row>
    <row r="1861" spans="1:7" ht="18" hidden="1" customHeight="1">
      <c r="A1861" s="3">
        <v>41988</v>
      </c>
      <c r="B1861" s="3" t="s">
        <v>932</v>
      </c>
      <c r="C1861" s="5" t="s">
        <v>505</v>
      </c>
      <c r="D1861" s="20"/>
      <c r="E1861" s="20">
        <v>500000</v>
      </c>
      <c r="F1861" s="4">
        <f t="shared" si="52"/>
        <v>22969000</v>
      </c>
      <c r="G1861" s="19"/>
    </row>
    <row r="1862" spans="1:7" ht="18" hidden="1" customHeight="1">
      <c r="A1862" s="3">
        <v>41988</v>
      </c>
      <c r="B1862" s="3" t="s">
        <v>31</v>
      </c>
      <c r="C1862" s="5" t="s">
        <v>869</v>
      </c>
      <c r="D1862" s="20"/>
      <c r="E1862" s="20">
        <v>2496000</v>
      </c>
      <c r="F1862" s="4">
        <f t="shared" si="52"/>
        <v>20473000</v>
      </c>
      <c r="G1862" s="19"/>
    </row>
    <row r="1863" spans="1:7" ht="18" hidden="1" customHeight="1">
      <c r="A1863" s="3">
        <v>41988</v>
      </c>
      <c r="B1863" s="3" t="s">
        <v>934</v>
      </c>
      <c r="C1863" s="5" t="s">
        <v>935</v>
      </c>
      <c r="D1863" s="20"/>
      <c r="E1863" s="20">
        <v>200000</v>
      </c>
      <c r="F1863" s="4">
        <f t="shared" si="52"/>
        <v>20273000</v>
      </c>
      <c r="G1863" s="19"/>
    </row>
    <row r="1864" spans="1:7" ht="18" hidden="1" customHeight="1">
      <c r="A1864" s="3">
        <v>41989</v>
      </c>
      <c r="B1864" s="3" t="s">
        <v>47</v>
      </c>
      <c r="C1864" s="5" t="s">
        <v>243</v>
      </c>
      <c r="D1864" s="20">
        <v>740000000</v>
      </c>
      <c r="E1864" s="20"/>
      <c r="F1864" s="4">
        <f t="shared" si="52"/>
        <v>760273000</v>
      </c>
      <c r="G1864" s="19"/>
    </row>
    <row r="1865" spans="1:7" ht="18" hidden="1" customHeight="1">
      <c r="A1865" s="3">
        <v>41989</v>
      </c>
      <c r="B1865" s="3" t="s">
        <v>47</v>
      </c>
      <c r="C1865" s="5" t="s">
        <v>345</v>
      </c>
      <c r="D1865" s="20"/>
      <c r="E1865" s="20">
        <v>100000000</v>
      </c>
      <c r="F1865" s="4">
        <f t="shared" si="52"/>
        <v>660273000</v>
      </c>
      <c r="G1865" s="19"/>
    </row>
    <row r="1866" spans="1:7" ht="18" hidden="1" customHeight="1">
      <c r="A1866" s="3">
        <v>41989</v>
      </c>
      <c r="B1866" s="3" t="s">
        <v>932</v>
      </c>
      <c r="C1866" s="5" t="s">
        <v>936</v>
      </c>
      <c r="D1866" s="20"/>
      <c r="E1866" s="20">
        <v>34185000</v>
      </c>
      <c r="F1866" s="4">
        <f t="shared" si="52"/>
        <v>626088000</v>
      </c>
      <c r="G1866" s="19"/>
    </row>
    <row r="1867" spans="1:7" ht="18" hidden="1" customHeight="1">
      <c r="A1867" s="3">
        <v>41989</v>
      </c>
      <c r="B1867" s="3" t="s">
        <v>53</v>
      </c>
      <c r="C1867" s="5" t="s">
        <v>366</v>
      </c>
      <c r="D1867" s="20"/>
      <c r="E1867" s="20">
        <v>430933000</v>
      </c>
      <c r="F1867" s="4">
        <f t="shared" si="52"/>
        <v>195155000</v>
      </c>
      <c r="G1867" s="19"/>
    </row>
    <row r="1868" spans="1:7" ht="18" hidden="1" customHeight="1">
      <c r="A1868" s="3">
        <v>41989</v>
      </c>
      <c r="B1868" s="3" t="s">
        <v>53</v>
      </c>
      <c r="C1868" s="5" t="s">
        <v>937</v>
      </c>
      <c r="D1868" s="20"/>
      <c r="E1868" s="20">
        <v>2000000</v>
      </c>
      <c r="F1868" s="4">
        <f t="shared" si="52"/>
        <v>193155000</v>
      </c>
      <c r="G1868" s="19"/>
    </row>
    <row r="1869" spans="1:7" ht="18" hidden="1" customHeight="1">
      <c r="A1869" s="3">
        <v>41989</v>
      </c>
      <c r="B1869" s="3" t="s">
        <v>53</v>
      </c>
      <c r="C1869" s="5" t="s">
        <v>938</v>
      </c>
      <c r="D1869" s="20">
        <v>5000000</v>
      </c>
      <c r="E1869" s="20"/>
      <c r="F1869" s="4">
        <f t="shared" si="52"/>
        <v>198155000</v>
      </c>
      <c r="G1869" s="19"/>
    </row>
    <row r="1870" spans="1:7" ht="18" hidden="1" customHeight="1">
      <c r="A1870" s="3">
        <v>41989</v>
      </c>
      <c r="B1870" s="3" t="s">
        <v>348</v>
      </c>
      <c r="C1870" s="5" t="s">
        <v>939</v>
      </c>
      <c r="D1870" s="20"/>
      <c r="E1870" s="20">
        <v>20000000</v>
      </c>
      <c r="F1870" s="4">
        <f t="shared" si="52"/>
        <v>178155000</v>
      </c>
      <c r="G1870" s="19"/>
    </row>
    <row r="1871" spans="1:7" ht="18" hidden="1" customHeight="1">
      <c r="A1871" s="3">
        <v>41989</v>
      </c>
      <c r="B1871" s="3" t="s">
        <v>49</v>
      </c>
      <c r="C1871" s="5" t="s">
        <v>109</v>
      </c>
      <c r="D1871" s="20"/>
      <c r="E1871" s="20">
        <v>20000000</v>
      </c>
      <c r="F1871" s="4">
        <f t="shared" si="52"/>
        <v>158155000</v>
      </c>
      <c r="G1871" s="19"/>
    </row>
    <row r="1872" spans="1:7" ht="18" hidden="1" customHeight="1">
      <c r="A1872" s="3">
        <v>41989</v>
      </c>
      <c r="B1872" s="3" t="s">
        <v>31</v>
      </c>
      <c r="C1872" s="5" t="s">
        <v>97</v>
      </c>
      <c r="D1872" s="20"/>
      <c r="E1872" s="20">
        <v>15840000</v>
      </c>
      <c r="F1872" s="4">
        <f t="shared" si="52"/>
        <v>142315000</v>
      </c>
      <c r="G1872" s="19"/>
    </row>
    <row r="1873" spans="1:7" ht="18" hidden="1" customHeight="1">
      <c r="A1873" s="3">
        <v>41989</v>
      </c>
      <c r="B1873" s="3" t="s">
        <v>60</v>
      </c>
      <c r="C1873" s="5" t="s">
        <v>940</v>
      </c>
      <c r="D1873" s="20"/>
      <c r="E1873" s="20">
        <v>1000000</v>
      </c>
      <c r="F1873" s="4">
        <f t="shared" ref="F1873:F1936" si="53">IF(C1873&lt;&gt;"",F1872+D1873-E1873,0)</f>
        <v>141315000</v>
      </c>
      <c r="G1873" s="19"/>
    </row>
    <row r="1874" spans="1:7" ht="18" hidden="1" customHeight="1">
      <c r="A1874" s="3">
        <v>41989</v>
      </c>
      <c r="B1874" s="3" t="s">
        <v>70</v>
      </c>
      <c r="C1874" s="5" t="s">
        <v>941</v>
      </c>
      <c r="D1874" s="20"/>
      <c r="E1874" s="20">
        <v>300000</v>
      </c>
      <c r="F1874" s="4">
        <f t="shared" si="53"/>
        <v>141015000</v>
      </c>
      <c r="G1874" s="19"/>
    </row>
    <row r="1875" spans="1:7" ht="18" hidden="1" customHeight="1">
      <c r="A1875" s="3">
        <v>41989</v>
      </c>
      <c r="B1875" s="3" t="s">
        <v>33</v>
      </c>
      <c r="C1875" s="5" t="s">
        <v>942</v>
      </c>
      <c r="D1875" s="20">
        <v>6000000</v>
      </c>
      <c r="E1875" s="20"/>
      <c r="F1875" s="4">
        <f t="shared" si="53"/>
        <v>147015000</v>
      </c>
      <c r="G1875" s="19"/>
    </row>
    <row r="1876" spans="1:7" ht="18" hidden="1" customHeight="1">
      <c r="A1876" s="3">
        <v>41989</v>
      </c>
      <c r="B1876" s="3" t="s">
        <v>60</v>
      </c>
      <c r="C1876" s="5" t="s">
        <v>943</v>
      </c>
      <c r="D1876" s="20"/>
      <c r="E1876" s="20">
        <v>5720000</v>
      </c>
      <c r="F1876" s="4">
        <f t="shared" si="53"/>
        <v>141295000</v>
      </c>
      <c r="G1876" s="19"/>
    </row>
    <row r="1877" spans="1:7" ht="18" hidden="1" customHeight="1">
      <c r="A1877" s="3">
        <v>41989</v>
      </c>
      <c r="B1877" s="3" t="s">
        <v>47</v>
      </c>
      <c r="C1877" s="5" t="s">
        <v>345</v>
      </c>
      <c r="D1877" s="20"/>
      <c r="E1877" s="20">
        <v>40000000</v>
      </c>
      <c r="F1877" s="4">
        <f t="shared" si="53"/>
        <v>101295000</v>
      </c>
      <c r="G1877" s="19"/>
    </row>
    <row r="1878" spans="1:7" ht="18" hidden="1" customHeight="1">
      <c r="A1878" s="3">
        <v>41989</v>
      </c>
      <c r="B1878" s="3" t="s">
        <v>47</v>
      </c>
      <c r="C1878" s="5" t="s">
        <v>299</v>
      </c>
      <c r="D1878" s="20"/>
      <c r="E1878" s="20">
        <v>5000000</v>
      </c>
      <c r="F1878" s="4">
        <f t="shared" si="53"/>
        <v>96295000</v>
      </c>
      <c r="G1878" s="19"/>
    </row>
    <row r="1879" spans="1:7" ht="18" hidden="1" customHeight="1">
      <c r="A1879" s="3">
        <v>41990</v>
      </c>
      <c r="B1879" s="3" t="s">
        <v>47</v>
      </c>
      <c r="C1879" s="5" t="s">
        <v>453</v>
      </c>
      <c r="D1879" s="20">
        <v>2047980000</v>
      </c>
      <c r="E1879" s="20"/>
      <c r="F1879" s="4">
        <f t="shared" si="53"/>
        <v>2144275000</v>
      </c>
      <c r="G1879" s="19"/>
    </row>
    <row r="1880" spans="1:7" ht="18" hidden="1" customHeight="1">
      <c r="A1880" s="3">
        <v>41990</v>
      </c>
      <c r="B1880" s="3" t="s">
        <v>60</v>
      </c>
      <c r="C1880" s="5" t="s">
        <v>944</v>
      </c>
      <c r="D1880" s="20"/>
      <c r="E1880" s="20">
        <v>100000</v>
      </c>
      <c r="F1880" s="4">
        <f t="shared" si="53"/>
        <v>2144175000</v>
      </c>
      <c r="G1880" s="19"/>
    </row>
    <row r="1881" spans="1:7" ht="18" hidden="1" customHeight="1">
      <c r="A1881" s="3">
        <v>41990</v>
      </c>
      <c r="B1881" s="3" t="s">
        <v>31</v>
      </c>
      <c r="C1881" s="5" t="s">
        <v>945</v>
      </c>
      <c r="D1881" s="20"/>
      <c r="E1881" s="20">
        <v>19500000</v>
      </c>
      <c r="F1881" s="4">
        <f t="shared" si="53"/>
        <v>2124675000</v>
      </c>
      <c r="G1881" s="19"/>
    </row>
    <row r="1882" spans="1:7" ht="18" hidden="1" customHeight="1">
      <c r="A1882" s="3">
        <v>41990</v>
      </c>
      <c r="B1882" s="3" t="s">
        <v>31</v>
      </c>
      <c r="C1882" s="5" t="s">
        <v>946</v>
      </c>
      <c r="D1882" s="20"/>
      <c r="E1882" s="20">
        <v>2500000</v>
      </c>
      <c r="F1882" s="4">
        <f t="shared" si="53"/>
        <v>2122175000</v>
      </c>
      <c r="G1882" s="19"/>
    </row>
    <row r="1883" spans="1:7" ht="18" hidden="1" customHeight="1">
      <c r="A1883" s="3">
        <v>41990</v>
      </c>
      <c r="B1883" s="3" t="s">
        <v>57</v>
      </c>
      <c r="C1883" s="5" t="s">
        <v>100</v>
      </c>
      <c r="D1883" s="20"/>
      <c r="E1883" s="20">
        <v>200000000</v>
      </c>
      <c r="F1883" s="4">
        <f t="shared" si="53"/>
        <v>1922175000</v>
      </c>
      <c r="G1883" s="19" t="s">
        <v>24</v>
      </c>
    </row>
    <row r="1884" spans="1:7" ht="18" hidden="1" customHeight="1">
      <c r="A1884" s="3">
        <v>41990</v>
      </c>
      <c r="B1884" s="3" t="s">
        <v>57</v>
      </c>
      <c r="C1884" s="5" t="s">
        <v>102</v>
      </c>
      <c r="D1884" s="20"/>
      <c r="E1884" s="20">
        <v>200000000</v>
      </c>
      <c r="F1884" s="4">
        <f t="shared" si="53"/>
        <v>1722175000</v>
      </c>
      <c r="G1884" s="19"/>
    </row>
    <row r="1885" spans="1:7" ht="18" hidden="1" customHeight="1">
      <c r="A1885" s="3">
        <v>41990</v>
      </c>
      <c r="B1885" s="3" t="s">
        <v>57</v>
      </c>
      <c r="C1885" s="5" t="s">
        <v>384</v>
      </c>
      <c r="D1885" s="20"/>
      <c r="E1885" s="20">
        <v>125670000</v>
      </c>
      <c r="F1885" s="4">
        <f t="shared" si="53"/>
        <v>1596505000</v>
      </c>
      <c r="G1885" s="19"/>
    </row>
    <row r="1886" spans="1:7" ht="18" hidden="1" customHeight="1">
      <c r="A1886" s="3">
        <v>41990</v>
      </c>
      <c r="B1886" s="3" t="s">
        <v>57</v>
      </c>
      <c r="C1886" s="5" t="s">
        <v>947</v>
      </c>
      <c r="D1886" s="20"/>
      <c r="E1886" s="20">
        <v>79285000</v>
      </c>
      <c r="F1886" s="4">
        <f t="shared" si="53"/>
        <v>1517220000</v>
      </c>
      <c r="G1886" s="19"/>
    </row>
    <row r="1887" spans="1:7" ht="18" hidden="1" customHeight="1">
      <c r="A1887" s="3">
        <v>41990</v>
      </c>
      <c r="B1887" s="3" t="s">
        <v>57</v>
      </c>
      <c r="C1887" s="5" t="s">
        <v>167</v>
      </c>
      <c r="D1887" s="20"/>
      <c r="E1887" s="20">
        <v>126931000</v>
      </c>
      <c r="F1887" s="4">
        <f t="shared" si="53"/>
        <v>1390289000</v>
      </c>
      <c r="G1887" s="19"/>
    </row>
    <row r="1888" spans="1:7" ht="18" hidden="1" customHeight="1">
      <c r="A1888" s="3">
        <v>41990</v>
      </c>
      <c r="B1888" s="3" t="s">
        <v>70</v>
      </c>
      <c r="C1888" s="5" t="s">
        <v>350</v>
      </c>
      <c r="D1888" s="20"/>
      <c r="E1888" s="20">
        <v>150000000</v>
      </c>
      <c r="F1888" s="4">
        <f t="shared" si="53"/>
        <v>1240289000</v>
      </c>
      <c r="G1888" s="19"/>
    </row>
    <row r="1889" spans="1:7" ht="18" hidden="1" customHeight="1">
      <c r="A1889" s="3">
        <v>41990</v>
      </c>
      <c r="B1889" s="3" t="s">
        <v>60</v>
      </c>
      <c r="C1889" s="5" t="s">
        <v>948</v>
      </c>
      <c r="D1889" s="20"/>
      <c r="E1889" s="20">
        <v>5000000</v>
      </c>
      <c r="F1889" s="4">
        <f t="shared" si="53"/>
        <v>1235289000</v>
      </c>
      <c r="G1889" s="19"/>
    </row>
    <row r="1890" spans="1:7" ht="18" hidden="1" customHeight="1">
      <c r="A1890" s="3">
        <v>41990</v>
      </c>
      <c r="B1890" s="3" t="s">
        <v>57</v>
      </c>
      <c r="C1890" s="5" t="s">
        <v>86</v>
      </c>
      <c r="D1890" s="20"/>
      <c r="E1890" s="20">
        <v>150000000</v>
      </c>
      <c r="F1890" s="4">
        <f t="shared" si="53"/>
        <v>1085289000</v>
      </c>
      <c r="G1890" s="19"/>
    </row>
    <row r="1891" spans="1:7" ht="18" hidden="1" customHeight="1">
      <c r="A1891" s="3">
        <v>41991</v>
      </c>
      <c r="B1891" s="3" t="s">
        <v>47</v>
      </c>
      <c r="C1891" s="5" t="s">
        <v>345</v>
      </c>
      <c r="D1891" s="20"/>
      <c r="E1891" s="20">
        <v>200000000</v>
      </c>
      <c r="F1891" s="4">
        <f t="shared" si="53"/>
        <v>885289000</v>
      </c>
      <c r="G1891" s="19"/>
    </row>
    <row r="1892" spans="1:7" ht="18" hidden="1" customHeight="1">
      <c r="A1892" s="3">
        <v>41993</v>
      </c>
      <c r="B1892" s="3" t="s">
        <v>31</v>
      </c>
      <c r="C1892" s="5" t="s">
        <v>231</v>
      </c>
      <c r="D1892" s="20"/>
      <c r="E1892" s="20">
        <v>1388000</v>
      </c>
      <c r="F1892" s="4">
        <f t="shared" si="53"/>
        <v>883901000</v>
      </c>
      <c r="G1892" s="19"/>
    </row>
    <row r="1893" spans="1:7" ht="18" hidden="1" customHeight="1">
      <c r="A1893" s="3">
        <v>41993</v>
      </c>
      <c r="B1893" s="3" t="s">
        <v>463</v>
      </c>
      <c r="C1893" s="5" t="s">
        <v>299</v>
      </c>
      <c r="D1893" s="20"/>
      <c r="E1893" s="20">
        <v>51000000</v>
      </c>
      <c r="F1893" s="4">
        <f t="shared" si="53"/>
        <v>832901000</v>
      </c>
      <c r="G1893" s="19"/>
    </row>
    <row r="1894" spans="1:7" ht="18" hidden="1" customHeight="1">
      <c r="A1894" s="3">
        <v>41993</v>
      </c>
      <c r="B1894" s="3" t="s">
        <v>50</v>
      </c>
      <c r="C1894" s="5" t="s">
        <v>218</v>
      </c>
      <c r="D1894" s="20"/>
      <c r="E1894" s="20">
        <v>18500000</v>
      </c>
      <c r="F1894" s="4">
        <f t="shared" si="53"/>
        <v>814401000</v>
      </c>
      <c r="G1894" s="19"/>
    </row>
    <row r="1895" spans="1:7" ht="18" hidden="1" customHeight="1">
      <c r="A1895" s="3">
        <v>41993</v>
      </c>
      <c r="B1895" s="3" t="s">
        <v>50</v>
      </c>
      <c r="C1895" s="5" t="s">
        <v>949</v>
      </c>
      <c r="D1895" s="20"/>
      <c r="E1895" s="20">
        <v>8000000</v>
      </c>
      <c r="F1895" s="4">
        <f t="shared" si="53"/>
        <v>806401000</v>
      </c>
      <c r="G1895" s="19"/>
    </row>
    <row r="1896" spans="1:7" ht="18" hidden="1" customHeight="1">
      <c r="A1896" s="3">
        <v>41993</v>
      </c>
      <c r="B1896" s="3" t="s">
        <v>932</v>
      </c>
      <c r="C1896" s="5" t="s">
        <v>950</v>
      </c>
      <c r="D1896" s="20"/>
      <c r="E1896" s="20">
        <v>113000</v>
      </c>
      <c r="F1896" s="4">
        <f t="shared" si="53"/>
        <v>806288000</v>
      </c>
      <c r="G1896" s="19"/>
    </row>
    <row r="1897" spans="1:7" ht="18" hidden="1" customHeight="1">
      <c r="A1897" s="3">
        <v>41995</v>
      </c>
      <c r="B1897" s="3" t="s">
        <v>790</v>
      </c>
      <c r="C1897" s="5" t="s">
        <v>951</v>
      </c>
      <c r="D1897" s="20"/>
      <c r="E1897" s="20">
        <v>12890000</v>
      </c>
      <c r="F1897" s="4">
        <f t="shared" si="53"/>
        <v>793398000</v>
      </c>
      <c r="G1897" s="19"/>
    </row>
    <row r="1898" spans="1:7" ht="18" hidden="1" customHeight="1">
      <c r="A1898" s="3">
        <v>41995</v>
      </c>
      <c r="B1898" s="3" t="s">
        <v>47</v>
      </c>
      <c r="C1898" s="5" t="s">
        <v>345</v>
      </c>
      <c r="D1898" s="20"/>
      <c r="E1898" s="20">
        <v>750000000</v>
      </c>
      <c r="F1898" s="4">
        <f t="shared" si="53"/>
        <v>43398000</v>
      </c>
      <c r="G1898" s="19"/>
    </row>
    <row r="1899" spans="1:7" ht="18" hidden="1" customHeight="1">
      <c r="A1899" s="3">
        <v>41995</v>
      </c>
      <c r="B1899" s="3" t="s">
        <v>60</v>
      </c>
      <c r="C1899" s="5" t="s">
        <v>43</v>
      </c>
      <c r="D1899" s="20"/>
      <c r="E1899" s="20">
        <v>212000</v>
      </c>
      <c r="F1899" s="4">
        <f t="shared" si="53"/>
        <v>43186000</v>
      </c>
      <c r="G1899" s="19"/>
    </row>
    <row r="1900" spans="1:7" ht="18" hidden="1" customHeight="1">
      <c r="A1900" s="3">
        <v>41995</v>
      </c>
      <c r="B1900" s="3" t="s">
        <v>60</v>
      </c>
      <c r="C1900" s="5" t="s">
        <v>781</v>
      </c>
      <c r="D1900" s="20"/>
      <c r="E1900" s="20">
        <v>200000</v>
      </c>
      <c r="F1900" s="4">
        <f t="shared" si="53"/>
        <v>42986000</v>
      </c>
      <c r="G1900" s="19"/>
    </row>
    <row r="1901" spans="1:7" ht="18" hidden="1" customHeight="1">
      <c r="A1901" s="3">
        <v>41995</v>
      </c>
      <c r="B1901" s="3" t="s">
        <v>60</v>
      </c>
      <c r="C1901" s="5" t="s">
        <v>267</v>
      </c>
      <c r="D1901" s="20"/>
      <c r="E1901" s="20">
        <v>510000</v>
      </c>
      <c r="F1901" s="4">
        <f t="shared" si="53"/>
        <v>42476000</v>
      </c>
      <c r="G1901" s="19"/>
    </row>
    <row r="1902" spans="1:7" ht="18" hidden="1" customHeight="1">
      <c r="A1902" s="3">
        <v>41995</v>
      </c>
      <c r="B1902" s="3" t="s">
        <v>60</v>
      </c>
      <c r="C1902" s="5" t="s">
        <v>952</v>
      </c>
      <c r="D1902" s="20"/>
      <c r="E1902" s="20">
        <v>8628000</v>
      </c>
      <c r="F1902" s="4">
        <f t="shared" si="53"/>
        <v>33848000</v>
      </c>
      <c r="G1902" s="19"/>
    </row>
    <row r="1903" spans="1:7" ht="18" hidden="1" customHeight="1">
      <c r="A1903" s="3">
        <v>41995</v>
      </c>
      <c r="B1903" s="3" t="s">
        <v>70</v>
      </c>
      <c r="C1903" s="5" t="s">
        <v>953</v>
      </c>
      <c r="D1903" s="20"/>
      <c r="E1903" s="20">
        <v>350000</v>
      </c>
      <c r="F1903" s="4">
        <f t="shared" si="53"/>
        <v>33498000</v>
      </c>
      <c r="G1903" s="19"/>
    </row>
    <row r="1904" spans="1:7" ht="18" hidden="1" customHeight="1">
      <c r="A1904" s="3">
        <v>41995</v>
      </c>
      <c r="B1904" s="3" t="s">
        <v>60</v>
      </c>
      <c r="C1904" s="5" t="s">
        <v>954</v>
      </c>
      <c r="D1904" s="20"/>
      <c r="E1904" s="20">
        <v>5000000</v>
      </c>
      <c r="F1904" s="4">
        <f t="shared" si="53"/>
        <v>28498000</v>
      </c>
      <c r="G1904" s="19"/>
    </row>
    <row r="1905" spans="1:7" ht="18" hidden="1" customHeight="1">
      <c r="A1905" s="3">
        <v>41995</v>
      </c>
      <c r="B1905" s="3" t="s">
        <v>932</v>
      </c>
      <c r="C1905" s="5" t="s">
        <v>955</v>
      </c>
      <c r="D1905" s="20"/>
      <c r="E1905" s="20">
        <v>587000</v>
      </c>
      <c r="F1905" s="4">
        <f t="shared" si="53"/>
        <v>27911000</v>
      </c>
      <c r="G1905" s="19"/>
    </row>
    <row r="1906" spans="1:7" ht="18" hidden="1" customHeight="1">
      <c r="A1906" s="3">
        <v>41996</v>
      </c>
      <c r="B1906" s="3" t="s">
        <v>839</v>
      </c>
      <c r="C1906" s="5" t="s">
        <v>956</v>
      </c>
      <c r="D1906" s="20">
        <v>818900000</v>
      </c>
      <c r="E1906" s="20"/>
      <c r="F1906" s="4">
        <f t="shared" si="53"/>
        <v>846811000</v>
      </c>
      <c r="G1906" s="19"/>
    </row>
    <row r="1907" spans="1:7" ht="18" hidden="1" customHeight="1">
      <c r="A1907" s="3">
        <v>41996</v>
      </c>
      <c r="B1907" s="3" t="s">
        <v>47</v>
      </c>
      <c r="C1907" s="5" t="s">
        <v>345</v>
      </c>
      <c r="D1907" s="20"/>
      <c r="E1907" s="20">
        <v>820000000</v>
      </c>
      <c r="F1907" s="4">
        <f t="shared" si="53"/>
        <v>26811000</v>
      </c>
      <c r="G1907" s="19"/>
    </row>
    <row r="1908" spans="1:7" ht="18" hidden="1" customHeight="1">
      <c r="A1908" s="3">
        <v>41996</v>
      </c>
      <c r="B1908" s="3" t="s">
        <v>60</v>
      </c>
      <c r="C1908" s="5" t="s">
        <v>43</v>
      </c>
      <c r="D1908" s="20"/>
      <c r="E1908" s="20">
        <v>343000</v>
      </c>
      <c r="F1908" s="4">
        <f t="shared" si="53"/>
        <v>26468000</v>
      </c>
      <c r="G1908" s="19"/>
    </row>
    <row r="1909" spans="1:7" ht="18" hidden="1" customHeight="1">
      <c r="A1909" s="3">
        <v>41996</v>
      </c>
      <c r="B1909" s="3" t="s">
        <v>31</v>
      </c>
      <c r="C1909" s="5" t="s">
        <v>955</v>
      </c>
      <c r="D1909" s="20"/>
      <c r="E1909" s="20">
        <v>1734000</v>
      </c>
      <c r="F1909" s="4">
        <f t="shared" si="53"/>
        <v>24734000</v>
      </c>
      <c r="G1909" s="19"/>
    </row>
    <row r="1910" spans="1:7" ht="18" hidden="1" customHeight="1">
      <c r="A1910" s="3">
        <v>41996</v>
      </c>
      <c r="B1910" s="3" t="s">
        <v>50</v>
      </c>
      <c r="C1910" s="5" t="s">
        <v>218</v>
      </c>
      <c r="D1910" s="20"/>
      <c r="E1910" s="20">
        <v>9000000</v>
      </c>
      <c r="F1910" s="4">
        <f t="shared" si="53"/>
        <v>15734000</v>
      </c>
      <c r="G1910" s="19"/>
    </row>
    <row r="1911" spans="1:7" ht="18" hidden="1" customHeight="1">
      <c r="A1911" s="3">
        <v>41996</v>
      </c>
      <c r="B1911" s="3" t="s">
        <v>60</v>
      </c>
      <c r="C1911" s="5" t="s">
        <v>957</v>
      </c>
      <c r="D1911" s="20"/>
      <c r="E1911" s="20">
        <v>90000</v>
      </c>
      <c r="F1911" s="4">
        <f t="shared" si="53"/>
        <v>15644000</v>
      </c>
      <c r="G1911" s="19"/>
    </row>
    <row r="1912" spans="1:7" ht="18" hidden="1" customHeight="1">
      <c r="A1912" s="3">
        <v>41996</v>
      </c>
      <c r="B1912" s="3" t="s">
        <v>60</v>
      </c>
      <c r="C1912" s="5" t="s">
        <v>385</v>
      </c>
      <c r="D1912" s="20"/>
      <c r="E1912" s="20">
        <v>170000</v>
      </c>
      <c r="F1912" s="4">
        <f t="shared" si="53"/>
        <v>15474000</v>
      </c>
      <c r="G1912" s="19"/>
    </row>
    <row r="1913" spans="1:7" ht="18" hidden="1" customHeight="1">
      <c r="A1913" s="3">
        <v>41997</v>
      </c>
      <c r="B1913" s="3" t="s">
        <v>47</v>
      </c>
      <c r="C1913" s="5" t="s">
        <v>243</v>
      </c>
      <c r="D1913" s="20">
        <v>1500000000</v>
      </c>
      <c r="E1913" s="20"/>
      <c r="F1913" s="4">
        <f t="shared" si="53"/>
        <v>1515474000</v>
      </c>
      <c r="G1913" s="19"/>
    </row>
    <row r="1914" spans="1:7" ht="18" hidden="1" customHeight="1">
      <c r="A1914" s="3">
        <v>41997</v>
      </c>
      <c r="B1914" s="3" t="s">
        <v>60</v>
      </c>
      <c r="C1914" s="5" t="s">
        <v>958</v>
      </c>
      <c r="D1914" s="20"/>
      <c r="E1914" s="20">
        <v>1680000</v>
      </c>
      <c r="F1914" s="4">
        <f t="shared" si="53"/>
        <v>1513794000</v>
      </c>
      <c r="G1914" s="19"/>
    </row>
    <row r="1915" spans="1:7" ht="18" hidden="1" customHeight="1">
      <c r="A1915" s="3">
        <v>41997</v>
      </c>
      <c r="B1915" s="3" t="s">
        <v>57</v>
      </c>
      <c r="C1915" s="5" t="s">
        <v>90</v>
      </c>
      <c r="D1915" s="20"/>
      <c r="E1915" s="20">
        <v>172580000</v>
      </c>
      <c r="F1915" s="4">
        <f t="shared" si="53"/>
        <v>1341214000</v>
      </c>
      <c r="G1915" s="19"/>
    </row>
    <row r="1916" spans="1:7" ht="18" hidden="1" customHeight="1">
      <c r="A1916" s="3">
        <v>41997</v>
      </c>
      <c r="B1916" s="3" t="s">
        <v>57</v>
      </c>
      <c r="C1916" s="5" t="s">
        <v>79</v>
      </c>
      <c r="D1916" s="20"/>
      <c r="E1916" s="20">
        <v>200000000</v>
      </c>
      <c r="F1916" s="4">
        <f t="shared" si="53"/>
        <v>1141214000</v>
      </c>
      <c r="G1916" s="19"/>
    </row>
    <row r="1917" spans="1:7" ht="18" hidden="1" customHeight="1">
      <c r="A1917" s="3">
        <v>41997</v>
      </c>
      <c r="B1917" s="3" t="s">
        <v>57</v>
      </c>
      <c r="C1917" s="5" t="s">
        <v>88</v>
      </c>
      <c r="D1917" s="20"/>
      <c r="E1917" s="20">
        <v>200000000</v>
      </c>
      <c r="F1917" s="4">
        <f t="shared" si="53"/>
        <v>941214000</v>
      </c>
      <c r="G1917" s="19"/>
    </row>
    <row r="1918" spans="1:7" ht="18" hidden="1" customHeight="1">
      <c r="A1918" s="3">
        <v>41997</v>
      </c>
      <c r="B1918" s="3" t="s">
        <v>57</v>
      </c>
      <c r="C1918" s="5" t="s">
        <v>360</v>
      </c>
      <c r="D1918" s="20"/>
      <c r="E1918" s="20">
        <v>56000000</v>
      </c>
      <c r="F1918" s="4">
        <f t="shared" si="53"/>
        <v>885214000</v>
      </c>
      <c r="G1918" s="19"/>
    </row>
    <row r="1919" spans="1:7" ht="18" hidden="1" customHeight="1">
      <c r="A1919" s="3">
        <v>41997</v>
      </c>
      <c r="B1919" s="3" t="s">
        <v>57</v>
      </c>
      <c r="C1919" s="5" t="s">
        <v>959</v>
      </c>
      <c r="D1919" s="20"/>
      <c r="E1919" s="20">
        <v>264500000</v>
      </c>
      <c r="F1919" s="4">
        <f t="shared" si="53"/>
        <v>620714000</v>
      </c>
      <c r="G1919" s="19"/>
    </row>
    <row r="1920" spans="1:7" ht="18" hidden="1" customHeight="1">
      <c r="A1920" s="3">
        <v>41997</v>
      </c>
      <c r="B1920" s="3" t="s">
        <v>57</v>
      </c>
      <c r="C1920" s="5" t="s">
        <v>486</v>
      </c>
      <c r="D1920" s="20"/>
      <c r="E1920" s="20">
        <v>100000000</v>
      </c>
      <c r="F1920" s="4">
        <f t="shared" si="53"/>
        <v>520714000</v>
      </c>
      <c r="G1920" s="19"/>
    </row>
    <row r="1921" spans="1:7" ht="18" hidden="1" customHeight="1">
      <c r="A1921" s="3">
        <v>41997</v>
      </c>
      <c r="B1921" s="3" t="s">
        <v>57</v>
      </c>
      <c r="C1921" s="5" t="s">
        <v>103</v>
      </c>
      <c r="D1921" s="20"/>
      <c r="E1921" s="20">
        <v>100000000</v>
      </c>
      <c r="F1921" s="4">
        <f t="shared" si="53"/>
        <v>420714000</v>
      </c>
      <c r="G1921" s="19"/>
    </row>
    <row r="1922" spans="1:7" ht="18" hidden="1" customHeight="1">
      <c r="A1922" s="3">
        <v>41997</v>
      </c>
      <c r="B1922" s="3" t="s">
        <v>57</v>
      </c>
      <c r="C1922" s="5" t="s">
        <v>117</v>
      </c>
      <c r="D1922" s="20"/>
      <c r="E1922" s="20">
        <v>31316000</v>
      </c>
      <c r="F1922" s="4">
        <f t="shared" si="53"/>
        <v>389398000</v>
      </c>
      <c r="G1922" s="19"/>
    </row>
    <row r="1923" spans="1:7" ht="18" hidden="1" customHeight="1">
      <c r="A1923" s="3">
        <v>41997</v>
      </c>
      <c r="B1923" s="3" t="s">
        <v>60</v>
      </c>
      <c r="C1923" s="5" t="s">
        <v>267</v>
      </c>
      <c r="D1923" s="20"/>
      <c r="E1923" s="20">
        <v>240000</v>
      </c>
      <c r="F1923" s="4">
        <f t="shared" si="53"/>
        <v>389158000</v>
      </c>
      <c r="G1923" s="19"/>
    </row>
    <row r="1924" spans="1:7" ht="18" hidden="1" customHeight="1">
      <c r="A1924" s="3">
        <v>41997</v>
      </c>
      <c r="B1924" s="3" t="s">
        <v>33</v>
      </c>
      <c r="C1924" s="5" t="s">
        <v>208</v>
      </c>
      <c r="D1924" s="20"/>
      <c r="E1924" s="20">
        <v>6000000</v>
      </c>
      <c r="F1924" s="4">
        <f t="shared" si="53"/>
        <v>383158000</v>
      </c>
      <c r="G1924" s="19"/>
    </row>
    <row r="1925" spans="1:7" ht="18" hidden="1" customHeight="1">
      <c r="A1925" s="3">
        <v>41997</v>
      </c>
      <c r="B1925" s="3" t="s">
        <v>33</v>
      </c>
      <c r="C1925" s="5" t="s">
        <v>960</v>
      </c>
      <c r="D1925" s="20"/>
      <c r="E1925" s="20">
        <v>2000000</v>
      </c>
      <c r="F1925" s="4">
        <f t="shared" si="53"/>
        <v>381158000</v>
      </c>
      <c r="G1925" s="19"/>
    </row>
    <row r="1926" spans="1:7" ht="18" hidden="1" customHeight="1">
      <c r="A1926" s="3">
        <v>41997</v>
      </c>
      <c r="B1926" s="3" t="s">
        <v>57</v>
      </c>
      <c r="C1926" s="5" t="s">
        <v>961</v>
      </c>
      <c r="D1926" s="20"/>
      <c r="E1926" s="20">
        <v>10911000</v>
      </c>
      <c r="F1926" s="4">
        <f t="shared" si="53"/>
        <v>370247000</v>
      </c>
      <c r="G1926" s="19"/>
    </row>
    <row r="1927" spans="1:7" ht="18" hidden="1" customHeight="1">
      <c r="A1927" s="3">
        <v>41997</v>
      </c>
      <c r="B1927" s="3" t="s">
        <v>31</v>
      </c>
      <c r="C1927" s="5" t="s">
        <v>962</v>
      </c>
      <c r="D1927" s="20"/>
      <c r="E1927" s="20">
        <v>47668000</v>
      </c>
      <c r="F1927" s="4">
        <f t="shared" si="53"/>
        <v>322579000</v>
      </c>
      <c r="G1927" s="19"/>
    </row>
    <row r="1928" spans="1:7" ht="18" hidden="1" customHeight="1">
      <c r="A1928" s="3">
        <v>41997</v>
      </c>
      <c r="B1928" s="3" t="s">
        <v>57</v>
      </c>
      <c r="C1928" s="5" t="s">
        <v>100</v>
      </c>
      <c r="D1928" s="20"/>
      <c r="E1928" s="20">
        <v>200000000</v>
      </c>
      <c r="F1928" s="4">
        <f t="shared" si="53"/>
        <v>122579000</v>
      </c>
      <c r="G1928" s="19" t="s">
        <v>24</v>
      </c>
    </row>
    <row r="1929" spans="1:7" ht="18" hidden="1" customHeight="1">
      <c r="A1929" s="3">
        <v>41999</v>
      </c>
      <c r="B1929" s="3" t="s">
        <v>33</v>
      </c>
      <c r="C1929" s="5" t="s">
        <v>963</v>
      </c>
      <c r="D1929" s="20"/>
      <c r="E1929" s="20">
        <v>8000000</v>
      </c>
      <c r="F1929" s="4">
        <f t="shared" si="53"/>
        <v>114579000</v>
      </c>
      <c r="G1929" s="19"/>
    </row>
    <row r="1930" spans="1:7" ht="18" hidden="1" customHeight="1">
      <c r="A1930" s="3">
        <v>41999</v>
      </c>
      <c r="B1930" s="3" t="s">
        <v>73</v>
      </c>
      <c r="C1930" s="5" t="s">
        <v>327</v>
      </c>
      <c r="D1930" s="20"/>
      <c r="E1930" s="20">
        <v>2258000</v>
      </c>
      <c r="F1930" s="4">
        <f t="shared" si="53"/>
        <v>112321000</v>
      </c>
      <c r="G1930" s="19"/>
    </row>
    <row r="1931" spans="1:7" ht="18" hidden="1" customHeight="1">
      <c r="A1931" s="3">
        <v>41999</v>
      </c>
      <c r="B1931" s="3" t="s">
        <v>60</v>
      </c>
      <c r="C1931" s="5" t="s">
        <v>267</v>
      </c>
      <c r="D1931" s="20"/>
      <c r="E1931" s="20">
        <v>140000</v>
      </c>
      <c r="F1931" s="4">
        <f t="shared" si="53"/>
        <v>112181000</v>
      </c>
      <c r="G1931" s="19"/>
    </row>
    <row r="1932" spans="1:7" ht="18" hidden="1" customHeight="1">
      <c r="A1932" s="3">
        <v>41999</v>
      </c>
      <c r="B1932" s="3" t="s">
        <v>60</v>
      </c>
      <c r="C1932" s="5" t="s">
        <v>964</v>
      </c>
      <c r="D1932" s="20"/>
      <c r="E1932" s="20">
        <v>80027000</v>
      </c>
      <c r="F1932" s="4">
        <f t="shared" si="53"/>
        <v>32154000</v>
      </c>
      <c r="G1932" s="19"/>
    </row>
    <row r="1933" spans="1:7" ht="18" hidden="1" customHeight="1">
      <c r="A1933" s="3">
        <v>41999</v>
      </c>
      <c r="B1933" s="3" t="s">
        <v>932</v>
      </c>
      <c r="C1933" s="5" t="s">
        <v>965</v>
      </c>
      <c r="D1933" s="20"/>
      <c r="E1933" s="20">
        <v>3542000</v>
      </c>
      <c r="F1933" s="4">
        <f t="shared" si="53"/>
        <v>28612000</v>
      </c>
      <c r="G1933" s="19"/>
    </row>
    <row r="1934" spans="1:7" ht="18" hidden="1" customHeight="1">
      <c r="A1934" s="3">
        <v>41999</v>
      </c>
      <c r="B1934" s="3" t="s">
        <v>966</v>
      </c>
      <c r="C1934" s="5" t="s">
        <v>919</v>
      </c>
      <c r="D1934" s="20"/>
      <c r="E1934" s="20">
        <v>3250000</v>
      </c>
      <c r="F1934" s="4">
        <f t="shared" si="53"/>
        <v>25362000</v>
      </c>
      <c r="G1934" s="19"/>
    </row>
    <row r="1935" spans="1:7" ht="18" hidden="1" customHeight="1">
      <c r="A1935" s="3">
        <v>41999</v>
      </c>
      <c r="B1935" s="3" t="s">
        <v>33</v>
      </c>
      <c r="C1935" s="5" t="s">
        <v>967</v>
      </c>
      <c r="D1935" s="20"/>
      <c r="E1935" s="20">
        <v>1500000</v>
      </c>
      <c r="F1935" s="4">
        <f t="shared" si="53"/>
        <v>23862000</v>
      </c>
      <c r="G1935" s="19"/>
    </row>
    <row r="1936" spans="1:7" ht="18" hidden="1" customHeight="1">
      <c r="A1936" s="3">
        <v>41999</v>
      </c>
      <c r="B1936" s="3" t="s">
        <v>33</v>
      </c>
      <c r="C1936" s="5" t="s">
        <v>968</v>
      </c>
      <c r="D1936" s="20">
        <v>8000000</v>
      </c>
      <c r="E1936" s="20"/>
      <c r="F1936" s="4">
        <f t="shared" si="53"/>
        <v>31862000</v>
      </c>
      <c r="G1936" s="19"/>
    </row>
    <row r="1937" spans="1:7" ht="18" hidden="1" customHeight="1">
      <c r="A1937" s="3">
        <v>41999</v>
      </c>
      <c r="B1937" s="3" t="s">
        <v>60</v>
      </c>
      <c r="C1937" s="5" t="s">
        <v>347</v>
      </c>
      <c r="D1937" s="20"/>
      <c r="E1937" s="20">
        <v>4848000</v>
      </c>
      <c r="F1937" s="4">
        <f t="shared" ref="F1937:F2001" si="54">IF(C1937&lt;&gt;"",F1936+D1937-E1937,0)</f>
        <v>27014000</v>
      </c>
      <c r="G1937" s="19"/>
    </row>
    <row r="1938" spans="1:7" ht="18" hidden="1" customHeight="1">
      <c r="A1938" s="3">
        <v>42002</v>
      </c>
      <c r="B1938" s="3" t="s">
        <v>33</v>
      </c>
      <c r="C1938" s="5" t="s">
        <v>969</v>
      </c>
      <c r="D1938" s="20">
        <v>6000000</v>
      </c>
      <c r="E1938" s="20"/>
      <c r="F1938" s="4">
        <f t="shared" si="54"/>
        <v>33014000</v>
      </c>
      <c r="G1938" s="19"/>
    </row>
    <row r="1939" spans="1:7" ht="18" hidden="1" customHeight="1">
      <c r="A1939" s="3">
        <v>42002</v>
      </c>
      <c r="B1939" s="3" t="s">
        <v>60</v>
      </c>
      <c r="C1939" s="5" t="s">
        <v>570</v>
      </c>
      <c r="D1939" s="20"/>
      <c r="E1939" s="20">
        <v>6546000</v>
      </c>
      <c r="F1939" s="4">
        <f t="shared" si="54"/>
        <v>26468000</v>
      </c>
      <c r="G1939" s="19"/>
    </row>
    <row r="1940" spans="1:7" ht="18" hidden="1" customHeight="1">
      <c r="A1940" s="3">
        <v>42002</v>
      </c>
      <c r="B1940" s="3" t="s">
        <v>60</v>
      </c>
      <c r="C1940" s="5" t="s">
        <v>347</v>
      </c>
      <c r="D1940" s="20"/>
      <c r="E1940" s="20">
        <v>23000000</v>
      </c>
      <c r="F1940" s="4">
        <f t="shared" si="54"/>
        <v>3468000</v>
      </c>
      <c r="G1940" s="19"/>
    </row>
    <row r="1941" spans="1:7" ht="18" hidden="1" customHeight="1">
      <c r="A1941" s="3">
        <v>42002</v>
      </c>
      <c r="B1941" s="3" t="s">
        <v>60</v>
      </c>
      <c r="C1941" s="5" t="s">
        <v>970</v>
      </c>
      <c r="D1941" s="20"/>
      <c r="E1941" s="20">
        <v>450000</v>
      </c>
      <c r="F1941" s="4">
        <f t="shared" si="54"/>
        <v>3018000</v>
      </c>
      <c r="G1941" s="19"/>
    </row>
    <row r="1942" spans="1:7" ht="18" hidden="1" customHeight="1">
      <c r="A1942" s="3">
        <v>42002</v>
      </c>
      <c r="B1942" s="3" t="s">
        <v>60</v>
      </c>
      <c r="C1942" s="5" t="s">
        <v>971</v>
      </c>
      <c r="D1942" s="20">
        <v>8000000</v>
      </c>
      <c r="E1942" s="20"/>
      <c r="F1942" s="4">
        <f t="shared" si="54"/>
        <v>11018000</v>
      </c>
      <c r="G1942" s="19"/>
    </row>
    <row r="1943" spans="1:7" ht="18" hidden="1" customHeight="1">
      <c r="A1943" s="3">
        <v>42002</v>
      </c>
      <c r="B1943" s="3" t="s">
        <v>60</v>
      </c>
      <c r="C1943" s="5" t="s">
        <v>972</v>
      </c>
      <c r="D1943" s="20"/>
      <c r="E1943" s="20">
        <v>5000000</v>
      </c>
      <c r="F1943" s="4">
        <f t="shared" si="54"/>
        <v>6018000</v>
      </c>
      <c r="G1943" s="19"/>
    </row>
    <row r="1944" spans="1:7" ht="18" hidden="1" customHeight="1">
      <c r="A1944" s="3">
        <v>42002</v>
      </c>
      <c r="B1944" s="3" t="s">
        <v>70</v>
      </c>
      <c r="C1944" s="5" t="s">
        <v>729</v>
      </c>
      <c r="D1944" s="20"/>
      <c r="E1944" s="20">
        <v>375000</v>
      </c>
      <c r="F1944" s="4">
        <f t="shared" si="54"/>
        <v>5643000</v>
      </c>
      <c r="G1944" s="19"/>
    </row>
    <row r="1945" spans="1:7" ht="18" hidden="1" customHeight="1">
      <c r="A1945" s="3">
        <v>42002</v>
      </c>
      <c r="B1945" s="3" t="s">
        <v>60</v>
      </c>
      <c r="C1945" s="5" t="s">
        <v>917</v>
      </c>
      <c r="D1945" s="20"/>
      <c r="E1945" s="20">
        <v>1595000</v>
      </c>
      <c r="F1945" s="4">
        <f t="shared" si="54"/>
        <v>4048000</v>
      </c>
      <c r="G1945" s="19"/>
    </row>
    <row r="1946" spans="1:7" ht="18" hidden="1" customHeight="1">
      <c r="A1946" s="3">
        <v>42003</v>
      </c>
      <c r="B1946" s="3" t="s">
        <v>47</v>
      </c>
      <c r="C1946" s="5" t="s">
        <v>243</v>
      </c>
      <c r="D1946" s="20">
        <v>390000000</v>
      </c>
      <c r="E1946" s="20"/>
      <c r="F1946" s="4">
        <f t="shared" si="54"/>
        <v>394048000</v>
      </c>
      <c r="G1946" s="19"/>
    </row>
    <row r="1947" spans="1:7" ht="18" hidden="1" customHeight="1">
      <c r="A1947" s="3">
        <v>42003</v>
      </c>
      <c r="B1947" s="3" t="s">
        <v>463</v>
      </c>
      <c r="C1947" s="5" t="s">
        <v>299</v>
      </c>
      <c r="D1947" s="20"/>
      <c r="E1947" s="20">
        <v>1000000</v>
      </c>
      <c r="F1947" s="4">
        <f t="shared" si="54"/>
        <v>393048000</v>
      </c>
      <c r="G1947" s="19"/>
    </row>
    <row r="1948" spans="1:7" ht="18" hidden="1" customHeight="1">
      <c r="A1948" s="3">
        <v>42003</v>
      </c>
      <c r="B1948" s="3" t="s">
        <v>34</v>
      </c>
      <c r="C1948" s="5" t="s">
        <v>685</v>
      </c>
      <c r="D1948" s="20"/>
      <c r="E1948" s="20">
        <v>20566000</v>
      </c>
      <c r="F1948" s="4">
        <f t="shared" si="54"/>
        <v>372482000</v>
      </c>
      <c r="G1948" s="19"/>
    </row>
    <row r="1949" spans="1:7" ht="18" hidden="1" customHeight="1">
      <c r="A1949" s="3">
        <v>42003</v>
      </c>
      <c r="B1949" s="3" t="s">
        <v>57</v>
      </c>
      <c r="C1949" s="5" t="s">
        <v>87</v>
      </c>
      <c r="D1949" s="20"/>
      <c r="E1949" s="20">
        <v>20000000</v>
      </c>
      <c r="F1949" s="4">
        <f t="shared" si="54"/>
        <v>352482000</v>
      </c>
      <c r="G1949" s="19"/>
    </row>
    <row r="1950" spans="1:7" ht="18" hidden="1" customHeight="1">
      <c r="A1950" s="3">
        <v>42003</v>
      </c>
      <c r="B1950" s="3" t="s">
        <v>60</v>
      </c>
      <c r="C1950" s="5" t="s">
        <v>973</v>
      </c>
      <c r="D1950" s="20"/>
      <c r="E1950" s="20">
        <v>40000000</v>
      </c>
      <c r="F1950" s="4">
        <f t="shared" si="54"/>
        <v>312482000</v>
      </c>
      <c r="G1950" s="19"/>
    </row>
    <row r="1951" spans="1:7" ht="18" hidden="1" customHeight="1">
      <c r="A1951" s="3">
        <v>42003</v>
      </c>
      <c r="B1951" s="3" t="s">
        <v>53</v>
      </c>
      <c r="C1951" s="5" t="s">
        <v>974</v>
      </c>
      <c r="D1951" s="20"/>
      <c r="E1951" s="20">
        <v>135335000</v>
      </c>
      <c r="F1951" s="4">
        <f t="shared" si="54"/>
        <v>177147000</v>
      </c>
      <c r="G1951" s="19"/>
    </row>
    <row r="1952" spans="1:7" ht="18" hidden="1" customHeight="1">
      <c r="A1952" s="3">
        <v>42003</v>
      </c>
      <c r="B1952" s="3" t="s">
        <v>53</v>
      </c>
      <c r="C1952" s="5" t="s">
        <v>975</v>
      </c>
      <c r="D1952" s="20"/>
      <c r="E1952" s="20">
        <v>29000000</v>
      </c>
      <c r="F1952" s="4">
        <f t="shared" si="54"/>
        <v>148147000</v>
      </c>
      <c r="G1952" s="19"/>
    </row>
    <row r="1953" spans="1:7" ht="18" hidden="1" customHeight="1">
      <c r="A1953" s="3">
        <v>42003</v>
      </c>
      <c r="B1953" s="3" t="s">
        <v>70</v>
      </c>
      <c r="C1953" s="5" t="s">
        <v>141</v>
      </c>
      <c r="D1953" s="20"/>
      <c r="E1953" s="20">
        <v>11670000</v>
      </c>
      <c r="F1953" s="4">
        <f t="shared" si="54"/>
        <v>136477000</v>
      </c>
      <c r="G1953" s="19"/>
    </row>
    <row r="1954" spans="1:7" ht="18" hidden="1" customHeight="1">
      <c r="A1954" s="3">
        <v>42003</v>
      </c>
      <c r="B1954" s="3" t="s">
        <v>463</v>
      </c>
      <c r="C1954" s="5" t="s">
        <v>976</v>
      </c>
      <c r="D1954" s="20"/>
      <c r="E1954" s="20">
        <v>20011000</v>
      </c>
      <c r="F1954" s="4">
        <f t="shared" si="54"/>
        <v>116466000</v>
      </c>
      <c r="G1954" s="19"/>
    </row>
    <row r="1955" spans="1:7" ht="18" hidden="1" customHeight="1">
      <c r="A1955" s="3">
        <v>42003</v>
      </c>
      <c r="B1955" s="3" t="s">
        <v>60</v>
      </c>
      <c r="C1955" s="5" t="s">
        <v>982</v>
      </c>
      <c r="D1955" s="20"/>
      <c r="E1955" s="20">
        <v>10000000</v>
      </c>
      <c r="F1955" s="4">
        <f t="shared" si="54"/>
        <v>106466000</v>
      </c>
      <c r="G1955" s="19"/>
    </row>
    <row r="1956" spans="1:7" ht="18" hidden="1" customHeight="1">
      <c r="A1956" s="3">
        <v>42003</v>
      </c>
      <c r="B1956" s="3" t="s">
        <v>70</v>
      </c>
      <c r="C1956" s="5" t="s">
        <v>382</v>
      </c>
      <c r="D1956" s="20"/>
      <c r="E1956" s="20">
        <v>5742000</v>
      </c>
      <c r="F1956" s="4">
        <f t="shared" si="54"/>
        <v>100724000</v>
      </c>
      <c r="G1956" s="19"/>
    </row>
    <row r="1957" spans="1:7" ht="18" hidden="1" customHeight="1">
      <c r="A1957" s="3">
        <v>42003</v>
      </c>
      <c r="B1957" s="3" t="s">
        <v>60</v>
      </c>
      <c r="C1957" s="5" t="s">
        <v>977</v>
      </c>
      <c r="D1957" s="20"/>
      <c r="E1957" s="20">
        <v>380000</v>
      </c>
      <c r="F1957" s="4">
        <f t="shared" si="54"/>
        <v>100344000</v>
      </c>
      <c r="G1957" s="19"/>
    </row>
    <row r="1958" spans="1:7" ht="18" hidden="1" customHeight="1">
      <c r="A1958" s="3">
        <v>42004</v>
      </c>
      <c r="B1958" s="3" t="s">
        <v>47</v>
      </c>
      <c r="C1958" s="5" t="s">
        <v>243</v>
      </c>
      <c r="D1958" s="20">
        <v>930000000</v>
      </c>
      <c r="E1958" s="20"/>
      <c r="F1958" s="4">
        <f t="shared" si="54"/>
        <v>1030344000</v>
      </c>
      <c r="G1958" s="19"/>
    </row>
    <row r="1959" spans="1:7" ht="18" hidden="1" customHeight="1">
      <c r="A1959" s="3">
        <v>42004</v>
      </c>
      <c r="B1959" s="3" t="s">
        <v>33</v>
      </c>
      <c r="C1959" s="5" t="s">
        <v>208</v>
      </c>
      <c r="D1959" s="20"/>
      <c r="E1959" s="20">
        <v>16000000</v>
      </c>
      <c r="F1959" s="4">
        <f t="shared" si="54"/>
        <v>1014344000</v>
      </c>
      <c r="G1959" s="19"/>
    </row>
    <row r="1960" spans="1:7" ht="18" hidden="1" customHeight="1">
      <c r="A1960" s="3">
        <v>42004</v>
      </c>
      <c r="B1960" s="3" t="s">
        <v>60</v>
      </c>
      <c r="C1960" s="5" t="s">
        <v>978</v>
      </c>
      <c r="D1960" s="20"/>
      <c r="E1960" s="20">
        <v>40000000</v>
      </c>
      <c r="F1960" s="4">
        <f t="shared" si="54"/>
        <v>974344000</v>
      </c>
      <c r="G1960" s="19"/>
    </row>
    <row r="1961" spans="1:7" ht="18" hidden="1" customHeight="1">
      <c r="A1961" s="3">
        <v>42004</v>
      </c>
      <c r="B1961" s="3" t="s">
        <v>60</v>
      </c>
      <c r="C1961" s="5" t="s">
        <v>979</v>
      </c>
      <c r="D1961" s="20"/>
      <c r="E1961" s="20">
        <v>43180000</v>
      </c>
      <c r="F1961" s="4">
        <f t="shared" si="54"/>
        <v>931164000</v>
      </c>
      <c r="G1961" s="19"/>
    </row>
    <row r="1962" spans="1:7" ht="18" hidden="1" customHeight="1">
      <c r="A1962" s="3">
        <v>42004</v>
      </c>
      <c r="B1962" s="3" t="s">
        <v>60</v>
      </c>
      <c r="C1962" s="5" t="s">
        <v>980</v>
      </c>
      <c r="D1962" s="20"/>
      <c r="E1962" s="20">
        <v>200000</v>
      </c>
      <c r="F1962" s="4">
        <f t="shared" si="54"/>
        <v>930964000</v>
      </c>
      <c r="G1962" s="19"/>
    </row>
    <row r="1963" spans="1:7" ht="18" hidden="1" customHeight="1">
      <c r="A1963" s="3">
        <v>42004</v>
      </c>
      <c r="B1963" s="3" t="s">
        <v>77</v>
      </c>
      <c r="C1963" s="5" t="s">
        <v>981</v>
      </c>
      <c r="D1963" s="20"/>
      <c r="E1963" s="20">
        <v>35000000</v>
      </c>
      <c r="F1963" s="4">
        <f t="shared" si="54"/>
        <v>895964000</v>
      </c>
      <c r="G1963" s="19"/>
    </row>
    <row r="1964" spans="1:7" ht="18" hidden="1" customHeight="1">
      <c r="A1964" s="3">
        <v>42004</v>
      </c>
      <c r="B1964" s="3" t="s">
        <v>50</v>
      </c>
      <c r="C1964" s="5" t="s">
        <v>166</v>
      </c>
      <c r="D1964" s="20"/>
      <c r="E1964" s="20">
        <v>14000000</v>
      </c>
      <c r="F1964" s="4">
        <f t="shared" si="54"/>
        <v>881964000</v>
      </c>
      <c r="G1964" s="19"/>
    </row>
    <row r="1965" spans="1:7" ht="18" hidden="1" customHeight="1">
      <c r="A1965" s="3">
        <v>42004</v>
      </c>
      <c r="B1965" s="3" t="s">
        <v>47</v>
      </c>
      <c r="C1965" s="5" t="s">
        <v>299</v>
      </c>
      <c r="D1965" s="20"/>
      <c r="E1965" s="20">
        <v>870000000</v>
      </c>
      <c r="F1965" s="4">
        <f t="shared" si="54"/>
        <v>11964000</v>
      </c>
      <c r="G1965" s="19"/>
    </row>
    <row r="1966" spans="1:7" ht="18" hidden="1" customHeight="1">
      <c r="A1966" s="3">
        <v>42004</v>
      </c>
      <c r="B1966" s="3" t="s">
        <v>60</v>
      </c>
      <c r="C1966" s="5" t="s">
        <v>478</v>
      </c>
      <c r="D1966" s="20"/>
      <c r="E1966" s="20">
        <v>845000</v>
      </c>
      <c r="F1966" s="4">
        <f t="shared" si="54"/>
        <v>11119000</v>
      </c>
      <c r="G1966" s="19"/>
    </row>
    <row r="1967" spans="1:7" ht="18" hidden="1" customHeight="1">
      <c r="A1967" s="3"/>
      <c r="B1967" s="3"/>
      <c r="C1967" s="5"/>
      <c r="D1967" s="20"/>
      <c r="E1967" s="20"/>
      <c r="F1967" s="4">
        <f t="shared" si="54"/>
        <v>0</v>
      </c>
      <c r="G1967" s="19"/>
    </row>
    <row r="1968" spans="1:7" ht="18" hidden="1" customHeight="1">
      <c r="A1968" s="3"/>
      <c r="B1968" s="3"/>
      <c r="C1968" s="5"/>
      <c r="D1968" s="20"/>
      <c r="E1968" s="20"/>
      <c r="F1968" s="4">
        <f t="shared" si="54"/>
        <v>0</v>
      </c>
      <c r="G1968" s="19"/>
    </row>
    <row r="1969" spans="1:7" ht="18" hidden="1" customHeight="1">
      <c r="A1969" s="3"/>
      <c r="B1969" s="3"/>
      <c r="C1969" s="5"/>
      <c r="D1969" s="20"/>
      <c r="E1969" s="20"/>
      <c r="F1969" s="4">
        <f t="shared" si="54"/>
        <v>0</v>
      </c>
      <c r="G1969" s="19"/>
    </row>
    <row r="1970" spans="1:7" ht="18" hidden="1" customHeight="1">
      <c r="A1970" s="3"/>
      <c r="B1970" s="3"/>
      <c r="C1970" s="5"/>
      <c r="D1970" s="20"/>
      <c r="E1970" s="20"/>
      <c r="F1970" s="4">
        <f t="shared" si="54"/>
        <v>0</v>
      </c>
      <c r="G1970" s="19"/>
    </row>
    <row r="1971" spans="1:7" ht="18" hidden="1" customHeight="1">
      <c r="A1971" s="3"/>
      <c r="B1971" s="3"/>
      <c r="C1971" s="5"/>
      <c r="D1971" s="20"/>
      <c r="E1971" s="20"/>
      <c r="F1971" s="4">
        <f t="shared" si="54"/>
        <v>0</v>
      </c>
      <c r="G1971" s="19"/>
    </row>
    <row r="1972" spans="1:7" ht="18" hidden="1" customHeight="1">
      <c r="A1972" s="3"/>
      <c r="B1972" s="3"/>
      <c r="C1972" s="5"/>
      <c r="D1972" s="20"/>
      <c r="E1972" s="20"/>
      <c r="F1972" s="4">
        <f t="shared" si="54"/>
        <v>0</v>
      </c>
      <c r="G1972" s="19"/>
    </row>
    <row r="1973" spans="1:7" ht="18" hidden="1" customHeight="1">
      <c r="A1973" s="3"/>
      <c r="B1973" s="3"/>
      <c r="C1973" s="5"/>
      <c r="D1973" s="20"/>
      <c r="E1973" s="20"/>
      <c r="F1973" s="4">
        <f t="shared" si="54"/>
        <v>0</v>
      </c>
      <c r="G1973" s="19"/>
    </row>
    <row r="1974" spans="1:7" ht="18" hidden="1" customHeight="1">
      <c r="A1974" s="3"/>
      <c r="B1974" s="3"/>
      <c r="C1974" s="5"/>
      <c r="D1974" s="20"/>
      <c r="E1974" s="20"/>
      <c r="F1974" s="4">
        <f t="shared" si="54"/>
        <v>0</v>
      </c>
      <c r="G1974" s="19"/>
    </row>
    <row r="1975" spans="1:7" ht="18" hidden="1" customHeight="1">
      <c r="A1975" s="3"/>
      <c r="B1975" s="3"/>
      <c r="C1975" s="5"/>
      <c r="D1975" s="20"/>
      <c r="E1975" s="20"/>
      <c r="F1975" s="4">
        <f t="shared" si="54"/>
        <v>0</v>
      </c>
      <c r="G1975" s="19"/>
    </row>
    <row r="1976" spans="1:7" ht="18" hidden="1" customHeight="1">
      <c r="A1976" s="3"/>
      <c r="B1976" s="3"/>
      <c r="C1976" s="5"/>
      <c r="D1976" s="20"/>
      <c r="E1976" s="20"/>
      <c r="F1976" s="4">
        <f t="shared" si="54"/>
        <v>0</v>
      </c>
      <c r="G1976" s="19"/>
    </row>
    <row r="1977" spans="1:7" ht="18" hidden="1" customHeight="1">
      <c r="A1977" s="3"/>
      <c r="B1977" s="3"/>
      <c r="C1977" s="5"/>
      <c r="D1977" s="20"/>
      <c r="E1977" s="20"/>
      <c r="F1977" s="4">
        <f t="shared" si="54"/>
        <v>0</v>
      </c>
      <c r="G1977" s="19"/>
    </row>
    <row r="1978" spans="1:7" ht="18" hidden="1" customHeight="1">
      <c r="A1978" s="3"/>
      <c r="B1978" s="3"/>
      <c r="C1978" s="5"/>
      <c r="D1978" s="20"/>
      <c r="E1978" s="20"/>
      <c r="F1978" s="4">
        <f t="shared" si="54"/>
        <v>0</v>
      </c>
      <c r="G1978" s="19"/>
    </row>
    <row r="1979" spans="1:7" ht="18" hidden="1" customHeight="1">
      <c r="A1979" s="3"/>
      <c r="B1979" s="3"/>
      <c r="C1979" s="5"/>
      <c r="D1979" s="20"/>
      <c r="E1979" s="20"/>
      <c r="F1979" s="4">
        <f t="shared" si="54"/>
        <v>0</v>
      </c>
      <c r="G1979" s="19"/>
    </row>
    <row r="1980" spans="1:7" ht="18" hidden="1" customHeight="1">
      <c r="A1980" s="3"/>
      <c r="B1980" s="3"/>
      <c r="C1980" s="5"/>
      <c r="D1980" s="20"/>
      <c r="E1980" s="20"/>
      <c r="F1980" s="4">
        <f t="shared" si="54"/>
        <v>0</v>
      </c>
      <c r="G1980" s="19"/>
    </row>
    <row r="1981" spans="1:7" ht="18" hidden="1" customHeight="1">
      <c r="A1981" s="3"/>
      <c r="B1981" s="3"/>
      <c r="C1981" s="5"/>
      <c r="D1981" s="20"/>
      <c r="E1981" s="20"/>
      <c r="F1981" s="4">
        <f t="shared" si="54"/>
        <v>0</v>
      </c>
      <c r="G1981" s="19"/>
    </row>
    <row r="1982" spans="1:7" ht="18" hidden="1" customHeight="1">
      <c r="A1982" s="3"/>
      <c r="B1982" s="3"/>
      <c r="C1982" s="5"/>
      <c r="D1982" s="20"/>
      <c r="E1982" s="20"/>
      <c r="F1982" s="4">
        <f t="shared" si="54"/>
        <v>0</v>
      </c>
      <c r="G1982" s="19"/>
    </row>
    <row r="1983" spans="1:7" ht="18" hidden="1" customHeight="1">
      <c r="A1983" s="3"/>
      <c r="B1983" s="3"/>
      <c r="C1983" s="5"/>
      <c r="D1983" s="20"/>
      <c r="E1983" s="20"/>
      <c r="F1983" s="4">
        <f t="shared" si="54"/>
        <v>0</v>
      </c>
      <c r="G1983" s="19"/>
    </row>
    <row r="1984" spans="1:7" ht="18" hidden="1" customHeight="1">
      <c r="A1984" s="3"/>
      <c r="B1984" s="3"/>
      <c r="C1984" s="5"/>
      <c r="D1984" s="20"/>
      <c r="E1984" s="20"/>
      <c r="F1984" s="4">
        <f t="shared" si="54"/>
        <v>0</v>
      </c>
      <c r="G1984" s="19"/>
    </row>
    <row r="1985" spans="1:7" ht="18" hidden="1" customHeight="1">
      <c r="A1985" s="3"/>
      <c r="B1985" s="3"/>
      <c r="C1985" s="5"/>
      <c r="D1985" s="20"/>
      <c r="E1985" s="20"/>
      <c r="F1985" s="4">
        <f t="shared" si="54"/>
        <v>0</v>
      </c>
      <c r="G1985" s="19"/>
    </row>
    <row r="1986" spans="1:7" ht="18" hidden="1" customHeight="1">
      <c r="A1986" s="3"/>
      <c r="B1986" s="3"/>
      <c r="C1986" s="5"/>
      <c r="D1986" s="20"/>
      <c r="E1986" s="20"/>
      <c r="F1986" s="4">
        <f t="shared" si="54"/>
        <v>0</v>
      </c>
      <c r="G1986" s="19"/>
    </row>
    <row r="1987" spans="1:7" ht="18" hidden="1" customHeight="1">
      <c r="A1987" s="3"/>
      <c r="B1987" s="3"/>
      <c r="C1987" s="5"/>
      <c r="D1987" s="20"/>
      <c r="E1987" s="20"/>
      <c r="F1987" s="4">
        <f t="shared" si="54"/>
        <v>0</v>
      </c>
      <c r="G1987" s="19"/>
    </row>
    <row r="1988" spans="1:7" ht="18" hidden="1" customHeight="1">
      <c r="A1988" s="3"/>
      <c r="B1988" s="3"/>
      <c r="C1988" s="5"/>
      <c r="D1988" s="20"/>
      <c r="E1988" s="20"/>
      <c r="F1988" s="4">
        <f t="shared" si="54"/>
        <v>0</v>
      </c>
      <c r="G1988" s="19"/>
    </row>
    <row r="1989" spans="1:7" ht="18" hidden="1" customHeight="1">
      <c r="A1989" s="3"/>
      <c r="B1989" s="3"/>
      <c r="C1989" s="5"/>
      <c r="D1989" s="20"/>
      <c r="E1989" s="20"/>
      <c r="F1989" s="4">
        <f t="shared" si="54"/>
        <v>0</v>
      </c>
      <c r="G1989" s="19"/>
    </row>
    <row r="1990" spans="1:7" ht="18" hidden="1" customHeight="1">
      <c r="A1990" s="3"/>
      <c r="B1990" s="3"/>
      <c r="C1990" s="5"/>
      <c r="D1990" s="20"/>
      <c r="E1990" s="20"/>
      <c r="F1990" s="4">
        <f t="shared" si="54"/>
        <v>0</v>
      </c>
      <c r="G1990" s="19"/>
    </row>
    <row r="1991" spans="1:7" ht="18" hidden="1" customHeight="1">
      <c r="A1991" s="3"/>
      <c r="B1991" s="3"/>
      <c r="C1991" s="5"/>
      <c r="D1991" s="20"/>
      <c r="E1991" s="20"/>
      <c r="F1991" s="4">
        <f t="shared" si="54"/>
        <v>0</v>
      </c>
      <c r="G1991" s="19"/>
    </row>
    <row r="1992" spans="1:7" ht="18" hidden="1" customHeight="1">
      <c r="A1992" s="3"/>
      <c r="B1992" s="3"/>
      <c r="C1992" s="5"/>
      <c r="D1992" s="20"/>
      <c r="E1992" s="20"/>
      <c r="F1992" s="4">
        <f t="shared" si="54"/>
        <v>0</v>
      </c>
      <c r="G1992" s="19"/>
    </row>
    <row r="1993" spans="1:7" ht="18" hidden="1" customHeight="1">
      <c r="A1993" s="3"/>
      <c r="B1993" s="3"/>
      <c r="C1993" s="5"/>
      <c r="D1993" s="20"/>
      <c r="E1993" s="20"/>
      <c r="F1993" s="4">
        <f t="shared" si="54"/>
        <v>0</v>
      </c>
      <c r="G1993" s="19"/>
    </row>
    <row r="1994" spans="1:7" ht="18" hidden="1" customHeight="1">
      <c r="A1994" s="3"/>
      <c r="B1994" s="3"/>
      <c r="C1994" s="5"/>
      <c r="D1994" s="20"/>
      <c r="E1994" s="20"/>
      <c r="F1994" s="4">
        <f t="shared" si="54"/>
        <v>0</v>
      </c>
      <c r="G1994" s="19"/>
    </row>
    <row r="1995" spans="1:7" ht="18" hidden="1" customHeight="1">
      <c r="A1995" s="3"/>
      <c r="B1995" s="3"/>
      <c r="C1995" s="5"/>
      <c r="D1995" s="20"/>
      <c r="E1995" s="20"/>
      <c r="F1995" s="4">
        <f t="shared" si="54"/>
        <v>0</v>
      </c>
      <c r="G1995" s="19"/>
    </row>
    <row r="1996" spans="1:7" ht="18" hidden="1" customHeight="1">
      <c r="A1996" s="3"/>
      <c r="B1996" s="3"/>
      <c r="C1996" s="5"/>
      <c r="D1996" s="20"/>
      <c r="E1996" s="20"/>
      <c r="F1996" s="4">
        <f t="shared" si="54"/>
        <v>0</v>
      </c>
      <c r="G1996" s="19"/>
    </row>
    <row r="1997" spans="1:7" ht="18" hidden="1" customHeight="1">
      <c r="A1997" s="3"/>
      <c r="B1997" s="3"/>
      <c r="C1997" s="5"/>
      <c r="D1997" s="20"/>
      <c r="E1997" s="20"/>
      <c r="F1997" s="4">
        <f t="shared" si="54"/>
        <v>0</v>
      </c>
      <c r="G1997" s="19"/>
    </row>
    <row r="1998" spans="1:7" ht="18" hidden="1" customHeight="1">
      <c r="A1998" s="3"/>
      <c r="B1998" s="3"/>
      <c r="C1998" s="5"/>
      <c r="D1998" s="20"/>
      <c r="E1998" s="20"/>
      <c r="F1998" s="4">
        <f t="shared" si="54"/>
        <v>0</v>
      </c>
      <c r="G1998" s="19"/>
    </row>
    <row r="1999" spans="1:7" ht="18" hidden="1" customHeight="1">
      <c r="A1999" s="3"/>
      <c r="B1999" s="3"/>
      <c r="C1999" s="5"/>
      <c r="D1999" s="20"/>
      <c r="E1999" s="20"/>
      <c r="F1999" s="4">
        <f t="shared" si="54"/>
        <v>0</v>
      </c>
      <c r="G1999" s="19"/>
    </row>
    <row r="2000" spans="1:7" ht="18" hidden="1" customHeight="1">
      <c r="A2000" s="3"/>
      <c r="B2000" s="3"/>
      <c r="C2000" s="5"/>
      <c r="D2000" s="20"/>
      <c r="E2000" s="20"/>
      <c r="F2000" s="4">
        <f t="shared" si="54"/>
        <v>0</v>
      </c>
      <c r="G2000" s="19"/>
    </row>
    <row r="2001" spans="1:7" ht="18" hidden="1" customHeight="1">
      <c r="A2001" s="3"/>
      <c r="B2001" s="3"/>
      <c r="C2001" s="5"/>
      <c r="D2001" s="20"/>
      <c r="E2001" s="20"/>
      <c r="F2001" s="4">
        <f t="shared" si="54"/>
        <v>0</v>
      </c>
      <c r="G2001" s="19"/>
    </row>
    <row r="2002" spans="1:7" ht="18" hidden="1" customHeight="1">
      <c r="A2002" s="3"/>
      <c r="B2002" s="3"/>
      <c r="C2002" s="5"/>
      <c r="D2002" s="20"/>
      <c r="E2002" s="20"/>
      <c r="F2002" s="4">
        <f t="shared" ref="F2002:F2044" si="55">IF(C2002&lt;&gt;"",F2001+D2002-E2002,0)</f>
        <v>0</v>
      </c>
      <c r="G2002" s="19"/>
    </row>
    <row r="2003" spans="1:7" ht="18" hidden="1" customHeight="1">
      <c r="A2003" s="3"/>
      <c r="B2003" s="3"/>
      <c r="C2003" s="5"/>
      <c r="D2003" s="20"/>
      <c r="E2003" s="20"/>
      <c r="F2003" s="4">
        <f t="shared" si="55"/>
        <v>0</v>
      </c>
      <c r="G2003" s="19"/>
    </row>
    <row r="2004" spans="1:7" ht="18" hidden="1" customHeight="1">
      <c r="A2004" s="3"/>
      <c r="B2004" s="3"/>
      <c r="C2004" s="5"/>
      <c r="D2004" s="20"/>
      <c r="E2004" s="20"/>
      <c r="F2004" s="4">
        <f t="shared" si="55"/>
        <v>0</v>
      </c>
      <c r="G2004" s="19"/>
    </row>
    <row r="2005" spans="1:7" ht="18" hidden="1" customHeight="1">
      <c r="A2005" s="3"/>
      <c r="B2005" s="3"/>
      <c r="C2005" s="5"/>
      <c r="D2005" s="20"/>
      <c r="E2005" s="20"/>
      <c r="F2005" s="4">
        <f t="shared" si="55"/>
        <v>0</v>
      </c>
      <c r="G2005" s="19"/>
    </row>
    <row r="2006" spans="1:7" ht="18" hidden="1" customHeight="1">
      <c r="A2006" s="3"/>
      <c r="B2006" s="3"/>
      <c r="C2006" s="5"/>
      <c r="D2006" s="20"/>
      <c r="E2006" s="20"/>
      <c r="F2006" s="4">
        <f t="shared" si="55"/>
        <v>0</v>
      </c>
      <c r="G2006" s="19"/>
    </row>
    <row r="2007" spans="1:7" ht="18" hidden="1" customHeight="1">
      <c r="A2007" s="3"/>
      <c r="B2007" s="3"/>
      <c r="C2007" s="5"/>
      <c r="D2007" s="20"/>
      <c r="E2007" s="20"/>
      <c r="F2007" s="4">
        <f t="shared" si="55"/>
        <v>0</v>
      </c>
      <c r="G2007" s="19"/>
    </row>
    <row r="2008" spans="1:7" ht="18" hidden="1" customHeight="1">
      <c r="A2008" s="3"/>
      <c r="B2008" s="3"/>
      <c r="C2008" s="5"/>
      <c r="D2008" s="20"/>
      <c r="E2008" s="20"/>
      <c r="F2008" s="4">
        <f t="shared" si="55"/>
        <v>0</v>
      </c>
      <c r="G2008" s="19"/>
    </row>
    <row r="2009" spans="1:7" ht="18" hidden="1" customHeight="1">
      <c r="A2009" s="3"/>
      <c r="B2009" s="3"/>
      <c r="C2009" s="5"/>
      <c r="D2009" s="20"/>
      <c r="E2009" s="20"/>
      <c r="F2009" s="4">
        <f t="shared" si="55"/>
        <v>0</v>
      </c>
      <c r="G2009" s="19"/>
    </row>
    <row r="2010" spans="1:7" ht="18" hidden="1" customHeight="1">
      <c r="A2010" s="3"/>
      <c r="B2010" s="3"/>
      <c r="C2010" s="5"/>
      <c r="D2010" s="20"/>
      <c r="E2010" s="20"/>
      <c r="F2010" s="4">
        <f t="shared" si="55"/>
        <v>0</v>
      </c>
      <c r="G2010" s="19"/>
    </row>
    <row r="2011" spans="1:7" ht="18" hidden="1" customHeight="1">
      <c r="A2011" s="3"/>
      <c r="B2011" s="3"/>
      <c r="C2011" s="5"/>
      <c r="D2011" s="20"/>
      <c r="E2011" s="20"/>
      <c r="F2011" s="4">
        <f t="shared" si="55"/>
        <v>0</v>
      </c>
      <c r="G2011" s="19"/>
    </row>
    <row r="2012" spans="1:7" ht="18" hidden="1" customHeight="1">
      <c r="A2012" s="3"/>
      <c r="B2012" s="3"/>
      <c r="C2012" s="5"/>
      <c r="D2012" s="20"/>
      <c r="E2012" s="20"/>
      <c r="F2012" s="4">
        <f t="shared" si="55"/>
        <v>0</v>
      </c>
      <c r="G2012" s="19"/>
    </row>
    <row r="2013" spans="1:7" ht="18" hidden="1" customHeight="1">
      <c r="A2013" s="3"/>
      <c r="B2013" s="3"/>
      <c r="C2013" s="5"/>
      <c r="D2013" s="20"/>
      <c r="E2013" s="20"/>
      <c r="F2013" s="4">
        <f t="shared" si="55"/>
        <v>0</v>
      </c>
      <c r="G2013" s="19"/>
    </row>
    <row r="2014" spans="1:7" ht="18" hidden="1" customHeight="1">
      <c r="A2014" s="3"/>
      <c r="B2014" s="3"/>
      <c r="C2014" s="5"/>
      <c r="D2014" s="20"/>
      <c r="E2014" s="20"/>
      <c r="F2014" s="4">
        <f t="shared" si="55"/>
        <v>0</v>
      </c>
      <c r="G2014" s="19"/>
    </row>
    <row r="2015" spans="1:7" ht="18" hidden="1" customHeight="1">
      <c r="A2015" s="3"/>
      <c r="B2015" s="3"/>
      <c r="C2015" s="5"/>
      <c r="D2015" s="20"/>
      <c r="E2015" s="20"/>
      <c r="F2015" s="4">
        <f t="shared" si="55"/>
        <v>0</v>
      </c>
      <c r="G2015" s="19"/>
    </row>
    <row r="2016" spans="1:7" ht="18" hidden="1" customHeight="1">
      <c r="A2016" s="3"/>
      <c r="B2016" s="3"/>
      <c r="C2016" s="5"/>
      <c r="D2016" s="20"/>
      <c r="E2016" s="20"/>
      <c r="F2016" s="4">
        <f t="shared" si="55"/>
        <v>0</v>
      </c>
      <c r="G2016" s="19"/>
    </row>
    <row r="2017" spans="1:7" ht="18" hidden="1" customHeight="1">
      <c r="A2017" s="3"/>
      <c r="B2017" s="3"/>
      <c r="C2017" s="5"/>
      <c r="D2017" s="20"/>
      <c r="E2017" s="20"/>
      <c r="F2017" s="4">
        <f t="shared" si="55"/>
        <v>0</v>
      </c>
      <c r="G2017" s="19"/>
    </row>
    <row r="2018" spans="1:7" ht="18" hidden="1" customHeight="1">
      <c r="A2018" s="3"/>
      <c r="B2018" s="3"/>
      <c r="C2018" s="5"/>
      <c r="D2018" s="20"/>
      <c r="E2018" s="20"/>
      <c r="F2018" s="4">
        <f t="shared" si="55"/>
        <v>0</v>
      </c>
      <c r="G2018" s="19"/>
    </row>
    <row r="2019" spans="1:7" ht="18" hidden="1" customHeight="1">
      <c r="A2019" s="3"/>
      <c r="B2019" s="3"/>
      <c r="C2019" s="5"/>
      <c r="D2019" s="20"/>
      <c r="E2019" s="20"/>
      <c r="F2019" s="4">
        <f t="shared" si="55"/>
        <v>0</v>
      </c>
      <c r="G2019" s="19"/>
    </row>
    <row r="2020" spans="1:7" ht="18" hidden="1" customHeight="1">
      <c r="A2020" s="3"/>
      <c r="B2020" s="3"/>
      <c r="C2020" s="5"/>
      <c r="D2020" s="20"/>
      <c r="E2020" s="20"/>
      <c r="F2020" s="4">
        <f t="shared" si="55"/>
        <v>0</v>
      </c>
      <c r="G2020" s="19"/>
    </row>
    <row r="2021" spans="1:7" ht="18" hidden="1" customHeight="1">
      <c r="A2021" s="3"/>
      <c r="B2021" s="3"/>
      <c r="C2021" s="5"/>
      <c r="D2021" s="20"/>
      <c r="E2021" s="20"/>
      <c r="F2021" s="4">
        <f t="shared" si="55"/>
        <v>0</v>
      </c>
      <c r="G2021" s="19"/>
    </row>
    <row r="2022" spans="1:7" ht="18" hidden="1" customHeight="1">
      <c r="A2022" s="3"/>
      <c r="B2022" s="3"/>
      <c r="C2022" s="5"/>
      <c r="D2022" s="20"/>
      <c r="E2022" s="20"/>
      <c r="F2022" s="4">
        <f t="shared" si="55"/>
        <v>0</v>
      </c>
      <c r="G2022" s="19"/>
    </row>
    <row r="2023" spans="1:7" ht="18" hidden="1" customHeight="1">
      <c r="A2023" s="3"/>
      <c r="B2023" s="3"/>
      <c r="C2023" s="5"/>
      <c r="D2023" s="20"/>
      <c r="E2023" s="20"/>
      <c r="F2023" s="4">
        <f t="shared" si="55"/>
        <v>0</v>
      </c>
      <c r="G2023" s="19"/>
    </row>
    <row r="2024" spans="1:7" ht="18" hidden="1" customHeight="1">
      <c r="A2024" s="3"/>
      <c r="B2024" s="3"/>
      <c r="C2024" s="5"/>
      <c r="D2024" s="20"/>
      <c r="E2024" s="20"/>
      <c r="F2024" s="4">
        <f t="shared" si="55"/>
        <v>0</v>
      </c>
      <c r="G2024" s="19"/>
    </row>
    <row r="2025" spans="1:7" ht="18" hidden="1" customHeight="1">
      <c r="A2025" s="3"/>
      <c r="B2025" s="3"/>
      <c r="C2025" s="5"/>
      <c r="D2025" s="20"/>
      <c r="E2025" s="20"/>
      <c r="F2025" s="4">
        <f t="shared" si="55"/>
        <v>0</v>
      </c>
      <c r="G2025" s="19"/>
    </row>
    <row r="2026" spans="1:7" ht="18" hidden="1" customHeight="1">
      <c r="A2026" s="3"/>
      <c r="B2026" s="3"/>
      <c r="C2026" s="5"/>
      <c r="D2026" s="20"/>
      <c r="E2026" s="20"/>
      <c r="F2026" s="4">
        <f t="shared" si="55"/>
        <v>0</v>
      </c>
      <c r="G2026" s="19"/>
    </row>
    <row r="2027" spans="1:7" ht="18" hidden="1" customHeight="1">
      <c r="A2027" s="3"/>
      <c r="B2027" s="3"/>
      <c r="C2027" s="5"/>
      <c r="D2027" s="20"/>
      <c r="E2027" s="20"/>
      <c r="F2027" s="4">
        <f t="shared" si="55"/>
        <v>0</v>
      </c>
      <c r="G2027" s="19"/>
    </row>
    <row r="2028" spans="1:7" ht="18" hidden="1" customHeight="1">
      <c r="A2028" s="3"/>
      <c r="B2028" s="3"/>
      <c r="C2028" s="5"/>
      <c r="D2028" s="20"/>
      <c r="E2028" s="20"/>
      <c r="F2028" s="4">
        <f t="shared" si="55"/>
        <v>0</v>
      </c>
      <c r="G2028" s="19"/>
    </row>
    <row r="2029" spans="1:7" ht="18" hidden="1" customHeight="1">
      <c r="A2029" s="3"/>
      <c r="B2029" s="3"/>
      <c r="C2029" s="5"/>
      <c r="D2029" s="20"/>
      <c r="E2029" s="20"/>
      <c r="F2029" s="4">
        <f t="shared" si="55"/>
        <v>0</v>
      </c>
      <c r="G2029" s="19"/>
    </row>
    <row r="2030" spans="1:7" ht="18" hidden="1" customHeight="1">
      <c r="A2030" s="3"/>
      <c r="B2030" s="3"/>
      <c r="C2030" s="5"/>
      <c r="D2030" s="20"/>
      <c r="E2030" s="20"/>
      <c r="F2030" s="4">
        <f t="shared" si="55"/>
        <v>0</v>
      </c>
      <c r="G2030" s="19"/>
    </row>
    <row r="2031" spans="1:7" ht="18" hidden="1" customHeight="1">
      <c r="A2031" s="3"/>
      <c r="B2031" s="3"/>
      <c r="C2031" s="5"/>
      <c r="D2031" s="20"/>
      <c r="E2031" s="20"/>
      <c r="F2031" s="4">
        <f t="shared" si="55"/>
        <v>0</v>
      </c>
      <c r="G2031" s="19"/>
    </row>
    <row r="2032" spans="1:7" ht="18" hidden="1" customHeight="1">
      <c r="A2032" s="3"/>
      <c r="B2032" s="3"/>
      <c r="C2032" s="5"/>
      <c r="D2032" s="20"/>
      <c r="E2032" s="20"/>
      <c r="F2032" s="4">
        <f t="shared" si="55"/>
        <v>0</v>
      </c>
      <c r="G2032" s="19"/>
    </row>
    <row r="2033" spans="1:7" ht="18" hidden="1" customHeight="1">
      <c r="A2033" s="3"/>
      <c r="B2033" s="3"/>
      <c r="C2033" s="5"/>
      <c r="D2033" s="20"/>
      <c r="E2033" s="20"/>
      <c r="F2033" s="4">
        <f t="shared" si="55"/>
        <v>0</v>
      </c>
      <c r="G2033" s="19"/>
    </row>
    <row r="2034" spans="1:7" ht="18" hidden="1" customHeight="1">
      <c r="A2034" s="3"/>
      <c r="B2034" s="3"/>
      <c r="C2034" s="5"/>
      <c r="D2034" s="20"/>
      <c r="E2034" s="20"/>
      <c r="F2034" s="4">
        <f t="shared" si="55"/>
        <v>0</v>
      </c>
      <c r="G2034" s="19"/>
    </row>
    <row r="2035" spans="1:7" ht="18" hidden="1" customHeight="1">
      <c r="A2035" s="3"/>
      <c r="B2035" s="3"/>
      <c r="C2035" s="5"/>
      <c r="D2035" s="20"/>
      <c r="E2035" s="20"/>
      <c r="F2035" s="4">
        <f t="shared" si="55"/>
        <v>0</v>
      </c>
      <c r="G2035" s="19"/>
    </row>
    <row r="2036" spans="1:7" ht="18" hidden="1" customHeight="1">
      <c r="A2036" s="3"/>
      <c r="B2036" s="3"/>
      <c r="C2036" s="5"/>
      <c r="D2036" s="20"/>
      <c r="E2036" s="20"/>
      <c r="F2036" s="4">
        <f t="shared" si="55"/>
        <v>0</v>
      </c>
      <c r="G2036" s="19"/>
    </row>
    <row r="2037" spans="1:7" ht="18" hidden="1" customHeight="1">
      <c r="A2037" s="3"/>
      <c r="B2037" s="3"/>
      <c r="C2037" s="5"/>
      <c r="D2037" s="20"/>
      <c r="E2037" s="20"/>
      <c r="F2037" s="4">
        <f t="shared" si="55"/>
        <v>0</v>
      </c>
      <c r="G2037" s="19"/>
    </row>
    <row r="2038" spans="1:7" ht="18" hidden="1" customHeight="1">
      <c r="A2038" s="3"/>
      <c r="B2038" s="3"/>
      <c r="C2038" s="5"/>
      <c r="D2038" s="20"/>
      <c r="E2038" s="20"/>
      <c r="F2038" s="4">
        <f t="shared" si="55"/>
        <v>0</v>
      </c>
      <c r="G2038" s="19"/>
    </row>
    <row r="2039" spans="1:7" ht="18" hidden="1" customHeight="1">
      <c r="A2039" s="3"/>
      <c r="B2039" s="3"/>
      <c r="C2039" s="5"/>
      <c r="D2039" s="20"/>
      <c r="E2039" s="20"/>
      <c r="F2039" s="4">
        <f t="shared" si="55"/>
        <v>0</v>
      </c>
      <c r="G2039" s="19"/>
    </row>
    <row r="2040" spans="1:7" ht="18" hidden="1" customHeight="1">
      <c r="A2040" s="3"/>
      <c r="B2040" s="3"/>
      <c r="C2040" s="5"/>
      <c r="D2040" s="20"/>
      <c r="E2040" s="20"/>
      <c r="F2040" s="4">
        <f t="shared" si="55"/>
        <v>0</v>
      </c>
      <c r="G2040" s="19"/>
    </row>
    <row r="2041" spans="1:7" ht="18" hidden="1" customHeight="1">
      <c r="A2041" s="3"/>
      <c r="B2041" s="3"/>
      <c r="C2041" s="5"/>
      <c r="D2041" s="20"/>
      <c r="E2041" s="20"/>
      <c r="F2041" s="4">
        <f t="shared" si="55"/>
        <v>0</v>
      </c>
      <c r="G2041" s="19"/>
    </row>
    <row r="2042" spans="1:7" ht="18" hidden="1" customHeight="1">
      <c r="A2042" s="3"/>
      <c r="B2042" s="3"/>
      <c r="C2042" s="5"/>
      <c r="D2042" s="20"/>
      <c r="E2042" s="20"/>
      <c r="F2042" s="4">
        <f t="shared" si="55"/>
        <v>0</v>
      </c>
      <c r="G2042" s="19"/>
    </row>
    <row r="2043" spans="1:7" ht="18" hidden="1" customHeight="1">
      <c r="A2043" s="3"/>
      <c r="B2043" s="3"/>
      <c r="C2043" s="5"/>
      <c r="D2043" s="20"/>
      <c r="E2043" s="20"/>
      <c r="F2043" s="4">
        <f t="shared" si="55"/>
        <v>0</v>
      </c>
      <c r="G2043" s="19"/>
    </row>
    <row r="2044" spans="1:7" ht="18" hidden="1" customHeight="1">
      <c r="A2044" s="3"/>
      <c r="B2044" s="3"/>
      <c r="C2044" s="5"/>
      <c r="D2044" s="20"/>
      <c r="E2044" s="20"/>
      <c r="F2044" s="4">
        <f t="shared" si="55"/>
        <v>0</v>
      </c>
      <c r="G2044" s="19"/>
    </row>
    <row r="2045" spans="1:7" ht="18" hidden="1" customHeight="1">
      <c r="A2045" s="3"/>
      <c r="B2045" s="19" t="s">
        <v>710</v>
      </c>
      <c r="C2045" s="19"/>
      <c r="D2045" s="19"/>
      <c r="E2045" s="28"/>
      <c r="F2045" s="4">
        <f t="shared" si="51"/>
        <v>0</v>
      </c>
      <c r="G2045" s="19"/>
    </row>
    <row r="2046" spans="1:7" ht="18" hidden="1" customHeight="1">
      <c r="A2046" s="19"/>
      <c r="B2046" s="19"/>
      <c r="C2046" s="19" t="s">
        <v>23</v>
      </c>
      <c r="D2046" s="19">
        <f>SUM(D13:D2045)</f>
        <v>81160607000</v>
      </c>
      <c r="E2046" s="28">
        <f>SUM(E13:E2045)</f>
        <v>81210410000</v>
      </c>
      <c r="F2046" s="4" t="s">
        <v>24</v>
      </c>
      <c r="G2046" s="4" t="s">
        <v>24</v>
      </c>
    </row>
    <row r="2047" spans="1:7" ht="18" hidden="1" customHeight="1">
      <c r="A2047" s="21"/>
      <c r="B2047" s="21"/>
      <c r="C2047" s="21" t="s">
        <v>25</v>
      </c>
      <c r="D2047" s="22" t="s">
        <v>24</v>
      </c>
      <c r="E2047" s="29" t="s">
        <v>24</v>
      </c>
      <c r="F2047" s="24">
        <f>F12+D2046-E2046</f>
        <v>11119000</v>
      </c>
      <c r="G2047" s="22" t="s">
        <v>24</v>
      </c>
    </row>
    <row r="2049" spans="1:6">
      <c r="A2049" s="23" t="s">
        <v>28</v>
      </c>
    </row>
    <row r="2050" spans="1:6">
      <c r="A2050" s="23" t="s">
        <v>27</v>
      </c>
    </row>
    <row r="2051" spans="1:6">
      <c r="F2051" s="8" t="s">
        <v>29</v>
      </c>
    </row>
    <row r="2052" spans="1:6" s="7" customFormat="1" ht="14.25">
      <c r="B2052" s="7" t="s">
        <v>26</v>
      </c>
      <c r="C2052" s="7" t="s">
        <v>10</v>
      </c>
      <c r="E2052" s="30"/>
      <c r="F2052" s="7" t="s">
        <v>11</v>
      </c>
    </row>
    <row r="2053" spans="1:6" s="2" customFormat="1">
      <c r="B2053" s="2" t="s">
        <v>12</v>
      </c>
      <c r="C2053" s="2" t="s">
        <v>12</v>
      </c>
      <c r="E2053" s="31"/>
      <c r="F2053" s="2" t="s">
        <v>13</v>
      </c>
    </row>
    <row r="2054" spans="1:6" s="2" customFormat="1">
      <c r="E2054" s="31"/>
    </row>
  </sheetData>
  <autoFilter ref="A11:H2047">
    <filterColumn colId="1">
      <filters>
        <filter val="C.Mười"/>
      </filters>
    </filterColumn>
  </autoFilter>
  <mergeCells count="11">
    <mergeCell ref="C9:C10"/>
    <mergeCell ref="D9:E9"/>
    <mergeCell ref="E1:G1"/>
    <mergeCell ref="E2:G3"/>
    <mergeCell ref="A6:G6"/>
    <mergeCell ref="A7:G7"/>
    <mergeCell ref="A5:G5"/>
    <mergeCell ref="F9:F10"/>
    <mergeCell ref="G9:G10"/>
    <mergeCell ref="A9:A10"/>
    <mergeCell ref="B9:B10"/>
  </mergeCells>
  <phoneticPr fontId="30" type="noConversion"/>
  <pageMargins left="0.85" right="0.2" top="0.28999999999999998" bottom="0.34" header="0.25" footer="0.15"/>
  <pageSetup scale="80" orientation="portrait" verticalDpi="0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 1</cp:lastModifiedBy>
  <cp:lastPrinted>2014-01-23T03:43:23Z</cp:lastPrinted>
  <dcterms:created xsi:type="dcterms:W3CDTF">2013-12-12T04:07:41Z</dcterms:created>
  <dcterms:modified xsi:type="dcterms:W3CDTF">2016-06-25T08:02:40Z</dcterms:modified>
</cp:coreProperties>
</file>