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131" sheetId="1" r:id="rId1"/>
    <sheet name="331" sheetId="2" r:id="rId2"/>
    <sheet name="NXT" sheetId="3" r:id="rId3"/>
    <sheet name="SO-TS" sheetId="4" r:id="rId4"/>
  </sheets>
  <externalReferences>
    <externalReference r:id="rId5"/>
    <externalReference r:id="rId6"/>
  </externalReferences>
  <definedNames>
    <definedName name="_C111">[2]TH!$S$10:$S$1109</definedName>
    <definedName name="_C112">[2]TH!$V$10:$V$1109</definedName>
    <definedName name="_Fill" hidden="1">#REF!</definedName>
    <definedName name="_N111">[2]TH!$R$10:$R$1109</definedName>
    <definedName name="_N112">[2]TH!$U$10:$U$1109</definedName>
    <definedName name="_TH" localSheetId="3">[2]TH!$K$10:$K$1109</definedName>
    <definedName name="_TH">[1]TH!$K$10:$K$1109</definedName>
    <definedName name="Dong">IF(Loai="x",ROW(Loai)-1,"")</definedName>
    <definedName name="Dong1">IF(!Loai1="x",ROW(Loai1)-1,"")</definedName>
    <definedName name="Dong10">IF(!Loai7="x",ROW(Loai7)-1,"")</definedName>
    <definedName name="Dong11">IF(!Loai8="x",ROW(Loai8)-1,"")</definedName>
    <definedName name="Dong12">IF(!Loai9="x",ROW(Loai9)-1,"")</definedName>
    <definedName name="Dong13">IF(!Loai10="x",ROW(Loai10)-1,"")</definedName>
    <definedName name="Dong14">IF(!Loai11="x",ROW(Loai11)-1,"")</definedName>
    <definedName name="Dong2">IF(!Loai2="x",ROW(Loai2)-1,"")</definedName>
    <definedName name="Dong3">IF(!Loai3="x",ROW(Loai3)-1,"")</definedName>
    <definedName name="Dong4">IF(!Loai4="x",ROW(Loai4)-1,"")</definedName>
    <definedName name="Dong5">IF(!Loai5="x",ROW(Loai5)-1,"")</definedName>
    <definedName name="Dong6">IF(!Loai6="1",ROW(Loai6)-1,"")</definedName>
    <definedName name="Dong7">IF(!Loai6="2",ROW(Loai6)-1,"")</definedName>
    <definedName name="Dong8">IF(!Loai6="3",ROW(Loai6)-1,"")</definedName>
    <definedName name="Dong9">IF(!Loai6="4",ROW(Loai6)-1,"")</definedName>
    <definedName name="DS_131">'[2]131'!$B$5:$B$16</definedName>
    <definedName name="DSKH">'[2]331'!$B$4:$B$41</definedName>
    <definedName name="DSKU">'[2]341'!$B$5:$B$33</definedName>
    <definedName name="DSNL" localSheetId="3">[2]NXT!$N$12:$S$553</definedName>
    <definedName name="DSNL">[1]NXT!$N$12:$S$553</definedName>
    <definedName name="DSTK">[2]CDPS!$A$10:$D$71</definedName>
    <definedName name="DSTS1">'SO-TS'!$D$14:$D$33</definedName>
    <definedName name="DSTS2">'SO-TS'!$D$64:$D$65</definedName>
    <definedName name="KH" localSheetId="3">[2]TH!$H$10:$H$1109</definedName>
    <definedName name="KH">[1]TH!$H$10:$H$1109</definedName>
    <definedName name="KHC" localSheetId="3">[2]TH!$O$10:$O$1109</definedName>
    <definedName name="KHC">[1]TH!$O$10:$O$1109</definedName>
    <definedName name="KHN" localSheetId="3">[2]TH!$N$10:$N$1109</definedName>
    <definedName name="KHN">[1]TH!$N$10:$N$1109</definedName>
    <definedName name="Loai">OFFSET([2]TH!$P$5,,,COUNTA([2]TH!$P$5:$P$39419))</definedName>
    <definedName name="Loai1">OFFSET([2]TH!$Q$5,,,COUNTA([2]TH!$Q$5:$Q$39419))</definedName>
    <definedName name="Loai10">OFFSET([2]TH!$AD$5,,,COUNTA([2]TH!$AD$5:$AD$39419))</definedName>
    <definedName name="Loai11">OFFSET([2]TH!$Y$5,,,COUNTA([2]TH!$Y$5:$Y$39419))</definedName>
    <definedName name="Loai2">OFFSET([2]TH!$T$5,,,COUNTA([2]TH!$T$5:$T$39419))</definedName>
    <definedName name="Loai3">OFFSET('SO-TS'!$P$13,,,COUNTA('SO-TS'!$P$13:$P$3935))</definedName>
    <definedName name="Loai4">OFFSET([2]TH!$W$5,,,COUNTA([2]TH!$W$5:$W$39419))</definedName>
    <definedName name="Loai5">OFFSET([2]TH!$X$5,,,COUNTA([2]TH!$X$5:$X$39419))</definedName>
    <definedName name="Loai6">OFFSET([2]TH!$Z$5,,,COUNTA([2]TH!$Z$5:$Z$39419))</definedName>
    <definedName name="Loai7">OFFSET([2]TH!$AA$5,,,COUNTA([2]TH!$AA$5:$AA$39419))</definedName>
    <definedName name="Loai8">OFFSET([2]TH!$AB$5,,,COUNTA([2]TH!$AB$5:$AB$39419))</definedName>
    <definedName name="Loai9">OFFSET([2]TH!$AC$5,,,COUNTA([2]TH!$AC$5:$AC$39419))</definedName>
    <definedName name="MH" localSheetId="3">[2]TH!$F$10:$F$1109</definedName>
    <definedName name="MH">[1]TH!$F$10:$F$1109</definedName>
    <definedName name="NXT">[2]NXT!$A$12:$A$379</definedName>
    <definedName name="_xlnm.Print_Area" localSheetId="3">'SO-TS'!$A$1:$O$78</definedName>
    <definedName name="_xlnm.Print_Titles" localSheetId="3">'SO-TS'!$9:$12</definedName>
    <definedName name="SL" localSheetId="3">[2]TH!$I$10:$I$1109</definedName>
    <definedName name="SL">[1]TH!$I$10:$I$1109</definedName>
    <definedName name="TH" localSheetId="3">[2]TH!$M$10:$M$1109</definedName>
    <definedName name="TH">[1]TH!$M$10:$M$1109</definedName>
    <definedName name="TM">[2]TH!$A$10:$O$1109</definedName>
  </definedNames>
  <calcPr calcId="145621"/>
</workbook>
</file>

<file path=xl/calcChain.xml><?xml version="1.0" encoding="utf-8"?>
<calcChain xmlns="http://schemas.openxmlformats.org/spreadsheetml/2006/main">
  <c r="P66" i="4" l="1"/>
  <c r="K66" i="4"/>
  <c r="H66" i="4"/>
  <c r="P65" i="4"/>
  <c r="P64" i="4"/>
  <c r="J64" i="4"/>
  <c r="J66" i="4" s="1"/>
  <c r="G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H34" i="4"/>
  <c r="P33" i="4"/>
  <c r="P32" i="4"/>
  <c r="L32" i="4"/>
  <c r="J32" i="4"/>
  <c r="G32" i="4"/>
  <c r="P31" i="4"/>
  <c r="L31" i="4"/>
  <c r="J31" i="4"/>
  <c r="G31" i="4"/>
  <c r="P30" i="4"/>
  <c r="L30" i="4"/>
  <c r="G30" i="4"/>
  <c r="P29" i="4"/>
  <c r="P28" i="4"/>
  <c r="K28" i="4"/>
  <c r="J28" i="4"/>
  <c r="L28" i="4" s="1"/>
  <c r="G28" i="4"/>
  <c r="P27" i="4"/>
  <c r="K27" i="4"/>
  <c r="L27" i="4" s="1"/>
  <c r="J27" i="4"/>
  <c r="G27" i="4"/>
  <c r="P26" i="4"/>
  <c r="K26" i="4"/>
  <c r="L26" i="4" s="1"/>
  <c r="J26" i="4"/>
  <c r="G26" i="4"/>
  <c r="P25" i="4"/>
  <c r="L25" i="4"/>
  <c r="J25" i="4"/>
  <c r="G25" i="4"/>
  <c r="P24" i="4"/>
  <c r="J24" i="4"/>
  <c r="L24" i="4" s="1"/>
  <c r="G24" i="4"/>
  <c r="P23" i="4"/>
  <c r="J23" i="4"/>
  <c r="L23" i="4" s="1"/>
  <c r="G23" i="4"/>
  <c r="P22" i="4"/>
  <c r="J22" i="4"/>
  <c r="L22" i="4" s="1"/>
  <c r="G22" i="4"/>
  <c r="P21" i="4"/>
  <c r="J21" i="4"/>
  <c r="L21" i="4" s="1"/>
  <c r="G21" i="4"/>
  <c r="P20" i="4"/>
  <c r="L20" i="4"/>
  <c r="G20" i="4"/>
  <c r="P19" i="4"/>
  <c r="L19" i="4"/>
  <c r="G19" i="4"/>
  <c r="P18" i="4"/>
  <c r="P17" i="4"/>
  <c r="J17" i="4"/>
  <c r="L17" i="4" s="1"/>
  <c r="G17" i="4"/>
  <c r="P16" i="4"/>
  <c r="J16" i="4"/>
  <c r="L16" i="4" s="1"/>
  <c r="G16" i="4"/>
  <c r="P15" i="4"/>
  <c r="L15" i="4"/>
  <c r="G15" i="4"/>
  <c r="P14" i="4"/>
  <c r="J14" i="4"/>
  <c r="J34" i="4" s="1"/>
  <c r="G14" i="4"/>
  <c r="P13" i="4"/>
  <c r="L14" i="4" l="1"/>
  <c r="L34" i="4" s="1"/>
  <c r="L64" i="4"/>
  <c r="L66" i="4" s="1"/>
  <c r="K34" i="4"/>
  <c r="L50" i="3" l="1"/>
</calcChain>
</file>

<file path=xl/sharedStrings.xml><?xml version="1.0" encoding="utf-8"?>
<sst xmlns="http://schemas.openxmlformats.org/spreadsheetml/2006/main" count="403" uniqueCount="211">
  <si>
    <t>STT</t>
  </si>
  <si>
    <t>ĐƠN VỊ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</si>
  <si>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</si>
  <si>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</si>
  <si>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</si>
  <si>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</si>
  <si>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</si>
  <si>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</si>
  <si>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</si>
  <si>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>CUULONG TRADING CORPORATION</t>
  </si>
  <si>
    <t>JINTATSU FOODSTUFF CO., LTD</t>
  </si>
  <si>
    <t>MARKOV K.A.</t>
  </si>
  <si>
    <t>TOKAI DENPUN</t>
  </si>
  <si>
    <t>BIOVITAL COMPANY</t>
  </si>
  <si>
    <t>O.CHEON INDUSTRY CO.,LTD</t>
  </si>
  <si>
    <t>SAY D.S CO., LTD</t>
  </si>
  <si>
    <t>MICHANG COMMERCIAL</t>
  </si>
  <si>
    <t>TỔNG CỘNG</t>
  </si>
  <si>
    <t>TỔNG HỢP TÀI KHOẢN 131 - 2016</t>
  </si>
  <si>
    <t>TỔNG HỢP TÀI KHOẢN 331</t>
  </si>
  <si>
    <t>DNTN SX TM XNK Khang Thịnh Phước</t>
  </si>
  <si>
    <t>Cty TNHH Tân Hải Việt</t>
  </si>
  <si>
    <t>Cty TNHH MTV Muối Tân Thành</t>
  </si>
  <si>
    <t>Cty TNHH TM DV SX Bao Bì Giấy Tân Minh Thư</t>
  </si>
  <si>
    <t>Cty TNHH SX TM Nghị Hòa</t>
  </si>
  <si>
    <t>Cty TNHH Tấn Dũng</t>
  </si>
  <si>
    <t>Cty TNHH Bao Bì Nhựa Thành Phú</t>
  </si>
  <si>
    <t>Cty TNHH TM - DV Thanh Thanh</t>
  </si>
  <si>
    <t>CN Công Ty TNHH Tân Hy Xí Nghiệp In &amp; Bao Bì Duy Nhật</t>
  </si>
  <si>
    <t>Cty TNHH Hóa Chất Thành Phương</t>
  </si>
  <si>
    <t>Cty TNHH Toàn Hưng Long</t>
  </si>
  <si>
    <t>Cty TNHH TM DV Toàn Nguyễn</t>
  </si>
  <si>
    <t>Cửa Hàng Xuân Thu</t>
  </si>
  <si>
    <t>Cty CP KD Thủy Hải Sản Sài Gòn</t>
  </si>
  <si>
    <t>TT Kỹ Thuật Tiêu Chuẩn Đo Lường Chất Lượng 3</t>
  </si>
  <si>
    <t>Trung Tâm Chất Lượng Nông Lâm Thủy Sản Vùng 4</t>
  </si>
  <si>
    <t>Cty CP chiếu xạ An Phú</t>
  </si>
  <si>
    <t>Cty TNHH Tốc Độ</t>
  </si>
  <si>
    <t>Cty Điện Lực Long An</t>
  </si>
  <si>
    <t>Công Ty TNHH Cơ Khí Xây Dựng Đ &amp; T</t>
  </si>
  <si>
    <t>Cty TNHH Dịch Vụ Hoàng Hải</t>
  </si>
  <si>
    <t>Công Ty TNHH KoolMan Việt Nam</t>
  </si>
  <si>
    <t>Cty TNHH Giao Nhận Vận Chuyển Ánh Dương</t>
  </si>
  <si>
    <t>Võ Thị Bảy</t>
  </si>
  <si>
    <t>Võ Văn Bá</t>
  </si>
  <si>
    <t>Nguyễn Thanh Vân</t>
  </si>
  <si>
    <t>Nguyễn Thanh Vinh</t>
  </si>
  <si>
    <t>Hồ Thị Mỹ</t>
  </si>
  <si>
    <t>Phạm Thị Ngọc</t>
  </si>
  <si>
    <t>Nguyễn Đức Tiến</t>
  </si>
  <si>
    <t>Đỗ Văn Tâm</t>
  </si>
  <si>
    <t>Trương Văn Minh</t>
  </si>
  <si>
    <t>Nguyễn Thị Hồng Hoa</t>
  </si>
  <si>
    <t>Nguyễn Thành Quang</t>
  </si>
  <si>
    <t>Nguyễn Văn Phong</t>
  </si>
  <si>
    <t>Nguyễn Thanh Hoàng</t>
  </si>
  <si>
    <t>Nguyễn Văn Tha</t>
  </si>
  <si>
    <t>Đơn vị: Công Ty TNHH Hải Sản An Lạc</t>
  </si>
  <si>
    <t>Mẫu số S11-DN</t>
  </si>
  <si>
    <t>Địa chỉ: Lô A14, Đường 4A, KCN Hải Sơn, H. Đức Hoà, T. Long An</t>
  </si>
  <si>
    <t xml:space="preserve">(Ban hành theo Thông tư số 200/2014/TT-BTC </t>
  </si>
  <si>
    <t xml:space="preserve"> Ngày 22/12/2014 của Bộ Tài chính)</t>
  </si>
  <si>
    <t>BẢNG TỔNG HỢP CHI TIẾT 
VẬT LIỆU, DỤNG CỤ, SẢN PHẨM,HÀNG HOÁ</t>
  </si>
  <si>
    <t>Tài khoản: 152</t>
  </si>
  <si>
    <t>Tên, quy cách vật liệu, dụng cụ, sản phẩm hàng hóa</t>
  </si>
  <si>
    <t>Đơn vị tính</t>
  </si>
  <si>
    <t>Số tiền</t>
  </si>
  <si>
    <t>Tồn đầu kỳ</t>
  </si>
  <si>
    <t>Nhập trong kỳ</t>
  </si>
  <si>
    <t>Xuất trong kỳ</t>
  </si>
  <si>
    <t>Tồn cuối kỳ</t>
  </si>
  <si>
    <t>SL</t>
  </si>
  <si>
    <t>Tiền</t>
  </si>
  <si>
    <t>A</t>
  </si>
  <si>
    <t>B</t>
  </si>
  <si>
    <t>Bột ngọt</t>
  </si>
  <si>
    <t>kg</t>
  </si>
  <si>
    <t>Bột biến tính</t>
  </si>
  <si>
    <t>Đường</t>
  </si>
  <si>
    <t>Gas</t>
  </si>
  <si>
    <t>Muối</t>
  </si>
  <si>
    <t xml:space="preserve"> Sorbitol </t>
  </si>
  <si>
    <t>Băng keo</t>
  </si>
  <si>
    <t>cuộn</t>
  </si>
  <si>
    <t>Túi PE</t>
  </si>
  <si>
    <t>Hộp ghẹ</t>
  </si>
  <si>
    <t>cái</t>
  </si>
  <si>
    <t>Tinh bột bắp</t>
  </si>
  <si>
    <t>Túi cá chỉ 40g</t>
  </si>
  <si>
    <t>túi</t>
  </si>
  <si>
    <t xml:space="preserve">Túi cá chỉ 90g </t>
  </si>
  <si>
    <t>Túi mực 18g</t>
  </si>
  <si>
    <t>Túi mực 40g</t>
  </si>
  <si>
    <t>Túi mực 90g</t>
  </si>
  <si>
    <t>Thùng carton 30.5x20x15</t>
  </si>
  <si>
    <t>Thùng carton 30x20x15</t>
  </si>
  <si>
    <t>Thùng carton 48x35.5x22</t>
  </si>
  <si>
    <t>Thùng carton 47x37x11</t>
  </si>
  <si>
    <t>Thùng carton 45x31x10.5</t>
  </si>
  <si>
    <t>Thùng carton 54.5x37.5x32.5</t>
  </si>
  <si>
    <t>Tấm lót thùng carton 54x41</t>
  </si>
  <si>
    <t>Thùng carton 46.5x34.5x26.5</t>
  </si>
  <si>
    <t>Tổng cộng VL</t>
  </si>
  <si>
    <t>Ghẹ NL</t>
  </si>
  <si>
    <t>Cá bò NL</t>
  </si>
  <si>
    <t>Tổng cộng NL</t>
  </si>
  <si>
    <t>Khô cá cơm TP</t>
  </si>
  <si>
    <t>Khô cá ngân TP</t>
  </si>
  <si>
    <t>Khô cá chỉ vàng TP</t>
  </si>
  <si>
    <t>Cá đù TP</t>
  </si>
  <si>
    <t>Mực TP</t>
  </si>
  <si>
    <t>Cá bò khô tẩm TP</t>
  </si>
  <si>
    <t>Cá bò khô tẩm B TP</t>
  </si>
  <si>
    <t>Ghẹ khô tẩm TP</t>
  </si>
  <si>
    <t>Tổng cộng TP</t>
  </si>
  <si>
    <t>Ngày  31  tháng   12  năm   2016</t>
  </si>
  <si>
    <t>Người ghi sổ</t>
  </si>
  <si>
    <t>Kế toán trưởng</t>
  </si>
  <si>
    <t>Giám đốc</t>
  </si>
  <si>
    <t>(Ký, họ tên)</t>
  </si>
  <si>
    <t>(Ký, họ tên, đóng dấu)</t>
  </si>
  <si>
    <t>Xuất Nhập Tồn Năm 2016</t>
  </si>
  <si>
    <t>Năm: 2016</t>
  </si>
  <si>
    <t/>
  </si>
  <si>
    <t>VL</t>
  </si>
  <si>
    <t>NL</t>
  </si>
  <si>
    <t>TP</t>
  </si>
  <si>
    <t>CTY TNHH HẢI SẢN AN LẠC</t>
  </si>
  <si>
    <t>Mẫu số S21-DN</t>
  </si>
  <si>
    <t>Lô A14 Đường 4A KCN Hải Sơn H. Đức Hoà T.Long An</t>
  </si>
  <si>
    <t>Ngày 22/12/2014 của Bộ Tài chính)</t>
  </si>
  <si>
    <t>SỔ TÀI SẢN CỐ ĐỊNH</t>
  </si>
  <si>
    <t>Năm 2016</t>
  </si>
  <si>
    <t xml:space="preserve">Loại tài sản: Tài Sản Cố Định Hữu Hình </t>
  </si>
  <si>
    <t>Số TT</t>
  </si>
  <si>
    <t>Ghi tăng Tài Sản Cố Định</t>
  </si>
  <si>
    <t>Khấu hao TSCĐ</t>
  </si>
  <si>
    <t>Ghi Giảm Tài Sản Cố Định</t>
  </si>
  <si>
    <t>Chứng Từ</t>
  </si>
  <si>
    <t>Tên, đặc điểm, ký hiệu TSCĐ</t>
  </si>
  <si>
    <t>Nước sản xuất</t>
  </si>
  <si>
    <t>Tháng năm đưa vào sử dụng</t>
  </si>
  <si>
    <t>Số hiệu TSCĐ</t>
  </si>
  <si>
    <t>Nguyên Giá TSCĐ</t>
  </si>
  <si>
    <t>Khấu hao năm</t>
  </si>
  <si>
    <t>Số KH đã trích các năm trước chuyển sang</t>
  </si>
  <si>
    <t>Khấu hao đã tính đến khi ghi giảm TSCĐ</t>
  </si>
  <si>
    <t>Lý do giảm TSCĐ</t>
  </si>
  <si>
    <t xml:space="preserve">Số </t>
  </si>
  <si>
    <t>Ngày</t>
  </si>
  <si>
    <t>Số năm sử dụng</t>
  </si>
  <si>
    <t>Mức khấu hao</t>
  </si>
  <si>
    <t>Số hiệu</t>
  </si>
  <si>
    <t>C</t>
  </si>
  <si>
    <t>D</t>
  </si>
  <si>
    <t>E</t>
  </si>
  <si>
    <t>G</t>
  </si>
  <si>
    <t>H</t>
  </si>
  <si>
    <t>I</t>
  </si>
  <si>
    <t>K</t>
  </si>
  <si>
    <t>L</t>
  </si>
  <si>
    <t>Nhà cửa, vật kiến trúc :</t>
  </si>
  <si>
    <t>VP 03/10</t>
  </si>
  <si>
    <t>Nhà làm việc</t>
  </si>
  <si>
    <t>Việt Nam</t>
  </si>
  <si>
    <t>01/2011</t>
  </si>
  <si>
    <t>VP 04/10</t>
  </si>
  <si>
    <t>Nhà bảo vệ, đường</t>
  </si>
  <si>
    <t>SX 05/10</t>
  </si>
  <si>
    <t>Nhà xưởng</t>
  </si>
  <si>
    <t>SX 01/13</t>
  </si>
  <si>
    <t>Nhà vòm</t>
  </si>
  <si>
    <t>06/2013</t>
  </si>
  <si>
    <t>II</t>
  </si>
  <si>
    <t>Máy móc, thiết bị :</t>
  </si>
  <si>
    <t>SX 02/10</t>
  </si>
  <si>
    <t>Máy chiên chân không</t>
  </si>
  <si>
    <t>SX 06/10</t>
  </si>
  <si>
    <t>Kho lạnh</t>
  </si>
  <si>
    <t>SX 12/14</t>
  </si>
  <si>
    <t>Máy dò kim loại</t>
  </si>
  <si>
    <t>10/2014</t>
  </si>
  <si>
    <t>SX 13/14</t>
  </si>
  <si>
    <t>Máy đóng gói bao bì chân không</t>
  </si>
  <si>
    <t>SX 14/14</t>
  </si>
  <si>
    <t>Lò sấy điện</t>
  </si>
  <si>
    <t>SX 15/14</t>
  </si>
  <si>
    <t>Máy lạn mực</t>
  </si>
  <si>
    <t>SX 16/14</t>
  </si>
  <si>
    <t>Máy cuốn mực</t>
  </si>
  <si>
    <t>SX 17/14</t>
  </si>
  <si>
    <t>Máy xé mực</t>
  </si>
  <si>
    <t>III</t>
  </si>
  <si>
    <t>Phương tiện vận tải, truyền dẫn :</t>
  </si>
  <si>
    <t>SX 07/10</t>
  </si>
  <si>
    <t>Điện chiếu sáng</t>
  </si>
  <si>
    <t>SX 08/10</t>
  </si>
  <si>
    <t>Cấp thoát nước</t>
  </si>
  <si>
    <t>SX 09/10</t>
  </si>
  <si>
    <t>Phòng cháy chữa cháy</t>
  </si>
  <si>
    <t>Cộng</t>
  </si>
  <si>
    <t>x</t>
  </si>
  <si>
    <t>Sổ này có 1 trang, đánh số từ trang 1 đến trang 1.</t>
  </si>
  <si>
    <t>Ngày mở sổ: 01/01/2016</t>
  </si>
  <si>
    <t>Ngày 31 tháng 12 Năm 2016</t>
  </si>
  <si>
    <t>Kế Toán Trưởng</t>
  </si>
  <si>
    <t>Võ Uyên Phương</t>
  </si>
  <si>
    <t>Nguyễn Thiện Duy</t>
  </si>
  <si>
    <t xml:space="preserve">Loại tài sản: Tài Sản Cố Định Vô Hình </t>
  </si>
  <si>
    <t>SX 10/10</t>
  </si>
  <si>
    <t>Quyền sử dụng đất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</si>
</sst>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#"/>
    <numFmt numFmtId="167" formatCode="&quot;Ngày&quot;\ dd&quot; tháng&quot;\ mm&quot; năm&quot;\ yyyy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&quot;\&quot;#,##0.00;[Red]&quot;\&quot;\-#,##0.00"/>
    <numFmt numFmtId="172" formatCode="&quot;\&quot;#,##0;[Red]&quot;\&quot;\-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VNI-Cooper"/>
    </font>
    <font>
      <b/>
      <sz val="14"/>
      <name val="Times New Roman"/>
      <family val="1"/>
    </font>
    <font>
      <sz val="9"/>
      <name val="VNI-Times"/>
    </font>
    <font>
      <sz val="9"/>
      <name val="Times New Roman"/>
      <family val="1"/>
    </font>
    <font>
      <b/>
      <sz val="10"/>
      <name val="Times New Roman"/>
      <family val="1"/>
    </font>
    <font>
      <b/>
      <sz val="9"/>
      <name val="VNI-Times"/>
    </font>
    <font>
      <sz val="10"/>
      <name val="VNI-Times"/>
    </font>
    <font>
      <sz val="10"/>
      <name val="Times New Roman"/>
      <family val="1"/>
    </font>
    <font>
      <sz val="10"/>
      <name val="Arial"/>
      <family val="2"/>
    </font>
    <font>
      <sz val="10"/>
      <color rgb="FF0000FF"/>
      <name val="Times New Roman"/>
      <family val="1"/>
    </font>
    <font>
      <sz val="11"/>
      <name val="Times New Roman"/>
      <family val="1"/>
    </font>
    <font>
      <b/>
      <sz val="10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0"/>
      <color theme="0"/>
      <name val="Times New Roman"/>
      <family val="1"/>
    </font>
    <font>
      <b/>
      <sz val="11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22"/>
      <name val="Times New Roman"/>
      <family val="1"/>
    </font>
    <font>
      <sz val="22"/>
      <color theme="0"/>
      <name val="Times New Roman"/>
      <family val="1"/>
    </font>
    <font>
      <sz val="10"/>
      <color rgb="FFC00000"/>
      <name val="Times New Roman"/>
      <family val="1"/>
    </font>
    <font>
      <sz val="10"/>
      <color indexed="12"/>
      <name val="Times New Roman"/>
      <family val="1"/>
    </font>
    <font>
      <b/>
      <sz val="18"/>
      <name val="Arial"/>
      <family val="2"/>
    </font>
    <font>
      <b/>
      <sz val="16"/>
      <name val="Times New Roman"/>
      <family val="1"/>
    </font>
    <font>
      <sz val="13"/>
      <color theme="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0"/>
      <name val="Times New Roman"/>
      <family val="1"/>
    </font>
    <font>
      <b/>
      <i/>
      <sz val="10"/>
      <color theme="0"/>
      <name val="Times New Roman"/>
      <family val="1"/>
    </font>
    <font>
      <i/>
      <sz val="10"/>
      <name val="Times New Roman"/>
      <family val="1"/>
    </font>
    <font>
      <sz val="12"/>
      <name val="VNI-Times"/>
    </font>
    <font>
      <i/>
      <sz val="12"/>
      <name val="VNI-Times"/>
    </font>
    <font>
      <b/>
      <i/>
      <sz val="16"/>
      <color theme="0"/>
      <name val="Times New Roman"/>
      <family val="1"/>
    </font>
    <font>
      <sz val="16"/>
      <name val="Times New Roman"/>
      <family val="1"/>
    </font>
    <font>
      <i/>
      <sz val="10"/>
      <color theme="0"/>
      <name val="Times New Roman"/>
      <family val="1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.VnAvant"/>
      <family val="2"/>
    </font>
    <font>
      <sz val="11"/>
      <name val="VNI-Times"/>
    </font>
    <font>
      <sz val="10"/>
      <name val="VNI-Helve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2" fillId="0" borderId="0">
      <alignment horizontal="centerContinuous"/>
    </xf>
    <xf numFmtId="0" fontId="4" fillId="0" borderId="0"/>
    <xf numFmtId="0" fontId="7" fillId="2" borderId="2">
      <alignment horizontal="centerContinuous" vertical="center" wrapText="1"/>
    </xf>
    <xf numFmtId="43" fontId="8" fillId="0" borderId="0" applyFont="0" applyFill="0" applyBorder="0" applyAlignment="0" applyProtection="0"/>
    <xf numFmtId="3" fontId="4" fillId="0" borderId="5"/>
    <xf numFmtId="3" fontId="7" fillId="2" borderId="2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23" fillId="0" borderId="0">
      <alignment horizontal="center"/>
    </xf>
    <xf numFmtId="43" fontId="31" fillId="0" borderId="0" applyFont="0" applyFill="0" applyBorder="0" applyAlignment="0" applyProtection="0"/>
    <xf numFmtId="43" fontId="36" fillId="0" borderId="0" applyFont="0" applyFill="0" applyBorder="0" applyAlignment="0" applyProtection="0"/>
    <xf numFmtId="166" fontId="31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3" fontId="7" fillId="2" borderId="2">
      <alignment horizontal="center" vertical="center" wrapText="1"/>
    </xf>
    <xf numFmtId="2" fontId="10" fillId="0" borderId="0" applyFont="0" applyFill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14">
      <alignment horizontal="left" vertical="center"/>
    </xf>
    <xf numFmtId="3" fontId="7" fillId="0" borderId="16"/>
    <xf numFmtId="3" fontId="7" fillId="0" borderId="2">
      <alignment horizontal="center" vertical="center" wrapText="1"/>
    </xf>
    <xf numFmtId="3" fontId="7" fillId="0" borderId="2">
      <alignment horizontal="centerContinuous" vertical="center"/>
    </xf>
    <xf numFmtId="166" fontId="38" fillId="0" borderId="12"/>
    <xf numFmtId="0" fontId="8" fillId="0" borderId="0"/>
    <xf numFmtId="0" fontId="31" fillId="0" borderId="0"/>
    <xf numFmtId="0" fontId="1" fillId="0" borderId="0"/>
    <xf numFmtId="0" fontId="10" fillId="0" borderId="0"/>
    <xf numFmtId="0" fontId="1" fillId="0" borderId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0" fontId="10" fillId="0" borderId="0" applyFont="0" applyFill="0" applyBorder="0" applyAlignment="0" applyProtection="0"/>
    <xf numFmtId="0" fontId="42" fillId="0" borderId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0" fontId="44" fillId="0" borderId="0"/>
  </cellStyleXfs>
  <cellXfs count="206">
    <xf numFmtId="0" fontId="0" fillId="0" borderId="0" xfId="0"/>
    <xf numFmtId="0" fontId="5" fillId="0" borderId="0" xfId="3" applyFont="1" applyAlignment="1">
      <alignment vertical="center"/>
    </xf>
    <xf numFmtId="0" fontId="6" fillId="2" borderId="2" xfId="4" applyFont="1" applyBorder="1" applyAlignment="1">
      <alignment horizontal="centerContinuous" vertical="center" wrapText="1"/>
    </xf>
    <xf numFmtId="164" fontId="6" fillId="2" borderId="2" xfId="5" applyNumberFormat="1" applyFont="1" applyFill="1" applyBorder="1" applyAlignment="1">
      <alignment horizontal="centerContinuous" vertical="center" wrapText="1"/>
    </xf>
    <xf numFmtId="0" fontId="9" fillId="0" borderId="0" xfId="3" applyFont="1" applyAlignment="1">
      <alignment vertical="center"/>
    </xf>
    <xf numFmtId="0" fontId="6" fillId="2" borderId="2" xfId="4" applyFont="1" applyBorder="1" applyAlignment="1">
      <alignment horizontal="center" vertical="center" wrapText="1"/>
    </xf>
    <xf numFmtId="164" fontId="6" fillId="2" borderId="2" xfId="5" applyNumberFormat="1" applyFont="1" applyFill="1" applyBorder="1" applyAlignment="1">
      <alignment horizontal="center" vertical="center" wrapText="1"/>
    </xf>
    <xf numFmtId="3" fontId="9" fillId="0" borderId="6" xfId="6" applyFont="1" applyBorder="1" applyAlignment="1">
      <alignment horizontal="center" vertical="center"/>
    </xf>
    <xf numFmtId="3" fontId="9" fillId="0" borderId="6" xfId="6" applyFont="1" applyBorder="1" applyAlignment="1">
      <alignment vertical="center" wrapText="1"/>
    </xf>
    <xf numFmtId="43" fontId="9" fillId="0" borderId="6" xfId="5" applyFont="1" applyBorder="1" applyAlignment="1">
      <alignment vertical="center"/>
    </xf>
    <xf numFmtId="164" fontId="9" fillId="0" borderId="6" xfId="5" applyNumberFormat="1" applyFont="1" applyBorder="1" applyAlignment="1">
      <alignment vertical="center"/>
    </xf>
    <xf numFmtId="43" fontId="9" fillId="0" borderId="6" xfId="5" applyFont="1" applyBorder="1" applyAlignment="1">
      <alignment horizontal="center" vertical="center"/>
    </xf>
    <xf numFmtId="164" fontId="9" fillId="0" borderId="6" xfId="5" applyNumberFormat="1" applyFont="1" applyBorder="1" applyAlignment="1">
      <alignment horizontal="center" vertical="center"/>
    </xf>
    <xf numFmtId="3" fontId="9" fillId="0" borderId="7" xfId="6" applyFont="1" applyBorder="1" applyAlignment="1">
      <alignment vertical="center"/>
    </xf>
    <xf numFmtId="43" fontId="9" fillId="0" borderId="7" xfId="5" applyFont="1" applyBorder="1" applyAlignment="1">
      <alignment vertical="center"/>
    </xf>
    <xf numFmtId="164" fontId="9" fillId="0" borderId="7" xfId="5" applyNumberFormat="1" applyFont="1" applyBorder="1" applyAlignment="1">
      <alignment vertical="center"/>
    </xf>
    <xf numFmtId="43" fontId="9" fillId="0" borderId="7" xfId="5" applyFont="1" applyBorder="1" applyAlignment="1">
      <alignment horizontal="center" vertical="center"/>
    </xf>
    <xf numFmtId="164" fontId="9" fillId="0" borderId="7" xfId="5" applyNumberFormat="1" applyFont="1" applyBorder="1" applyAlignment="1">
      <alignment horizontal="center" vertical="center"/>
    </xf>
    <xf numFmtId="0" fontId="5" fillId="0" borderId="7" xfId="3" applyFont="1" applyBorder="1" applyAlignment="1">
      <alignment vertical="center"/>
    </xf>
    <xf numFmtId="0" fontId="5" fillId="0" borderId="8" xfId="3" applyFont="1" applyBorder="1" applyAlignment="1">
      <alignment vertical="center"/>
    </xf>
    <xf numFmtId="43" fontId="9" fillId="0" borderId="8" xfId="5" applyFont="1" applyBorder="1" applyAlignment="1">
      <alignment vertical="center"/>
    </xf>
    <xf numFmtId="164" fontId="9" fillId="0" borderId="8" xfId="5" applyNumberFormat="1" applyFont="1" applyBorder="1" applyAlignment="1">
      <alignment vertical="center"/>
    </xf>
    <xf numFmtId="43" fontId="9" fillId="0" borderId="8" xfId="5" applyFont="1" applyBorder="1" applyAlignment="1">
      <alignment horizontal="center" vertical="center"/>
    </xf>
    <xf numFmtId="164" fontId="9" fillId="0" borderId="8" xfId="5" applyNumberFormat="1" applyFont="1" applyBorder="1" applyAlignment="1">
      <alignment horizontal="center" vertical="center"/>
    </xf>
    <xf numFmtId="0" fontId="9" fillId="2" borderId="2" xfId="3" applyFont="1" applyFill="1" applyBorder="1" applyAlignment="1">
      <alignment vertical="center"/>
    </xf>
    <xf numFmtId="3" fontId="9" fillId="2" borderId="2" xfId="7" applyFont="1" applyFill="1" applyBorder="1" applyAlignment="1">
      <alignment vertical="center"/>
    </xf>
    <xf numFmtId="43" fontId="9" fillId="2" borderId="2" xfId="5" applyNumberFormat="1" applyFont="1" applyFill="1" applyBorder="1" applyAlignment="1">
      <alignment vertical="center"/>
    </xf>
    <xf numFmtId="164" fontId="9" fillId="2" borderId="2" xfId="5" applyNumberFormat="1" applyFont="1" applyFill="1" applyBorder="1" applyAlignment="1">
      <alignment vertical="center"/>
    </xf>
    <xf numFmtId="0" fontId="4" fillId="0" borderId="0" xfId="3" applyFont="1" applyAlignment="1">
      <alignment vertical="center"/>
    </xf>
    <xf numFmtId="164" fontId="4" fillId="0" borderId="0" xfId="5" applyNumberFormat="1" applyFont="1" applyAlignment="1">
      <alignment vertical="center"/>
    </xf>
    <xf numFmtId="0" fontId="6" fillId="2" borderId="4" xfId="4" applyFont="1" applyBorder="1" applyAlignment="1">
      <alignment horizontal="center" vertical="center" wrapText="1"/>
    </xf>
    <xf numFmtId="3" fontId="9" fillId="0" borderId="7" xfId="6" applyFont="1" applyBorder="1" applyAlignment="1">
      <alignment horizontal="center" vertical="center"/>
    </xf>
    <xf numFmtId="164" fontId="9" fillId="0" borderId="7" xfId="1" applyNumberFormat="1" applyFont="1" applyBorder="1" applyAlignment="1">
      <alignment vertical="center"/>
    </xf>
    <xf numFmtId="164" fontId="9" fillId="0" borderId="6" xfId="1" applyNumberFormat="1" applyFont="1" applyBorder="1" applyAlignment="1">
      <alignment horizontal="center" vertical="center"/>
    </xf>
    <xf numFmtId="49" fontId="9" fillId="0" borderId="7" xfId="8" applyNumberFormat="1" applyFont="1" applyFill="1" applyBorder="1" applyAlignment="1">
      <alignment horizontal="left" vertical="center"/>
    </xf>
    <xf numFmtId="49" fontId="9" fillId="0" borderId="7" xfId="8" applyNumberFormat="1" applyFont="1" applyFill="1" applyBorder="1" applyAlignment="1">
      <alignment horizontal="left" vertical="center" wrapText="1"/>
    </xf>
    <xf numFmtId="49" fontId="9" fillId="0" borderId="7" xfId="9" applyNumberFormat="1" applyFont="1" applyFill="1" applyBorder="1" applyAlignment="1">
      <alignment horizontal="left" vertical="center"/>
    </xf>
    <xf numFmtId="0" fontId="11" fillId="0" borderId="0" xfId="3" applyFont="1" applyAlignment="1">
      <alignment vertical="center"/>
    </xf>
    <xf numFmtId="3" fontId="11" fillId="0" borderId="7" xfId="6" applyFont="1" applyBorder="1" applyAlignment="1">
      <alignment vertical="center"/>
    </xf>
    <xf numFmtId="164" fontId="11" fillId="0" borderId="7" xfId="1" applyNumberFormat="1" applyFont="1" applyBorder="1" applyAlignment="1">
      <alignment vertical="center"/>
    </xf>
    <xf numFmtId="164" fontId="11" fillId="0" borderId="6" xfId="1" applyNumberFormat="1" applyFont="1" applyBorder="1" applyAlignment="1">
      <alignment horizontal="center" vertical="center"/>
    </xf>
    <xf numFmtId="164" fontId="9" fillId="2" borderId="2" xfId="1" applyNumberFormat="1" applyFont="1" applyFill="1" applyBorder="1" applyAlignment="1">
      <alignment vertical="center"/>
    </xf>
    <xf numFmtId="0" fontId="9" fillId="2" borderId="0" xfId="3" applyFont="1" applyFill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0" xfId="3" applyNumberFormat="1" applyFont="1" applyAlignment="1">
      <alignment vertical="center"/>
    </xf>
    <xf numFmtId="164" fontId="12" fillId="0" borderId="0" xfId="8" applyNumberFormat="1" applyFont="1" applyAlignment="1">
      <alignment horizontal="center" vertical="center"/>
    </xf>
    <xf numFmtId="0" fontId="13" fillId="3" borderId="0" xfId="10" applyFont="1" applyFill="1" applyAlignment="1">
      <alignment vertical="center"/>
    </xf>
    <xf numFmtId="0" fontId="14" fillId="3" borderId="0" xfId="10" applyFont="1" applyFill="1" applyAlignment="1">
      <alignment horizontal="center" vertical="center" wrapText="1"/>
    </xf>
    <xf numFmtId="0" fontId="12" fillId="0" borderId="0" xfId="10" applyFont="1" applyAlignment="1">
      <alignment vertical="center"/>
    </xf>
    <xf numFmtId="164" fontId="15" fillId="0" borderId="0" xfId="8" applyNumberFormat="1" applyFont="1" applyAlignment="1">
      <alignment horizontal="center" vertical="center" wrapText="1"/>
    </xf>
    <xf numFmtId="0" fontId="13" fillId="3" borderId="0" xfId="10" applyFont="1" applyFill="1" applyAlignment="1">
      <alignment horizontal="left" vertical="center"/>
    </xf>
    <xf numFmtId="0" fontId="14" fillId="3" borderId="0" xfId="10" applyFont="1" applyFill="1" applyAlignment="1">
      <alignment horizontal="left" vertical="center" wrapText="1"/>
    </xf>
    <xf numFmtId="164" fontId="17" fillId="0" borderId="0" xfId="8" applyNumberFormat="1" applyFont="1" applyAlignment="1">
      <alignment vertical="center" wrapText="1"/>
    </xf>
    <xf numFmtId="164" fontId="17" fillId="0" borderId="0" xfId="8" applyNumberFormat="1" applyFont="1" applyAlignment="1">
      <alignment horizontal="left" vertical="center" wrapText="1"/>
    </xf>
    <xf numFmtId="0" fontId="12" fillId="0" borderId="0" xfId="11" applyFont="1" applyAlignment="1">
      <alignment vertical="center"/>
    </xf>
    <xf numFmtId="0" fontId="18" fillId="0" borderId="0" xfId="11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3" fontId="9" fillId="2" borderId="2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9" fillId="0" borderId="0" xfId="1" applyNumberFormat="1" applyFont="1" applyAlignment="1">
      <alignment vertical="center"/>
    </xf>
    <xf numFmtId="0" fontId="9" fillId="0" borderId="7" xfId="12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164" fontId="9" fillId="0" borderId="6" xfId="1" applyNumberFormat="1" applyFont="1" applyBorder="1" applyAlignment="1">
      <alignment vertical="center"/>
    </xf>
    <xf numFmtId="164" fontId="17" fillId="0" borderId="0" xfId="1" applyNumberFormat="1" applyFont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Fill="1" applyBorder="1" applyAlignment="1">
      <alignment vertical="center"/>
    </xf>
    <xf numFmtId="3" fontId="9" fillId="0" borderId="7" xfId="0" applyNumberFormat="1" applyFont="1" applyFill="1" applyBorder="1" applyAlignment="1">
      <alignment horizontal="center" vertical="center"/>
    </xf>
    <xf numFmtId="164" fontId="9" fillId="0" borderId="7" xfId="1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4" fontId="11" fillId="0" borderId="6" xfId="1" applyNumberFormat="1" applyFont="1" applyBorder="1" applyAlignment="1">
      <alignment vertical="center"/>
    </xf>
    <xf numFmtId="164" fontId="11" fillId="0" borderId="7" xfId="1" applyNumberFormat="1" applyFont="1" applyFill="1" applyBorder="1" applyAlignment="1">
      <alignment vertical="center"/>
    </xf>
    <xf numFmtId="0" fontId="9" fillId="0" borderId="8" xfId="0" applyFont="1" applyBorder="1" applyAlignment="1">
      <alignment vertical="center"/>
    </xf>
    <xf numFmtId="3" fontId="11" fillId="0" borderId="7" xfId="0" applyNumberFormat="1" applyFont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164" fontId="21" fillId="0" borderId="7" xfId="1" applyNumberFormat="1" applyFont="1" applyFill="1" applyBorder="1" applyAlignment="1">
      <alignment vertical="center"/>
    </xf>
    <xf numFmtId="164" fontId="21" fillId="0" borderId="7" xfId="1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3" fontId="9" fillId="0" borderId="8" xfId="0" applyNumberFormat="1" applyFont="1" applyBorder="1" applyAlignment="1">
      <alignment horizontal="center" vertical="center"/>
    </xf>
    <xf numFmtId="164" fontId="9" fillId="0" borderId="8" xfId="1" applyNumberFormat="1" applyFont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0" borderId="6" xfId="12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3" fontId="9" fillId="0" borderId="13" xfId="0" applyNumberFormat="1" applyFont="1" applyBorder="1" applyAlignment="1">
      <alignment horizontal="center" vertical="center"/>
    </xf>
    <xf numFmtId="164" fontId="9" fillId="0" borderId="13" xfId="1" applyNumberFormat="1" applyFont="1" applyBorder="1" applyAlignment="1">
      <alignment vertical="center"/>
    </xf>
    <xf numFmtId="0" fontId="9" fillId="0" borderId="6" xfId="12" applyFont="1" applyBorder="1" applyAlignment="1">
      <alignment horizontal="center"/>
    </xf>
    <xf numFmtId="165" fontId="9" fillId="0" borderId="6" xfId="1" applyNumberFormat="1" applyFont="1" applyBorder="1" applyAlignment="1">
      <alignment horizontal="center" vertical="center"/>
    </xf>
    <xf numFmtId="0" fontId="9" fillId="0" borderId="7" xfId="12" applyFont="1" applyBorder="1" applyAlignment="1">
      <alignment horizontal="center"/>
    </xf>
    <xf numFmtId="3" fontId="9" fillId="0" borderId="13" xfId="0" applyNumberFormat="1" applyFont="1" applyBorder="1" applyAlignment="1">
      <alignment vertical="center"/>
    </xf>
    <xf numFmtId="3" fontId="9" fillId="0" borderId="0" xfId="0" applyNumberFormat="1" applyFont="1" applyAlignment="1">
      <alignment vertical="center"/>
    </xf>
    <xf numFmtId="0" fontId="12" fillId="0" borderId="0" xfId="12" applyFont="1" applyAlignment="1" applyProtection="1">
      <protection hidden="1"/>
    </xf>
    <xf numFmtId="0" fontId="12" fillId="0" borderId="0" xfId="12" applyFont="1" applyAlignment="1" applyProtection="1">
      <alignment horizontal="center"/>
      <protection hidden="1"/>
    </xf>
    <xf numFmtId="0" fontId="3" fillId="0" borderId="1" xfId="2" applyFont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2" xfId="4" applyFont="1" applyBorder="1" applyAlignment="1">
      <alignment horizontal="center" vertical="center" wrapText="1"/>
    </xf>
    <xf numFmtId="0" fontId="6" fillId="2" borderId="3" xfId="4" applyFont="1" applyBorder="1" applyAlignment="1">
      <alignment horizontal="center" vertical="center" wrapText="1"/>
    </xf>
    <xf numFmtId="0" fontId="6" fillId="2" borderId="4" xfId="4" applyFont="1" applyBorder="1" applyAlignment="1">
      <alignment horizontal="center" vertical="center" wrapText="1"/>
    </xf>
    <xf numFmtId="0" fontId="6" fillId="2" borderId="9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6" fillId="2" borderId="9" xfId="4" applyFont="1" applyBorder="1" applyAlignment="1">
      <alignment horizontal="center" vertical="center" wrapText="1"/>
    </xf>
    <xf numFmtId="0" fontId="6" fillId="2" borderId="10" xfId="4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3" fontId="9" fillId="2" borderId="2" xfId="1" applyNumberFormat="1" applyFont="1" applyFill="1" applyBorder="1" applyAlignment="1">
      <alignment horizontal="center" vertical="center"/>
    </xf>
    <xf numFmtId="164" fontId="6" fillId="0" borderId="0" xfId="8" applyNumberFormat="1" applyFont="1" applyAlignment="1">
      <alignment horizontal="center" vertical="center" wrapText="1"/>
    </xf>
    <xf numFmtId="164" fontId="9" fillId="0" borderId="0" xfId="8" applyNumberFormat="1" applyFont="1" applyAlignment="1">
      <alignment horizontal="center" vertical="center" wrapText="1"/>
    </xf>
    <xf numFmtId="164" fontId="9" fillId="0" borderId="0" xfId="8" applyNumberFormat="1" applyFont="1" applyAlignment="1">
      <alignment horizontal="center" vertical="center"/>
    </xf>
    <xf numFmtId="0" fontId="16" fillId="0" borderId="0" xfId="11" applyFont="1" applyAlignment="1">
      <alignment horizontal="center" vertical="center" wrapText="1"/>
    </xf>
    <xf numFmtId="0" fontId="12" fillId="0" borderId="0" xfId="11" applyFont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2" fillId="0" borderId="0" xfId="12" applyFont="1" applyAlignment="1" applyProtection="1">
      <alignment horizontal="center"/>
      <protection hidden="1"/>
    </xf>
    <xf numFmtId="164" fontId="9" fillId="0" borderId="0" xfId="0" applyNumberFormat="1" applyFont="1" applyAlignment="1">
      <alignment vertical="center"/>
    </xf>
    <xf numFmtId="0" fontId="9" fillId="0" borderId="0" xfId="13" applyFont="1" applyFill="1" applyAlignment="1">
      <alignment vertical="center"/>
    </xf>
    <xf numFmtId="0" fontId="9" fillId="0" borderId="0" xfId="13" applyFont="1" applyAlignment="1">
      <alignment vertical="center"/>
    </xf>
    <xf numFmtId="0" fontId="9" fillId="0" borderId="0" xfId="13" applyFont="1" applyAlignment="1">
      <alignment horizontal="center" vertical="center"/>
    </xf>
    <xf numFmtId="164" fontId="9" fillId="0" borderId="0" xfId="14" applyNumberFormat="1" applyFont="1" applyAlignment="1">
      <alignment vertical="center"/>
    </xf>
    <xf numFmtId="164" fontId="6" fillId="0" borderId="0" xfId="14" applyNumberFormat="1" applyFont="1" applyAlignment="1">
      <alignment vertical="center"/>
    </xf>
    <xf numFmtId="164" fontId="6" fillId="0" borderId="0" xfId="14" applyNumberFormat="1" applyFont="1" applyAlignment="1">
      <alignment horizontal="center" vertical="center"/>
    </xf>
    <xf numFmtId="0" fontId="17" fillId="0" borderId="0" xfId="13" applyFont="1" applyAlignment="1">
      <alignment vertical="center"/>
    </xf>
    <xf numFmtId="164" fontId="9" fillId="0" borderId="0" xfId="14" applyNumberFormat="1" applyFont="1" applyAlignment="1">
      <alignment horizontal="center" vertical="center"/>
    </xf>
    <xf numFmtId="0" fontId="24" fillId="0" borderId="0" xfId="15" applyFont="1" applyAlignment="1">
      <alignment horizontal="center" vertical="center"/>
    </xf>
    <xf numFmtId="0" fontId="25" fillId="0" borderId="0" xfId="13" applyFont="1" applyAlignment="1">
      <alignment vertical="center"/>
    </xf>
    <xf numFmtId="0" fontId="26" fillId="0" borderId="0" xfId="13" applyFont="1" applyAlignment="1">
      <alignment vertical="center"/>
    </xf>
    <xf numFmtId="0" fontId="27" fillId="0" borderId="0" xfId="15" applyFont="1" applyAlignment="1">
      <alignment horizontal="center" vertical="center"/>
    </xf>
    <xf numFmtId="0" fontId="27" fillId="0" borderId="0" xfId="13" applyFont="1" applyAlignment="1">
      <alignment horizontal="center" vertical="center"/>
    </xf>
    <xf numFmtId="0" fontId="6" fillId="0" borderId="9" xfId="13" applyFont="1" applyBorder="1" applyAlignment="1">
      <alignment horizontal="center" vertical="center" wrapText="1"/>
    </xf>
    <xf numFmtId="0" fontId="6" fillId="0" borderId="3" xfId="13" applyFont="1" applyBorder="1" applyAlignment="1">
      <alignment horizontal="center" vertical="center" wrapText="1"/>
    </xf>
    <xf numFmtId="0" fontId="6" fillId="0" borderId="14" xfId="13" applyFont="1" applyBorder="1" applyAlignment="1">
      <alignment horizontal="center" vertical="center" wrapText="1"/>
    </xf>
    <xf numFmtId="0" fontId="6" fillId="0" borderId="4" xfId="13" applyFont="1" applyBorder="1" applyAlignment="1">
      <alignment horizontal="center" vertical="center" wrapText="1"/>
    </xf>
    <xf numFmtId="0" fontId="6" fillId="0" borderId="2" xfId="13" applyFont="1" applyBorder="1" applyAlignment="1">
      <alignment horizontal="center" vertical="center" wrapText="1"/>
    </xf>
    <xf numFmtId="0" fontId="15" fillId="0" borderId="0" xfId="13" applyFont="1" applyAlignment="1">
      <alignment vertical="center" wrapText="1"/>
    </xf>
    <xf numFmtId="0" fontId="6" fillId="0" borderId="0" xfId="13" applyFont="1" applyAlignment="1">
      <alignment vertical="center" wrapText="1"/>
    </xf>
    <xf numFmtId="0" fontId="6" fillId="0" borderId="10" xfId="13" applyFont="1" applyBorder="1" applyAlignment="1">
      <alignment horizontal="center" vertical="center" wrapText="1"/>
    </xf>
    <xf numFmtId="164" fontId="6" fillId="0" borderId="9" xfId="14" applyNumberFormat="1" applyFont="1" applyBorder="1" applyAlignment="1">
      <alignment horizontal="center" vertical="center" wrapText="1"/>
    </xf>
    <xf numFmtId="0" fontId="6" fillId="0" borderId="11" xfId="13" applyFont="1" applyBorder="1" applyAlignment="1">
      <alignment horizontal="center" vertical="center" wrapText="1"/>
    </xf>
    <xf numFmtId="0" fontId="6" fillId="0" borderId="2" xfId="13" applyFont="1" applyBorder="1" applyAlignment="1">
      <alignment horizontal="center" vertical="center" wrapText="1"/>
    </xf>
    <xf numFmtId="164" fontId="6" fillId="0" borderId="11" xfId="14" applyNumberFormat="1" applyFont="1" applyBorder="1" applyAlignment="1">
      <alignment horizontal="center" vertical="center" wrapText="1"/>
    </xf>
    <xf numFmtId="0" fontId="28" fillId="0" borderId="2" xfId="13" applyFont="1" applyBorder="1" applyAlignment="1">
      <alignment horizontal="center" vertical="center"/>
    </xf>
    <xf numFmtId="164" fontId="28" fillId="0" borderId="2" xfId="14" applyNumberFormat="1" applyFont="1" applyBorder="1" applyAlignment="1">
      <alignment horizontal="center" vertical="center"/>
    </xf>
    <xf numFmtId="0" fontId="29" fillId="0" borderId="0" xfId="13" applyFont="1" applyAlignment="1">
      <alignment vertical="center"/>
    </xf>
    <xf numFmtId="0" fontId="28" fillId="0" borderId="0" xfId="13" applyFont="1" applyAlignment="1">
      <alignment vertical="center"/>
    </xf>
    <xf numFmtId="0" fontId="28" fillId="0" borderId="6" xfId="13" applyFont="1" applyBorder="1" applyAlignment="1">
      <alignment horizontal="center" vertical="center"/>
    </xf>
    <xf numFmtId="0" fontId="28" fillId="0" borderId="6" xfId="13" applyFont="1" applyBorder="1" applyAlignment="1">
      <alignment horizontal="left" vertical="center"/>
    </xf>
    <xf numFmtId="164" fontId="28" fillId="0" borderId="6" xfId="14" applyNumberFormat="1" applyFont="1" applyBorder="1" applyAlignment="1">
      <alignment horizontal="center" vertical="center"/>
    </xf>
    <xf numFmtId="0" fontId="9" fillId="0" borderId="7" xfId="13" applyFont="1" applyBorder="1" applyAlignment="1">
      <alignment horizontal="center" vertical="center"/>
    </xf>
    <xf numFmtId="49" fontId="9" fillId="0" borderId="7" xfId="6" quotePrefix="1" applyNumberFormat="1" applyFont="1" applyFill="1" applyBorder="1" applyAlignment="1">
      <alignment horizontal="center" vertical="center"/>
    </xf>
    <xf numFmtId="14" fontId="9" fillId="0" borderId="7" xfId="6" applyNumberFormat="1" applyFont="1" applyFill="1" applyBorder="1" applyAlignment="1">
      <alignment horizontal="center" vertical="center"/>
    </xf>
    <xf numFmtId="3" fontId="9" fillId="0" borderId="7" xfId="6" applyFont="1" applyFill="1" applyBorder="1" applyAlignment="1">
      <alignment vertical="center"/>
    </xf>
    <xf numFmtId="0" fontId="9" fillId="0" borderId="7" xfId="13" applyFont="1" applyBorder="1" applyAlignment="1">
      <alignment vertical="center"/>
    </xf>
    <xf numFmtId="49" fontId="9" fillId="0" borderId="7" xfId="6" applyNumberFormat="1" applyFont="1" applyFill="1" applyBorder="1" applyAlignment="1">
      <alignment horizontal="center" vertical="center"/>
    </xf>
    <xf numFmtId="0" fontId="9" fillId="0" borderId="7" xfId="6" applyNumberFormat="1" applyFont="1" applyFill="1" applyBorder="1" applyAlignment="1">
      <alignment horizontal="center" vertical="center"/>
    </xf>
    <xf numFmtId="164" fontId="9" fillId="0" borderId="7" xfId="14" applyNumberFormat="1" applyFont="1" applyFill="1" applyBorder="1" applyAlignment="1">
      <alignment vertical="center"/>
    </xf>
    <xf numFmtId="164" fontId="9" fillId="0" borderId="7" xfId="14" applyNumberFormat="1" applyFont="1" applyBorder="1" applyAlignment="1">
      <alignment vertical="center"/>
    </xf>
    <xf numFmtId="43" fontId="9" fillId="0" borderId="7" xfId="14" applyFont="1" applyBorder="1" applyAlignment="1">
      <alignment vertical="center"/>
    </xf>
    <xf numFmtId="43" fontId="9" fillId="0" borderId="0" xfId="13" applyNumberFormat="1" applyFont="1" applyAlignment="1">
      <alignment vertical="center"/>
    </xf>
    <xf numFmtId="164" fontId="9" fillId="0" borderId="7" xfId="13" applyNumberFormat="1" applyFont="1" applyBorder="1" applyAlignment="1">
      <alignment vertical="center"/>
    </xf>
    <xf numFmtId="0" fontId="9" fillId="0" borderId="7" xfId="13" quotePrefix="1" applyFont="1" applyBorder="1" applyAlignment="1">
      <alignment horizontal="center" vertical="center"/>
    </xf>
    <xf numFmtId="164" fontId="5" fillId="0" borderId="7" xfId="14" applyNumberFormat="1" applyFont="1" applyFill="1" applyBorder="1" applyAlignment="1">
      <alignment vertical="center"/>
    </xf>
    <xf numFmtId="0" fontId="28" fillId="0" borderId="7" xfId="13" applyFont="1" applyBorder="1" applyAlignment="1">
      <alignment horizontal="center" vertical="center"/>
    </xf>
    <xf numFmtId="0" fontId="28" fillId="0" borderId="7" xfId="13" applyFont="1" applyBorder="1" applyAlignment="1">
      <alignment horizontal="left" vertical="center"/>
    </xf>
    <xf numFmtId="164" fontId="28" fillId="0" borderId="7" xfId="14" applyNumberFormat="1" applyFont="1" applyBorder="1" applyAlignment="1">
      <alignment horizontal="center" vertical="center"/>
    </xf>
    <xf numFmtId="0" fontId="9" fillId="0" borderId="8" xfId="13" applyFont="1" applyBorder="1" applyAlignment="1">
      <alignment horizontal="center" vertical="center"/>
    </xf>
    <xf numFmtId="49" fontId="9" fillId="0" borderId="8" xfId="6" applyNumberFormat="1" applyFont="1" applyFill="1" applyBorder="1" applyAlignment="1">
      <alignment vertical="center"/>
    </xf>
    <xf numFmtId="14" fontId="9" fillId="0" borderId="8" xfId="6" applyNumberFormat="1" applyFont="1" applyFill="1" applyBorder="1" applyAlignment="1">
      <alignment horizontal="center" vertical="center"/>
    </xf>
    <xf numFmtId="3" fontId="9" fillId="0" borderId="8" xfId="6" applyFont="1" applyFill="1" applyBorder="1" applyAlignment="1">
      <alignment vertical="center"/>
    </xf>
    <xf numFmtId="0" fontId="9" fillId="0" borderId="8" xfId="13" applyFont="1" applyBorder="1" applyAlignment="1">
      <alignment vertical="center"/>
    </xf>
    <xf numFmtId="164" fontId="9" fillId="0" borderId="8" xfId="14" applyNumberFormat="1" applyFont="1" applyFill="1" applyBorder="1" applyAlignment="1">
      <alignment vertical="center"/>
    </xf>
    <xf numFmtId="164" fontId="9" fillId="0" borderId="8" xfId="14" applyNumberFormat="1" applyFont="1" applyBorder="1" applyAlignment="1">
      <alignment vertical="center"/>
    </xf>
    <xf numFmtId="0" fontId="6" fillId="0" borderId="2" xfId="13" applyFont="1" applyBorder="1" applyAlignment="1">
      <alignment horizontal="center" vertical="center"/>
    </xf>
    <xf numFmtId="0" fontId="6" fillId="0" borderId="2" xfId="13" applyFont="1" applyBorder="1" applyAlignment="1">
      <alignment vertical="center"/>
    </xf>
    <xf numFmtId="164" fontId="6" fillId="0" borderId="2" xfId="14" applyNumberFormat="1" applyFont="1" applyBorder="1" applyAlignment="1">
      <alignment vertical="center"/>
    </xf>
    <xf numFmtId="0" fontId="6" fillId="0" borderId="0" xfId="13" applyFont="1" applyAlignment="1">
      <alignment vertical="center"/>
    </xf>
    <xf numFmtId="0" fontId="9" fillId="0" borderId="0" xfId="13" applyFont="1" applyBorder="1" applyAlignment="1">
      <alignment vertical="center"/>
    </xf>
    <xf numFmtId="0" fontId="9" fillId="0" borderId="0" xfId="13" applyFont="1" applyBorder="1" applyAlignment="1">
      <alignment horizontal="center" vertical="center"/>
    </xf>
    <xf numFmtId="164" fontId="9" fillId="0" borderId="0" xfId="14" applyNumberFormat="1" applyFont="1" applyBorder="1" applyAlignment="1">
      <alignment vertical="center"/>
    </xf>
    <xf numFmtId="43" fontId="9" fillId="0" borderId="0" xfId="14" applyNumberFormat="1" applyFont="1" applyAlignment="1">
      <alignment vertical="center"/>
    </xf>
    <xf numFmtId="164" fontId="9" fillId="0" borderId="0" xfId="13" applyNumberFormat="1" applyFont="1" applyAlignment="1">
      <alignment vertical="center"/>
    </xf>
    <xf numFmtId="164" fontId="9" fillId="0" borderId="0" xfId="13" applyNumberFormat="1" applyFont="1" applyBorder="1" applyAlignment="1">
      <alignment vertical="center"/>
    </xf>
    <xf numFmtId="164" fontId="30" fillId="0" borderId="0" xfId="14" applyNumberFormat="1" applyFont="1" applyAlignment="1">
      <alignment horizontal="center" vertical="center"/>
    </xf>
    <xf numFmtId="0" fontId="6" fillId="0" borderId="0" xfId="13" applyFont="1" applyBorder="1" applyAlignment="1">
      <alignment vertical="center"/>
    </xf>
    <xf numFmtId="3" fontId="9" fillId="0" borderId="0" xfId="13" applyNumberFormat="1" applyFont="1" applyAlignment="1">
      <alignment vertical="center"/>
    </xf>
    <xf numFmtId="164" fontId="31" fillId="0" borderId="0" xfId="14" applyNumberFormat="1" applyFont="1" applyBorder="1" applyAlignment="1">
      <alignment vertical="center"/>
    </xf>
    <xf numFmtId="0" fontId="30" fillId="0" borderId="0" xfId="13" applyFont="1" applyAlignment="1">
      <alignment vertical="center"/>
    </xf>
    <xf numFmtId="0" fontId="30" fillId="0" borderId="0" xfId="13" applyFont="1" applyAlignment="1">
      <alignment horizontal="center" vertical="center"/>
    </xf>
    <xf numFmtId="164" fontId="32" fillId="0" borderId="0" xfId="14" applyNumberFormat="1" applyFont="1" applyBorder="1" applyAlignment="1">
      <alignment vertical="center"/>
    </xf>
    <xf numFmtId="164" fontId="30" fillId="0" borderId="0" xfId="14" applyNumberFormat="1" applyFont="1" applyAlignment="1">
      <alignment vertical="center"/>
    </xf>
    <xf numFmtId="0" fontId="33" fillId="0" borderId="0" xfId="13" applyFont="1" applyAlignment="1">
      <alignment vertical="center"/>
    </xf>
    <xf numFmtId="0" fontId="34" fillId="0" borderId="0" xfId="13" applyFont="1" applyAlignment="1">
      <alignment vertical="center"/>
    </xf>
    <xf numFmtId="0" fontId="9" fillId="0" borderId="6" xfId="13" applyFont="1" applyBorder="1" applyAlignment="1">
      <alignment horizontal="center" vertical="center"/>
    </xf>
    <xf numFmtId="0" fontId="9" fillId="0" borderId="6" xfId="13" applyFont="1" applyBorder="1" applyAlignment="1">
      <alignment vertical="center"/>
    </xf>
    <xf numFmtId="164" fontId="9" fillId="0" borderId="8" xfId="13" applyNumberFormat="1" applyFont="1" applyBorder="1" applyAlignment="1">
      <alignment vertical="center"/>
    </xf>
    <xf numFmtId="3" fontId="6" fillId="0" borderId="2" xfId="13" applyNumberFormat="1" applyFont="1" applyBorder="1" applyAlignment="1">
      <alignment vertical="center"/>
    </xf>
    <xf numFmtId="0" fontId="35" fillId="0" borderId="0" xfId="13" applyFont="1" applyAlignment="1">
      <alignment vertical="center"/>
    </xf>
  </cellXfs>
  <cellStyles count="48">
    <cellStyle name="cg" xfId="7"/>
    <cellStyle name="Comma" xfId="1" builtinId="3"/>
    <cellStyle name="Comma 2" xfId="5"/>
    <cellStyle name="Comma 2 2" xfId="14"/>
    <cellStyle name="Comma 3" xfId="16"/>
    <cellStyle name="Comma 4" xfId="17"/>
    <cellStyle name="Comma 5" xfId="18"/>
    <cellStyle name="Comma 6" xfId="19"/>
    <cellStyle name="Comma 6 2" xfId="20"/>
    <cellStyle name="Comma0" xfId="21"/>
    <cellStyle name="Currency0" xfId="22"/>
    <cellStyle name="Date" xfId="23"/>
    <cellStyle name="f1" xfId="4"/>
    <cellStyle name="f2" xfId="24"/>
    <cellStyle name="Fixed" xfId="25"/>
    <cellStyle name="Header1" xfId="26"/>
    <cellStyle name="Header2" xfId="27"/>
    <cellStyle name="k0" xfId="28"/>
    <cellStyle name="k1" xfId="6"/>
    <cellStyle name="k2" xfId="29"/>
    <cellStyle name="k3" xfId="30"/>
    <cellStyle name="moi" xfId="31"/>
    <cellStyle name="Normal" xfId="0" builtinId="0"/>
    <cellStyle name="Normal 2" xfId="32"/>
    <cellStyle name="Normal 2 2" xfId="13"/>
    <cellStyle name="Normal 3" xfId="33"/>
    <cellStyle name="Normal 4" xfId="34"/>
    <cellStyle name="Normal 5" xfId="35"/>
    <cellStyle name="Normal 5 2" xfId="36"/>
    <cellStyle name="Normal_311" xfId="10"/>
    <cellStyle name="Normal_Ctkt08" xfId="3"/>
    <cellStyle name="Normal_Ke-toan-mo-phong-mauso_ke_toan_NKC_excel-1" xfId="12"/>
    <cellStyle name="Normal_ketoanthucte_NhatKySoCai 2" xfId="8"/>
    <cellStyle name="Normal_ketoanthucte_NhatKySoCai 2 2" xfId="9"/>
    <cellStyle name="Normal_SS-NKSC" xfId="11"/>
    <cellStyle name="TD1" xfId="2"/>
    <cellStyle name="Tua de so" xfId="15"/>
    <cellStyle name="똿뗦먛귟 [0.00]_PRODUCT DETAIL Q1" xfId="37"/>
    <cellStyle name="똿뗦먛귟_PRODUCT DETAIL Q1" xfId="38"/>
    <cellStyle name="믅됞 [0.00]_PRODUCT DETAIL Q1" xfId="39"/>
    <cellStyle name="믅됞_PRODUCT DETAIL Q1" xfId="40"/>
    <cellStyle name="백분율_HOBONG" xfId="41"/>
    <cellStyle name="뷭?_BOOKSHIP" xfId="42"/>
    <cellStyle name="콤마 [0]_1202" xfId="43"/>
    <cellStyle name="콤마_1202" xfId="44"/>
    <cellStyle name="통화 [0]_1202" xfId="45"/>
    <cellStyle name="통화_1202" xfId="46"/>
    <cellStyle name="표준_(정보부문)월별인원계획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NKSC%20-%2016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%20SACH/2016/NKSC16%20-%20NH4th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TH"/>
      <sheetName val="SC-I"/>
      <sheetName val="SC-II"/>
      <sheetName val="SC-III"/>
      <sheetName val="SC-IV"/>
      <sheetName val="CTTK"/>
      <sheetName val="IN-TC"/>
      <sheetName val="111"/>
      <sheetName val="112"/>
      <sheetName val="131"/>
      <sheetName val="131-CT"/>
      <sheetName val="331"/>
      <sheetName val="331-CT"/>
      <sheetName val="341"/>
      <sheetName val="341-CT"/>
      <sheetName val="411"/>
      <sheetName val="NXT"/>
      <sheetName val="IN-NX"/>
      <sheetName val="152-CT"/>
      <sheetName val="TK"/>
      <sheetName val="BK-NL"/>
      <sheetName val="BTGT"/>
      <sheetName val="THEGT"/>
      <sheetName val="SO-TS"/>
      <sheetName val="THE-TS"/>
      <sheetName val="Sheet2"/>
    </sheetNames>
    <sheetDataSet>
      <sheetData sheetId="0"/>
      <sheetData sheetId="1">
        <row r="10">
          <cell r="F10" t="str">
            <v>K/C Thu nhập sau thuế</v>
          </cell>
          <cell r="M10">
            <v>30160884.000000477</v>
          </cell>
          <cell r="N10" t="str">
            <v>4212</v>
          </cell>
          <cell r="O10" t="str">
            <v>4211</v>
          </cell>
        </row>
        <row r="11">
          <cell r="F11" t="str">
            <v>K/C Thuế GTGT đầu ra</v>
          </cell>
          <cell r="M11">
            <v>0</v>
          </cell>
          <cell r="N11" t="str">
            <v>33311</v>
          </cell>
          <cell r="O11" t="str">
            <v>1331</v>
          </cell>
        </row>
        <row r="12">
          <cell r="F12" t="str">
            <v>Kết chuyển giá vốn thành phẩm</v>
          </cell>
          <cell r="M12">
            <v>8153327558</v>
          </cell>
          <cell r="N12" t="str">
            <v>911</v>
          </cell>
          <cell r="O12" t="str">
            <v>632</v>
          </cell>
        </row>
        <row r="13">
          <cell r="F13" t="str">
            <v>Kết chuyển chi phí tài chính</v>
          </cell>
          <cell r="M13">
            <v>433800522</v>
          </cell>
          <cell r="N13" t="str">
            <v>911</v>
          </cell>
          <cell r="O13" t="str">
            <v>635</v>
          </cell>
        </row>
        <row r="14">
          <cell r="F14" t="str">
            <v>K/C chi phí bán hàng</v>
          </cell>
          <cell r="M14">
            <v>321667205</v>
          </cell>
          <cell r="N14" t="str">
            <v>911</v>
          </cell>
          <cell r="O14" t="str">
            <v>641</v>
          </cell>
        </row>
        <row r="15">
          <cell r="F15" t="str">
            <v>K/C chi phí quản lý doanh nghiệp</v>
          </cell>
          <cell r="M15">
            <v>379956130</v>
          </cell>
          <cell r="N15" t="str">
            <v>911</v>
          </cell>
          <cell r="O15" t="str">
            <v>642</v>
          </cell>
        </row>
        <row r="16">
          <cell r="F16" t="str">
            <v>K/C doanh thu hoạt động tài chính</v>
          </cell>
          <cell r="M16">
            <v>53615283.400000855</v>
          </cell>
          <cell r="N16" t="str">
            <v>515</v>
          </cell>
          <cell r="O16" t="str">
            <v>911</v>
          </cell>
        </row>
        <row r="17">
          <cell r="F17" t="str">
            <v>Kết chuyển doanh thu thành phẩm hàng Nội Địa</v>
          </cell>
          <cell r="M17">
            <v>0</v>
          </cell>
          <cell r="N17" t="str">
            <v>5112N</v>
          </cell>
          <cell r="O17" t="str">
            <v>911</v>
          </cell>
        </row>
        <row r="18">
          <cell r="F18" t="str">
            <v>K/C doanh thu thành phẩm hàng Xuất Khẩu</v>
          </cell>
          <cell r="M18">
            <v>9048264225</v>
          </cell>
          <cell r="N18" t="str">
            <v>5112X</v>
          </cell>
          <cell r="O18" t="str">
            <v>911</v>
          </cell>
        </row>
        <row r="19">
          <cell r="F19" t="str">
            <v>K/C thu nhập khác</v>
          </cell>
          <cell r="M19">
            <v>0</v>
          </cell>
          <cell r="N19" t="str">
            <v>711</v>
          </cell>
          <cell r="O19" t="str">
            <v>911</v>
          </cell>
        </row>
        <row r="20">
          <cell r="F20" t="str">
            <v>K/C chi phí khác</v>
          </cell>
          <cell r="M20">
            <v>441104</v>
          </cell>
          <cell r="N20" t="str">
            <v>911</v>
          </cell>
          <cell r="O20" t="str">
            <v>811</v>
          </cell>
        </row>
        <row r="21">
          <cell r="F21" t="str">
            <v>K/C lãi ( lỗ ) SXKD - Quý I</v>
          </cell>
          <cell r="M21">
            <v>83335133.599999428</v>
          </cell>
          <cell r="N21" t="str">
            <v>4212</v>
          </cell>
          <cell r="O21" t="str">
            <v>911</v>
          </cell>
        </row>
        <row r="22">
          <cell r="F22" t="str">
            <v>K/C lãi ( lỗ ) SXKD - Quý II</v>
          </cell>
          <cell r="M22">
            <v>103977877</v>
          </cell>
          <cell r="N22" t="str">
            <v>4212</v>
          </cell>
          <cell r="O22" t="str">
            <v>911</v>
          </cell>
        </row>
        <row r="23">
          <cell r="F23" t="str">
            <v>K/C lãi ( lỗ ) SXKD  - Quý III</v>
          </cell>
          <cell r="N23" t="str">
            <v>4212</v>
          </cell>
          <cell r="O23" t="str">
            <v>911</v>
          </cell>
        </row>
        <row r="24">
          <cell r="F24" t="str">
            <v>K/C lãi ( lỗ ) SXKD  - Quý IV</v>
          </cell>
          <cell r="N24" t="str">
            <v>4212</v>
          </cell>
          <cell r="O24" t="str">
            <v>911</v>
          </cell>
        </row>
        <row r="25">
          <cell r="F25" t="str">
            <v>Trích khấu hao TSCĐ Vô hình</v>
          </cell>
          <cell r="M25">
            <v>10010706</v>
          </cell>
          <cell r="N25" t="str">
            <v>154</v>
          </cell>
          <cell r="O25" t="str">
            <v>2143</v>
          </cell>
        </row>
        <row r="26">
          <cell r="F26" t="str">
            <v>Trích khấu hao TSCĐ Hữu hình</v>
          </cell>
          <cell r="M26">
            <v>3671167</v>
          </cell>
          <cell r="N26" t="str">
            <v>642</v>
          </cell>
          <cell r="O26" t="str">
            <v>2141</v>
          </cell>
        </row>
        <row r="27">
          <cell r="F27" t="str">
            <v>Trích khấu hao TSCĐ Hữu hình</v>
          </cell>
          <cell r="M27">
            <v>47128136</v>
          </cell>
          <cell r="N27" t="str">
            <v>154</v>
          </cell>
          <cell r="O27" t="str">
            <v>2141</v>
          </cell>
        </row>
        <row r="28">
          <cell r="F28" t="str">
            <v>Trích khấu hao TSCĐ Vô hình</v>
          </cell>
          <cell r="M28">
            <v>10010706</v>
          </cell>
          <cell r="N28" t="str">
            <v>154</v>
          </cell>
          <cell r="O28" t="str">
            <v>2143</v>
          </cell>
        </row>
        <row r="29">
          <cell r="F29" t="str">
            <v>Trích khấu hao TSCĐ Hữu hình</v>
          </cell>
          <cell r="M29">
            <v>3671167</v>
          </cell>
          <cell r="N29" t="str">
            <v>642</v>
          </cell>
          <cell r="O29" t="str">
            <v>2141</v>
          </cell>
        </row>
        <row r="30">
          <cell r="F30" t="str">
            <v>Trích khấu hao TSCĐ Hữu hình</v>
          </cell>
          <cell r="M30">
            <v>47128136</v>
          </cell>
          <cell r="N30" t="str">
            <v>154</v>
          </cell>
          <cell r="O30" t="str">
            <v>2141</v>
          </cell>
        </row>
        <row r="31">
          <cell r="F31" t="str">
            <v>Trích khấu hao TSCĐ Vô hình</v>
          </cell>
          <cell r="M31">
            <v>10010706</v>
          </cell>
          <cell r="N31" t="str">
            <v>154</v>
          </cell>
          <cell r="O31" t="str">
            <v>2143</v>
          </cell>
        </row>
        <row r="32">
          <cell r="F32" t="str">
            <v>Trích khấu hao TSCĐ Hữu hình</v>
          </cell>
          <cell r="M32">
            <v>3671167</v>
          </cell>
          <cell r="N32" t="str">
            <v>642</v>
          </cell>
          <cell r="O32" t="str">
            <v>2141</v>
          </cell>
        </row>
        <row r="33">
          <cell r="F33" t="str">
            <v>Trích khấu hao TSCĐ Hữu hình</v>
          </cell>
          <cell r="M33">
            <v>47128136</v>
          </cell>
          <cell r="N33" t="str">
            <v>154</v>
          </cell>
          <cell r="O33" t="str">
            <v>2141</v>
          </cell>
        </row>
        <row r="34">
          <cell r="F34" t="str">
            <v>Tiền lương BP Văn Phòng</v>
          </cell>
          <cell r="M34">
            <v>36456640</v>
          </cell>
          <cell r="N34" t="str">
            <v>641</v>
          </cell>
          <cell r="O34" t="str">
            <v>3341</v>
          </cell>
        </row>
        <row r="35">
          <cell r="F35" t="str">
            <v>Tiền lương BP Phân Xưởng &amp; CN</v>
          </cell>
          <cell r="M35">
            <v>119802600</v>
          </cell>
          <cell r="N35" t="str">
            <v>154</v>
          </cell>
          <cell r="O35" t="str">
            <v>3341</v>
          </cell>
        </row>
        <row r="36">
          <cell r="F36" t="str">
            <v>BHXH khấu trừ Văn Phòng</v>
          </cell>
          <cell r="M36">
            <v>2989520</v>
          </cell>
          <cell r="N36" t="str">
            <v>3341</v>
          </cell>
          <cell r="O36" t="str">
            <v>3383</v>
          </cell>
        </row>
        <row r="37">
          <cell r="F37" t="str">
            <v>BHXH khấu trừ BP Phân Xưởng &amp; CN</v>
          </cell>
          <cell r="M37">
            <v>8934640</v>
          </cell>
          <cell r="N37" t="str">
            <v>3341</v>
          </cell>
          <cell r="O37" t="str">
            <v>3383</v>
          </cell>
        </row>
        <row r="38">
          <cell r="F38" t="str">
            <v>BHXH phải trả cho Văn Phòng</v>
          </cell>
          <cell r="M38">
            <v>6726420</v>
          </cell>
          <cell r="N38" t="str">
            <v>641</v>
          </cell>
          <cell r="O38" t="str">
            <v>3383</v>
          </cell>
        </row>
        <row r="39">
          <cell r="F39" t="str">
            <v>BHXH phải trả cho BP Phân Xưởng &amp; CN</v>
          </cell>
          <cell r="M39">
            <v>20102940</v>
          </cell>
          <cell r="N39" t="str">
            <v>154</v>
          </cell>
          <cell r="O39" t="str">
            <v>3383</v>
          </cell>
        </row>
        <row r="40">
          <cell r="F40" t="str">
            <v>BHYT khấu trừ Văn Phòng</v>
          </cell>
          <cell r="M40">
            <v>560535</v>
          </cell>
          <cell r="N40" t="str">
            <v>3341</v>
          </cell>
          <cell r="O40" t="str">
            <v>3384</v>
          </cell>
        </row>
        <row r="41">
          <cell r="F41" t="str">
            <v>BHYT khấu trừ BP Phân Xưởng &amp; CN</v>
          </cell>
          <cell r="M41">
            <v>1675245</v>
          </cell>
          <cell r="N41" t="str">
            <v>3341</v>
          </cell>
          <cell r="O41" t="str">
            <v>3384</v>
          </cell>
        </row>
        <row r="42">
          <cell r="F42" t="str">
            <v>BHYT phải trả cho Văn Phòng</v>
          </cell>
          <cell r="M42">
            <v>1121070</v>
          </cell>
          <cell r="N42" t="str">
            <v>641</v>
          </cell>
          <cell r="O42" t="str">
            <v>3384</v>
          </cell>
        </row>
        <row r="43">
          <cell r="F43" t="str">
            <v>BHYT phải trả cho BP Phân Xưởng &amp; CN</v>
          </cell>
          <cell r="M43">
            <v>3350490</v>
          </cell>
          <cell r="N43" t="str">
            <v>154</v>
          </cell>
          <cell r="O43" t="str">
            <v>3384</v>
          </cell>
        </row>
        <row r="44">
          <cell r="F44" t="str">
            <v>BHTN khấu trừ Văn Phòng</v>
          </cell>
          <cell r="M44">
            <v>373690</v>
          </cell>
          <cell r="N44" t="str">
            <v>3341</v>
          </cell>
          <cell r="O44" t="str">
            <v>3386</v>
          </cell>
        </row>
        <row r="45">
          <cell r="F45" t="str">
            <v>BHTN khấu trừ BP Phân Xưởng &amp; CN</v>
          </cell>
          <cell r="M45">
            <v>1116830</v>
          </cell>
          <cell r="N45" t="str">
            <v>3341</v>
          </cell>
          <cell r="O45" t="str">
            <v>3386</v>
          </cell>
        </row>
        <row r="46">
          <cell r="F46" t="str">
            <v>BHTN phải trả cho Văn Phòng</v>
          </cell>
          <cell r="M46">
            <v>373690</v>
          </cell>
          <cell r="N46" t="str">
            <v>641</v>
          </cell>
          <cell r="O46" t="str">
            <v>3386</v>
          </cell>
        </row>
        <row r="47">
          <cell r="F47" t="str">
            <v>BHTN phải trả cho BP Phân Xưởng &amp; CN</v>
          </cell>
          <cell r="M47">
            <v>1116830</v>
          </cell>
          <cell r="N47" t="str">
            <v>154</v>
          </cell>
          <cell r="O47" t="str">
            <v>3386</v>
          </cell>
        </row>
        <row r="48">
          <cell r="F48" t="str">
            <v>Tiền lương BP Văn Phòng</v>
          </cell>
          <cell r="M48">
            <v>31803952</v>
          </cell>
          <cell r="N48" t="str">
            <v>641</v>
          </cell>
          <cell r="O48" t="str">
            <v>3341</v>
          </cell>
        </row>
        <row r="49">
          <cell r="F49" t="str">
            <v>Tiền lương BP Phân Xưởng &amp; CN</v>
          </cell>
          <cell r="M49">
            <v>97552760</v>
          </cell>
          <cell r="N49" t="str">
            <v>154</v>
          </cell>
          <cell r="O49" t="str">
            <v>3341</v>
          </cell>
        </row>
        <row r="50">
          <cell r="F50" t="str">
            <v>BHXH khấu trừ Văn Phòng</v>
          </cell>
          <cell r="M50">
            <v>2989520</v>
          </cell>
          <cell r="N50" t="str">
            <v>3341</v>
          </cell>
          <cell r="O50" t="str">
            <v>3383</v>
          </cell>
        </row>
        <row r="51">
          <cell r="F51" t="str">
            <v>BHXH khấu trừ BP Phân Xưởng &amp; CN</v>
          </cell>
          <cell r="M51">
            <v>8669280</v>
          </cell>
          <cell r="N51" t="str">
            <v>3341</v>
          </cell>
          <cell r="O51" t="str">
            <v>3383</v>
          </cell>
        </row>
        <row r="52">
          <cell r="F52" t="str">
            <v>BHXH phải trả cho Văn Phòng</v>
          </cell>
          <cell r="M52">
            <v>6726420</v>
          </cell>
          <cell r="N52" t="str">
            <v>641</v>
          </cell>
          <cell r="O52" t="str">
            <v>3383</v>
          </cell>
        </row>
        <row r="53">
          <cell r="F53" t="str">
            <v>BHXH phải trả cho BP Phân Xưởng &amp; CN</v>
          </cell>
          <cell r="M53">
            <v>19505880</v>
          </cell>
          <cell r="N53" t="str">
            <v>154</v>
          </cell>
          <cell r="O53" t="str">
            <v>3383</v>
          </cell>
        </row>
        <row r="54">
          <cell r="F54" t="str">
            <v>BHYT khấu trừ Văn Phòng</v>
          </cell>
          <cell r="M54">
            <v>560535</v>
          </cell>
          <cell r="N54" t="str">
            <v>3341</v>
          </cell>
          <cell r="O54" t="str">
            <v>3384</v>
          </cell>
        </row>
        <row r="55">
          <cell r="F55" t="str">
            <v>BHYT khấu trừ BP Phân Xưởng &amp; CN</v>
          </cell>
          <cell r="M55">
            <v>1625490</v>
          </cell>
          <cell r="N55" t="str">
            <v>3341</v>
          </cell>
          <cell r="O55" t="str">
            <v>3384</v>
          </cell>
        </row>
        <row r="56">
          <cell r="F56" t="str">
            <v>BHYT phải trả cho Văn Phòng</v>
          </cell>
          <cell r="M56">
            <v>1121070</v>
          </cell>
          <cell r="N56" t="str">
            <v>641</v>
          </cell>
          <cell r="O56" t="str">
            <v>3384</v>
          </cell>
        </row>
        <row r="57">
          <cell r="F57" t="str">
            <v>BHYT phải trả cho BP Phân Xưởng &amp; CN</v>
          </cell>
          <cell r="M57">
            <v>3250980</v>
          </cell>
          <cell r="N57" t="str">
            <v>154</v>
          </cell>
          <cell r="O57" t="str">
            <v>3384</v>
          </cell>
        </row>
        <row r="58">
          <cell r="F58" t="str">
            <v>BHTN khấu trừ Văn Phòng</v>
          </cell>
          <cell r="M58">
            <v>373690</v>
          </cell>
          <cell r="N58" t="str">
            <v>3341</v>
          </cell>
          <cell r="O58" t="str">
            <v>3386</v>
          </cell>
        </row>
        <row r="59">
          <cell r="F59" t="str">
            <v>BHTN khấu trừ BP Phân Xưởng &amp; CN</v>
          </cell>
          <cell r="M59">
            <v>1083660</v>
          </cell>
          <cell r="N59" t="str">
            <v>3341</v>
          </cell>
          <cell r="O59" t="str">
            <v>3386</v>
          </cell>
        </row>
        <row r="60">
          <cell r="F60" t="str">
            <v>BHTN phải trả cho Văn Phòng</v>
          </cell>
          <cell r="M60">
            <v>373690</v>
          </cell>
          <cell r="N60" t="str">
            <v>641</v>
          </cell>
          <cell r="O60" t="str">
            <v>3386</v>
          </cell>
        </row>
        <row r="61">
          <cell r="F61" t="str">
            <v>BHTN phải trả cho BP Phân Xưởng &amp; CN</v>
          </cell>
          <cell r="M61">
            <v>1083660</v>
          </cell>
          <cell r="N61" t="str">
            <v>154</v>
          </cell>
          <cell r="O61" t="str">
            <v>3386</v>
          </cell>
        </row>
        <row r="62">
          <cell r="F62" t="str">
            <v>Tiền lương BP Văn Phòng</v>
          </cell>
          <cell r="M62">
            <v>37691667</v>
          </cell>
          <cell r="N62" t="str">
            <v>641</v>
          </cell>
          <cell r="O62" t="str">
            <v>3341</v>
          </cell>
        </row>
        <row r="63">
          <cell r="F63" t="str">
            <v>Tiền lương BP Phân Xưởng &amp; CN</v>
          </cell>
          <cell r="M63">
            <v>118338627</v>
          </cell>
          <cell r="N63" t="str">
            <v>154</v>
          </cell>
          <cell r="O63" t="str">
            <v>3341</v>
          </cell>
        </row>
        <row r="64">
          <cell r="F64" t="str">
            <v>BHXH khấu trừ Văn Phòng</v>
          </cell>
          <cell r="M64">
            <v>2989520</v>
          </cell>
          <cell r="N64" t="str">
            <v>3341</v>
          </cell>
          <cell r="O64" t="str">
            <v>3383</v>
          </cell>
        </row>
        <row r="65">
          <cell r="F65" t="str">
            <v>BHXH khấu trừ BP Phân Xưởng &amp; CN</v>
          </cell>
          <cell r="M65">
            <v>8669280</v>
          </cell>
          <cell r="N65" t="str">
            <v>3341</v>
          </cell>
          <cell r="O65" t="str">
            <v>3383</v>
          </cell>
        </row>
        <row r="66">
          <cell r="F66" t="str">
            <v>BHXH phải trả cho Văn Phòng</v>
          </cell>
          <cell r="M66">
            <v>6726420</v>
          </cell>
          <cell r="N66" t="str">
            <v>641</v>
          </cell>
          <cell r="O66" t="str">
            <v>3383</v>
          </cell>
        </row>
        <row r="67">
          <cell r="F67" t="str">
            <v>BHXH phải trả cho BP Phân Xưởng &amp; CN</v>
          </cell>
          <cell r="M67">
            <v>19505880</v>
          </cell>
          <cell r="N67" t="str">
            <v>154</v>
          </cell>
          <cell r="O67" t="str">
            <v>3383</v>
          </cell>
        </row>
        <row r="68">
          <cell r="F68" t="str">
            <v>BHYT khấu trừ Văn Phòng</v>
          </cell>
          <cell r="M68">
            <v>560535</v>
          </cell>
          <cell r="N68" t="str">
            <v>3341</v>
          </cell>
          <cell r="O68" t="str">
            <v>3384</v>
          </cell>
        </row>
        <row r="69">
          <cell r="F69" t="str">
            <v>BHYT khấu trừ BP Phân Xưởng &amp; CN</v>
          </cell>
          <cell r="M69">
            <v>1625490</v>
          </cell>
          <cell r="N69" t="str">
            <v>3341</v>
          </cell>
          <cell r="O69" t="str">
            <v>3384</v>
          </cell>
        </row>
        <row r="70">
          <cell r="F70" t="str">
            <v>BHYT phải trả cho Văn Phòng</v>
          </cell>
          <cell r="M70">
            <v>1121070</v>
          </cell>
          <cell r="N70" t="str">
            <v>641</v>
          </cell>
          <cell r="O70" t="str">
            <v>3384</v>
          </cell>
        </row>
        <row r="71">
          <cell r="F71" t="str">
            <v>BHYT phải trả cho BP Phân Xưởng &amp; CN</v>
          </cell>
          <cell r="M71">
            <v>3250980</v>
          </cell>
          <cell r="N71" t="str">
            <v>154</v>
          </cell>
          <cell r="O71" t="str">
            <v>3384</v>
          </cell>
        </row>
        <row r="72">
          <cell r="F72" t="str">
            <v>BHTN khấu trừ Văn Phòng</v>
          </cell>
          <cell r="M72">
            <v>373690</v>
          </cell>
          <cell r="N72" t="str">
            <v>3341</v>
          </cell>
          <cell r="O72" t="str">
            <v>3386</v>
          </cell>
        </row>
        <row r="73">
          <cell r="F73" t="str">
            <v>BHTN khấu trừ BP Phân Xưởng &amp; CN</v>
          </cell>
          <cell r="M73">
            <v>1083660</v>
          </cell>
          <cell r="N73" t="str">
            <v>3341</v>
          </cell>
          <cell r="O73" t="str">
            <v>3386</v>
          </cell>
        </row>
        <row r="74">
          <cell r="F74" t="str">
            <v>BHTN phải trả cho Văn Phòng</v>
          </cell>
          <cell r="M74">
            <v>373690</v>
          </cell>
          <cell r="N74" t="str">
            <v>641</v>
          </cell>
          <cell r="O74" t="str">
            <v>3386</v>
          </cell>
        </row>
        <row r="75">
          <cell r="F75" t="str">
            <v>BHTN phải trả cho BP Phân Xưởng &amp; CN</v>
          </cell>
          <cell r="M75">
            <v>1083660</v>
          </cell>
          <cell r="N75" t="str">
            <v>154</v>
          </cell>
          <cell r="O75" t="str">
            <v>3386</v>
          </cell>
        </row>
        <row r="76">
          <cell r="F76" t="str">
            <v>Cá bò khô tẩm TP - TK 300700813730</v>
          </cell>
          <cell r="H76" t="str">
            <v>TOKAI DENPUN</v>
          </cell>
          <cell r="I76">
            <v>7100</v>
          </cell>
          <cell r="K76">
            <v>79520</v>
          </cell>
          <cell r="M76">
            <v>1778464800</v>
          </cell>
          <cell r="N76" t="str">
            <v>131</v>
          </cell>
          <cell r="O76" t="str">
            <v>5112X</v>
          </cell>
        </row>
        <row r="77">
          <cell r="F77" t="str">
            <v>Ghẹ khô tẩm TP - TK 300700188740</v>
          </cell>
          <cell r="H77" t="str">
            <v>SAY D.S CO., LTD</v>
          </cell>
          <cell r="I77">
            <v>4800</v>
          </cell>
          <cell r="K77">
            <v>41760</v>
          </cell>
          <cell r="M77">
            <v>933962400</v>
          </cell>
          <cell r="N77" t="str">
            <v>131</v>
          </cell>
          <cell r="O77" t="str">
            <v>5112X</v>
          </cell>
        </row>
        <row r="78">
          <cell r="F78" t="str">
            <v>Cá bò khô tẩm B TP</v>
          </cell>
          <cell r="H78" t="str">
            <v>O.CHEON INDUSTRY CO.,LTD</v>
          </cell>
          <cell r="I78">
            <v>12000</v>
          </cell>
          <cell r="K78">
            <v>102960</v>
          </cell>
          <cell r="M78">
            <v>2287256400</v>
          </cell>
          <cell r="N78" t="str">
            <v>131</v>
          </cell>
          <cell r="O78" t="str">
            <v>5112X</v>
          </cell>
        </row>
        <row r="79">
          <cell r="F79" t="str">
            <v>Cá bò khô tẩm B TP</v>
          </cell>
          <cell r="H79" t="str">
            <v>O.CHEON INDUSTRY CO.,LTD</v>
          </cell>
          <cell r="I79">
            <v>12500</v>
          </cell>
          <cell r="K79">
            <v>105375</v>
          </cell>
          <cell r="M79">
            <v>2345120625</v>
          </cell>
          <cell r="N79" t="str">
            <v>131</v>
          </cell>
          <cell r="O79" t="str">
            <v>5112X</v>
          </cell>
        </row>
        <row r="80">
          <cell r="F80" t="str">
            <v>Cá bò khô tẩm TP</v>
          </cell>
          <cell r="H80" t="str">
            <v>Bộ phận SX</v>
          </cell>
          <cell r="I80">
            <v>7100</v>
          </cell>
          <cell r="M80">
            <v>1363337171</v>
          </cell>
          <cell r="N80" t="str">
            <v>155</v>
          </cell>
          <cell r="O80" t="str">
            <v>154</v>
          </cell>
        </row>
        <row r="81">
          <cell r="F81" t="str">
            <v>Ghẹ khô tẩm TP</v>
          </cell>
          <cell r="H81" t="str">
            <v>Bộ phận SX</v>
          </cell>
          <cell r="I81">
            <v>4800</v>
          </cell>
          <cell r="M81">
            <v>808832906</v>
          </cell>
          <cell r="N81" t="str">
            <v>155</v>
          </cell>
          <cell r="O81" t="str">
            <v>154</v>
          </cell>
        </row>
        <row r="82">
          <cell r="F82" t="str">
            <v>Cá bò khô tẩm B TP</v>
          </cell>
          <cell r="H82" t="str">
            <v>Bộ phận SX</v>
          </cell>
          <cell r="I82">
            <v>12000</v>
          </cell>
          <cell r="M82">
            <v>2108273740</v>
          </cell>
          <cell r="N82" t="str">
            <v>155</v>
          </cell>
          <cell r="O82" t="str">
            <v>154</v>
          </cell>
        </row>
        <row r="83">
          <cell r="F83" t="str">
            <v>Cá bò khô tẩm TP</v>
          </cell>
          <cell r="H83" t="str">
            <v>TOKAI DENPUN</v>
          </cell>
          <cell r="I83">
            <v>7100</v>
          </cell>
          <cell r="M83">
            <v>1363337171</v>
          </cell>
          <cell r="N83" t="str">
            <v>632</v>
          </cell>
          <cell r="O83" t="str">
            <v>155</v>
          </cell>
        </row>
        <row r="84">
          <cell r="F84" t="str">
            <v>Ghẹ khô tẩm TP</v>
          </cell>
          <cell r="H84" t="str">
            <v>SAY D.S CO., LTD</v>
          </cell>
          <cell r="I84">
            <v>4800</v>
          </cell>
          <cell r="M84">
            <v>808832906</v>
          </cell>
          <cell r="N84" t="str">
            <v>632</v>
          </cell>
          <cell r="O84" t="str">
            <v>155</v>
          </cell>
        </row>
        <row r="85">
          <cell r="F85" t="str">
            <v>Cá bò khô tẩm B TP</v>
          </cell>
          <cell r="H85" t="str">
            <v>O.CHEON INDUSTRY CO.,LTD</v>
          </cell>
          <cell r="I85">
            <v>12000</v>
          </cell>
          <cell r="M85">
            <v>2108273740</v>
          </cell>
          <cell r="N85" t="str">
            <v>632</v>
          </cell>
          <cell r="O85" t="str">
            <v>155</v>
          </cell>
        </row>
        <row r="86">
          <cell r="F86" t="str">
            <v>Cá bò khô tẩm B TP</v>
          </cell>
          <cell r="H86" t="str">
            <v>Tạm nhập</v>
          </cell>
          <cell r="I86">
            <v>8000</v>
          </cell>
          <cell r="M86">
            <v>1436807520</v>
          </cell>
          <cell r="N86" t="str">
            <v>155</v>
          </cell>
          <cell r="O86" t="str">
            <v>154</v>
          </cell>
        </row>
        <row r="87">
          <cell r="F87" t="str">
            <v>Cá bò khô tẩm B TP</v>
          </cell>
          <cell r="H87" t="str">
            <v>Bộ phận SX</v>
          </cell>
          <cell r="I87">
            <v>8000</v>
          </cell>
          <cell r="M87">
            <v>1436807520</v>
          </cell>
          <cell r="N87" t="str">
            <v>154</v>
          </cell>
          <cell r="O87" t="str">
            <v>155</v>
          </cell>
        </row>
        <row r="88">
          <cell r="F88" t="str">
            <v>Cá bò khô tẩm B TP</v>
          </cell>
          <cell r="H88" t="str">
            <v>Bộ phận SX</v>
          </cell>
          <cell r="I88">
            <v>8000</v>
          </cell>
          <cell r="M88">
            <v>1449379829</v>
          </cell>
          <cell r="N88" t="str">
            <v>155</v>
          </cell>
          <cell r="O88" t="str">
            <v>154</v>
          </cell>
        </row>
        <row r="89">
          <cell r="F89" t="str">
            <v>Cá bò khô tẩm B TP</v>
          </cell>
          <cell r="H89" t="str">
            <v>Bộ phận SX</v>
          </cell>
          <cell r="I89">
            <v>4500</v>
          </cell>
          <cell r="M89">
            <v>829047922</v>
          </cell>
          <cell r="N89" t="str">
            <v>155</v>
          </cell>
          <cell r="O89" t="str">
            <v>154</v>
          </cell>
        </row>
        <row r="90">
          <cell r="F90" t="str">
            <v>Ghẹ khô tẩm TP</v>
          </cell>
          <cell r="H90" t="str">
            <v>Tạm nhập</v>
          </cell>
          <cell r="I90">
            <v>5000</v>
          </cell>
          <cell r="M90">
            <v>889417147</v>
          </cell>
          <cell r="N90" t="str">
            <v>155</v>
          </cell>
          <cell r="O90" t="str">
            <v>154</v>
          </cell>
        </row>
        <row r="91">
          <cell r="F91" t="str">
            <v>Cá bò khô tẩm B TP</v>
          </cell>
          <cell r="H91" t="str">
            <v>O.CHEON INDUSTRY CO.,LTD</v>
          </cell>
          <cell r="I91">
            <v>8000</v>
          </cell>
          <cell r="M91">
            <v>1449379829</v>
          </cell>
          <cell r="N91" t="str">
            <v>632</v>
          </cell>
          <cell r="O91" t="str">
            <v>155</v>
          </cell>
        </row>
        <row r="92">
          <cell r="F92" t="str">
            <v>Cá bò khô tẩm B TP</v>
          </cell>
          <cell r="H92" t="str">
            <v>O.CHEON INDUSTRY CO.,LTD</v>
          </cell>
          <cell r="I92">
            <v>4500</v>
          </cell>
          <cell r="M92">
            <v>829047922</v>
          </cell>
          <cell r="N92" t="str">
            <v>632</v>
          </cell>
          <cell r="O92" t="str">
            <v>155</v>
          </cell>
        </row>
        <row r="93">
          <cell r="F93" t="str">
            <v>Đường</v>
          </cell>
          <cell r="H93" t="str">
            <v>Cty TNHH TM - DV Thanh Thanh</v>
          </cell>
          <cell r="I93">
            <v>1000</v>
          </cell>
          <cell r="M93">
            <v>13571429</v>
          </cell>
          <cell r="N93" t="str">
            <v>1522</v>
          </cell>
          <cell r="O93" t="str">
            <v>331</v>
          </cell>
        </row>
        <row r="94">
          <cell r="F94" t="str">
            <v>VAT Đường</v>
          </cell>
          <cell r="H94" t="str">
            <v>Cty TNHH TM - DV Thanh Thanh</v>
          </cell>
          <cell r="M94">
            <v>678571</v>
          </cell>
          <cell r="N94" t="str">
            <v>1331</v>
          </cell>
          <cell r="O94" t="str">
            <v>331</v>
          </cell>
        </row>
        <row r="95">
          <cell r="F95" t="str">
            <v>Túi PE</v>
          </cell>
          <cell r="H95" t="str">
            <v>CN Công Ty TNHH Tân Hy Xí Nghiệp In &amp; Bao Bì Duy Nhật</v>
          </cell>
          <cell r="I95">
            <v>1000</v>
          </cell>
          <cell r="M95">
            <v>33000000</v>
          </cell>
          <cell r="N95" t="str">
            <v>1522</v>
          </cell>
          <cell r="O95" t="str">
            <v>331</v>
          </cell>
        </row>
        <row r="96">
          <cell r="F96" t="str">
            <v>VAT Túi PE</v>
          </cell>
          <cell r="H96" t="str">
            <v>CN Công Ty TNHH Tân Hy Xí Nghiệp In &amp; Bao Bì Duy Nhật</v>
          </cell>
          <cell r="M96">
            <v>3300000</v>
          </cell>
          <cell r="N96" t="str">
            <v>1331</v>
          </cell>
          <cell r="O96" t="str">
            <v>331</v>
          </cell>
        </row>
        <row r="97">
          <cell r="F97" t="str">
            <v xml:space="preserve"> Sorbitol </v>
          </cell>
          <cell r="H97" t="str">
            <v>Cty TNHH Hóa Chất Thành Phương</v>
          </cell>
          <cell r="I97">
            <v>5400</v>
          </cell>
          <cell r="M97">
            <v>77760000</v>
          </cell>
          <cell r="N97" t="str">
            <v>1522</v>
          </cell>
          <cell r="O97" t="str">
            <v>331</v>
          </cell>
        </row>
        <row r="98">
          <cell r="F98" t="str">
            <v>VAT Sorbitol</v>
          </cell>
          <cell r="H98" t="str">
            <v>Cty TNHH Hóa Chất Thành Phương</v>
          </cell>
          <cell r="M98">
            <v>7776000</v>
          </cell>
          <cell r="N98" t="str">
            <v>1331</v>
          </cell>
          <cell r="O98" t="str">
            <v>331</v>
          </cell>
        </row>
        <row r="99">
          <cell r="F99" t="str">
            <v>Thùng carton 47x37x11</v>
          </cell>
          <cell r="H99" t="str">
            <v>Cty TNHH Tấn Dũng</v>
          </cell>
          <cell r="I99">
            <v>1150</v>
          </cell>
          <cell r="M99">
            <v>13800000</v>
          </cell>
          <cell r="N99" t="str">
            <v>1522</v>
          </cell>
          <cell r="O99" t="str">
            <v>331</v>
          </cell>
        </row>
        <row r="100">
          <cell r="F100" t="str">
            <v>Thùng carton 45x31x10.5</v>
          </cell>
          <cell r="H100" t="str">
            <v>Cty TNHH Tấn Dũng</v>
          </cell>
          <cell r="I100">
            <v>150</v>
          </cell>
          <cell r="M100">
            <v>1425000</v>
          </cell>
          <cell r="N100" t="str">
            <v>1522</v>
          </cell>
          <cell r="O100" t="str">
            <v>331</v>
          </cell>
        </row>
        <row r="101">
          <cell r="F101" t="str">
            <v>Thùng carton 54.5x37.5x32.5</v>
          </cell>
          <cell r="H101" t="str">
            <v>Cty TNHH Tấn Dũng</v>
          </cell>
          <cell r="I101">
            <v>400</v>
          </cell>
          <cell r="M101">
            <v>6800000</v>
          </cell>
          <cell r="N101" t="str">
            <v>1522</v>
          </cell>
          <cell r="O101" t="str">
            <v>331</v>
          </cell>
        </row>
        <row r="102">
          <cell r="F102" t="str">
            <v>Tấm lót thùng carton 54x41</v>
          </cell>
          <cell r="H102" t="str">
            <v>Cty TNHH Tấn Dũng</v>
          </cell>
          <cell r="I102">
            <v>400</v>
          </cell>
          <cell r="M102">
            <v>1000000</v>
          </cell>
          <cell r="N102" t="str">
            <v>1522</v>
          </cell>
          <cell r="O102" t="str">
            <v>331</v>
          </cell>
        </row>
        <row r="103">
          <cell r="F103" t="str">
            <v>Thùng carton 46.5x34.5x26.5</v>
          </cell>
          <cell r="H103" t="str">
            <v>Cty TNHH Tấn Dũng</v>
          </cell>
          <cell r="I103">
            <v>620</v>
          </cell>
          <cell r="M103">
            <v>11346000</v>
          </cell>
          <cell r="N103" t="str">
            <v>1522</v>
          </cell>
          <cell r="O103" t="str">
            <v>331</v>
          </cell>
        </row>
        <row r="104">
          <cell r="F104" t="str">
            <v>VAT Thùng carton</v>
          </cell>
          <cell r="H104" t="str">
            <v>Cty TNHH Tấn Dũng</v>
          </cell>
          <cell r="M104">
            <v>3437100</v>
          </cell>
          <cell r="N104" t="str">
            <v>1331</v>
          </cell>
          <cell r="O104" t="str">
            <v>331</v>
          </cell>
        </row>
        <row r="105">
          <cell r="F105" t="str">
            <v>Đường</v>
          </cell>
          <cell r="H105" t="str">
            <v>Cty TNHH TM - DV Thanh Thanh</v>
          </cell>
          <cell r="I105">
            <v>1000</v>
          </cell>
          <cell r="M105">
            <v>14523810</v>
          </cell>
          <cell r="N105" t="str">
            <v>1522</v>
          </cell>
          <cell r="O105" t="str">
            <v>331</v>
          </cell>
        </row>
        <row r="106">
          <cell r="F106" t="str">
            <v>VAT Đường</v>
          </cell>
          <cell r="H106" t="str">
            <v>Cty TNHH TM - DV Thanh Thanh</v>
          </cell>
          <cell r="M106">
            <v>726190</v>
          </cell>
          <cell r="N106" t="str">
            <v>1331</v>
          </cell>
          <cell r="O106" t="str">
            <v>331</v>
          </cell>
        </row>
        <row r="107">
          <cell r="F107" t="str">
            <v>Hộp ghẹ</v>
          </cell>
          <cell r="H107" t="str">
            <v>Cty TNHH TM DV SX Bao Bì Giấy Tân Minh Thư</v>
          </cell>
          <cell r="I107">
            <v>2500</v>
          </cell>
          <cell r="M107">
            <v>35000000</v>
          </cell>
          <cell r="N107" t="str">
            <v>1522</v>
          </cell>
          <cell r="O107" t="str">
            <v>331</v>
          </cell>
        </row>
        <row r="108">
          <cell r="F108" t="str">
            <v>VAT Hộp ghẹ</v>
          </cell>
          <cell r="H108" t="str">
            <v>Cty TNHH TM DV SX Bao Bì Giấy Tân Minh Thư</v>
          </cell>
          <cell r="M108">
            <v>3500000</v>
          </cell>
          <cell r="N108" t="str">
            <v>1331</v>
          </cell>
          <cell r="O108" t="str">
            <v>331</v>
          </cell>
        </row>
        <row r="109">
          <cell r="F109" t="str">
            <v>Bột ngọt</v>
          </cell>
          <cell r="H109" t="str">
            <v>Xuất SX</v>
          </cell>
          <cell r="I109">
            <v>100</v>
          </cell>
          <cell r="M109">
            <v>3544444</v>
          </cell>
          <cell r="N109" t="str">
            <v>154</v>
          </cell>
          <cell r="O109" t="str">
            <v>1522</v>
          </cell>
        </row>
        <row r="110">
          <cell r="F110" t="str">
            <v>Bột biến tính</v>
          </cell>
          <cell r="H110" t="str">
            <v>Xuất SX</v>
          </cell>
          <cell r="I110">
            <v>20</v>
          </cell>
          <cell r="M110">
            <v>934824</v>
          </cell>
          <cell r="N110" t="str">
            <v>154</v>
          </cell>
          <cell r="O110" t="str">
            <v>1522</v>
          </cell>
        </row>
        <row r="111">
          <cell r="F111" t="str">
            <v>Đường</v>
          </cell>
          <cell r="H111" t="str">
            <v>Xuất SX</v>
          </cell>
          <cell r="I111">
            <v>150</v>
          </cell>
          <cell r="M111">
            <v>1750001</v>
          </cell>
          <cell r="N111" t="str">
            <v>154</v>
          </cell>
          <cell r="O111" t="str">
            <v>1522</v>
          </cell>
        </row>
        <row r="112">
          <cell r="F112" t="str">
            <v>Gas</v>
          </cell>
          <cell r="H112" t="str">
            <v>Xuất SX</v>
          </cell>
          <cell r="I112">
            <v>100</v>
          </cell>
          <cell r="M112">
            <v>2197979</v>
          </cell>
          <cell r="N112" t="str">
            <v>154</v>
          </cell>
          <cell r="O112" t="str">
            <v>1522</v>
          </cell>
        </row>
        <row r="113">
          <cell r="F113" t="str">
            <v xml:space="preserve"> Sorbitol </v>
          </cell>
          <cell r="H113" t="str">
            <v>Xuất SX</v>
          </cell>
          <cell r="I113">
            <v>2700</v>
          </cell>
          <cell r="M113">
            <v>40229999</v>
          </cell>
          <cell r="N113" t="str">
            <v>154</v>
          </cell>
          <cell r="O113" t="str">
            <v>1522</v>
          </cell>
        </row>
        <row r="114">
          <cell r="F114" t="str">
            <v>Băng keo</v>
          </cell>
          <cell r="H114" t="str">
            <v>Xuất SX</v>
          </cell>
          <cell r="I114">
            <v>400</v>
          </cell>
          <cell r="M114">
            <v>3400000</v>
          </cell>
          <cell r="N114" t="str">
            <v>154</v>
          </cell>
          <cell r="O114" t="str">
            <v>1522</v>
          </cell>
        </row>
        <row r="115">
          <cell r="F115" t="str">
            <v>Túi PE</v>
          </cell>
          <cell r="H115" t="str">
            <v>Xuất SX</v>
          </cell>
          <cell r="I115">
            <v>1647</v>
          </cell>
          <cell r="M115">
            <v>531969</v>
          </cell>
          <cell r="N115" t="str">
            <v>154</v>
          </cell>
          <cell r="O115" t="str">
            <v>1522</v>
          </cell>
        </row>
        <row r="116">
          <cell r="F116" t="str">
            <v>Thùng carton 54.5x37.5x32.5</v>
          </cell>
          <cell r="H116" t="str">
            <v>Xuất SX</v>
          </cell>
          <cell r="I116">
            <v>400</v>
          </cell>
          <cell r="M116">
            <v>6800000</v>
          </cell>
          <cell r="N116" t="str">
            <v>154</v>
          </cell>
          <cell r="O116" t="str">
            <v>1522</v>
          </cell>
        </row>
        <row r="117">
          <cell r="F117" t="str">
            <v>Tấm lót thùng carton 54x41</v>
          </cell>
          <cell r="H117" t="str">
            <v>Xuất SX</v>
          </cell>
          <cell r="I117">
            <v>400</v>
          </cell>
          <cell r="M117">
            <v>1000000</v>
          </cell>
          <cell r="N117" t="str">
            <v>154</v>
          </cell>
          <cell r="O117" t="str">
            <v>1522</v>
          </cell>
        </row>
        <row r="118">
          <cell r="F118" t="str">
            <v>Thùng carton 46.5x34.5x26.5</v>
          </cell>
          <cell r="H118" t="str">
            <v>Xuất SX</v>
          </cell>
          <cell r="I118">
            <v>620</v>
          </cell>
          <cell r="M118">
            <v>11346000</v>
          </cell>
          <cell r="N118" t="str">
            <v>154</v>
          </cell>
          <cell r="O118" t="str">
            <v>1522</v>
          </cell>
        </row>
        <row r="119">
          <cell r="F119" t="str">
            <v>Hộp ghẹ</v>
          </cell>
          <cell r="H119" t="str">
            <v>Xuất SX</v>
          </cell>
          <cell r="I119">
            <v>2500</v>
          </cell>
          <cell r="M119">
            <v>35000000</v>
          </cell>
          <cell r="N119" t="str">
            <v>154</v>
          </cell>
          <cell r="O119" t="str">
            <v>1522</v>
          </cell>
        </row>
        <row r="120">
          <cell r="F120" t="str">
            <v>Thùng carton 47x37x11</v>
          </cell>
          <cell r="H120" t="str">
            <v>Xuất SX</v>
          </cell>
          <cell r="I120">
            <v>1150</v>
          </cell>
          <cell r="M120">
            <v>13800000</v>
          </cell>
          <cell r="N120" t="str">
            <v>154</v>
          </cell>
          <cell r="O120" t="str">
            <v>1522</v>
          </cell>
        </row>
        <row r="121">
          <cell r="F121" t="str">
            <v>Thùng carton 45x31x10.5</v>
          </cell>
          <cell r="H121" t="str">
            <v>Xuất SX</v>
          </cell>
          <cell r="I121">
            <v>150</v>
          </cell>
          <cell r="M121">
            <v>1425000</v>
          </cell>
          <cell r="N121" t="str">
            <v>154</v>
          </cell>
          <cell r="O121" t="str">
            <v>1522</v>
          </cell>
        </row>
        <row r="122">
          <cell r="F122" t="str">
            <v>Bột ngọt</v>
          </cell>
          <cell r="H122" t="str">
            <v>Xuất SX</v>
          </cell>
          <cell r="I122">
            <v>20</v>
          </cell>
          <cell r="M122">
            <v>708889</v>
          </cell>
          <cell r="N122" t="str">
            <v>154</v>
          </cell>
          <cell r="O122" t="str">
            <v>1522</v>
          </cell>
        </row>
        <row r="123">
          <cell r="F123" t="str">
            <v>Bột biến tính</v>
          </cell>
          <cell r="H123" t="str">
            <v>Xuất SX</v>
          </cell>
          <cell r="I123">
            <v>5</v>
          </cell>
          <cell r="M123">
            <v>233706</v>
          </cell>
          <cell r="N123" t="str">
            <v>154</v>
          </cell>
          <cell r="O123" t="str">
            <v>1522</v>
          </cell>
        </row>
        <row r="124">
          <cell r="F124" t="str">
            <v>Đường</v>
          </cell>
          <cell r="H124" t="str">
            <v>Xuất SX</v>
          </cell>
          <cell r="I124">
            <v>150</v>
          </cell>
          <cell r="M124">
            <v>1750001</v>
          </cell>
          <cell r="N124" t="str">
            <v>154</v>
          </cell>
          <cell r="O124" t="str">
            <v>1522</v>
          </cell>
        </row>
        <row r="125">
          <cell r="F125" t="str">
            <v>Gas</v>
          </cell>
          <cell r="H125" t="str">
            <v>Xuất SX</v>
          </cell>
          <cell r="I125">
            <v>45</v>
          </cell>
          <cell r="M125">
            <v>989091</v>
          </cell>
          <cell r="N125" t="str">
            <v>154</v>
          </cell>
          <cell r="O125" t="str">
            <v>1522</v>
          </cell>
        </row>
        <row r="126">
          <cell r="F126" t="str">
            <v xml:space="preserve"> Sorbitol </v>
          </cell>
          <cell r="H126" t="str">
            <v>Xuất SX</v>
          </cell>
          <cell r="I126">
            <v>540</v>
          </cell>
          <cell r="M126">
            <v>8046000</v>
          </cell>
          <cell r="N126" t="str">
            <v>154</v>
          </cell>
          <cell r="O126" t="str">
            <v>1522</v>
          </cell>
        </row>
        <row r="127">
          <cell r="F127" t="str">
            <v>Băng keo</v>
          </cell>
          <cell r="H127" t="str">
            <v>Xuất SX</v>
          </cell>
          <cell r="I127">
            <v>150</v>
          </cell>
          <cell r="M127">
            <v>1275000</v>
          </cell>
          <cell r="N127" t="str">
            <v>154</v>
          </cell>
          <cell r="O127" t="str">
            <v>1522</v>
          </cell>
        </row>
        <row r="128">
          <cell r="F128" t="str">
            <v>Túi PE</v>
          </cell>
          <cell r="H128" t="str">
            <v>Xuất SX</v>
          </cell>
          <cell r="I128">
            <v>150</v>
          </cell>
          <cell r="M128">
            <v>4950000</v>
          </cell>
          <cell r="N128" t="str">
            <v>154</v>
          </cell>
          <cell r="O128" t="str">
            <v>1522</v>
          </cell>
        </row>
        <row r="129">
          <cell r="F129" t="str">
            <v>Thùng carton 30.5x20x15</v>
          </cell>
          <cell r="H129" t="str">
            <v>Xuất SX</v>
          </cell>
          <cell r="I129">
            <v>2100</v>
          </cell>
          <cell r="M129">
            <v>12139811</v>
          </cell>
          <cell r="N129" t="str">
            <v>154</v>
          </cell>
          <cell r="O129" t="str">
            <v>1522</v>
          </cell>
        </row>
        <row r="130">
          <cell r="F130" t="str">
            <v>Thùng carton 47x37x11</v>
          </cell>
          <cell r="H130" t="str">
            <v>Cty TNHH SX TM Nghị Hòa</v>
          </cell>
          <cell r="I130">
            <v>1015</v>
          </cell>
          <cell r="M130">
            <v>12180000</v>
          </cell>
          <cell r="N130" t="str">
            <v>1522</v>
          </cell>
          <cell r="O130" t="str">
            <v>331</v>
          </cell>
        </row>
        <row r="131">
          <cell r="F131" t="str">
            <v>Thùng carton 45x31x10.5</v>
          </cell>
          <cell r="H131" t="str">
            <v>Cty TNHH SX TM Nghị Hòa</v>
          </cell>
          <cell r="I131">
            <v>375</v>
          </cell>
          <cell r="M131">
            <v>3562500</v>
          </cell>
          <cell r="N131" t="str">
            <v>1522</v>
          </cell>
          <cell r="O131" t="str">
            <v>331</v>
          </cell>
        </row>
        <row r="132">
          <cell r="F132" t="str">
            <v>VAT Thùng carton</v>
          </cell>
          <cell r="H132" t="str">
            <v>Cty TNHH SX TM Nghị Hòa</v>
          </cell>
          <cell r="M132">
            <v>1574250</v>
          </cell>
          <cell r="N132" t="str">
            <v>1331</v>
          </cell>
          <cell r="O132" t="str">
            <v>331</v>
          </cell>
        </row>
        <row r="133">
          <cell r="F133" t="str">
            <v>Đường</v>
          </cell>
          <cell r="H133" t="str">
            <v>Cty TNHH TM - DV Thanh Thanh</v>
          </cell>
          <cell r="I133">
            <v>1000</v>
          </cell>
          <cell r="M133">
            <v>14095238</v>
          </cell>
          <cell r="N133" t="str">
            <v>1522</v>
          </cell>
          <cell r="O133" t="str">
            <v>331</v>
          </cell>
        </row>
        <row r="134">
          <cell r="F134" t="str">
            <v>VAT Đường</v>
          </cell>
          <cell r="H134" t="str">
            <v>Cty TNHH TM - DV Thanh Thanh</v>
          </cell>
          <cell r="M134">
            <v>704762</v>
          </cell>
          <cell r="N134" t="str">
            <v>1331</v>
          </cell>
          <cell r="O134" t="str">
            <v>331</v>
          </cell>
        </row>
        <row r="135">
          <cell r="F135" t="str">
            <v>Băng keo</v>
          </cell>
          <cell r="H135" t="str">
            <v>DNTN SX TM XNK Khang Thịnh Phước</v>
          </cell>
          <cell r="I135">
            <v>600</v>
          </cell>
          <cell r="M135">
            <v>5100000</v>
          </cell>
          <cell r="N135" t="str">
            <v>1522</v>
          </cell>
          <cell r="O135" t="str">
            <v>331</v>
          </cell>
        </row>
        <row r="136">
          <cell r="F136" t="str">
            <v>VAT Băng keo</v>
          </cell>
          <cell r="H136" t="str">
            <v>DNTN SX TM XNK Khang Thịnh Phước</v>
          </cell>
          <cell r="M136">
            <v>510000</v>
          </cell>
          <cell r="N136" t="str">
            <v>1331</v>
          </cell>
          <cell r="O136" t="str">
            <v>331</v>
          </cell>
        </row>
        <row r="137">
          <cell r="F137" t="str">
            <v>Đường</v>
          </cell>
          <cell r="H137" t="str">
            <v>Cty TNHH TM - DV Thanh Thanh</v>
          </cell>
          <cell r="I137">
            <v>1000</v>
          </cell>
          <cell r="M137">
            <v>14095238</v>
          </cell>
          <cell r="N137" t="str">
            <v>1522</v>
          </cell>
          <cell r="O137" t="str">
            <v>331</v>
          </cell>
        </row>
        <row r="138">
          <cell r="F138" t="str">
            <v>VAT Đường</v>
          </cell>
          <cell r="H138" t="str">
            <v>Cty TNHH TM - DV Thanh Thanh</v>
          </cell>
          <cell r="M138">
            <v>704762</v>
          </cell>
          <cell r="N138" t="str">
            <v>1331</v>
          </cell>
          <cell r="O138" t="str">
            <v>331</v>
          </cell>
        </row>
        <row r="139">
          <cell r="F139" t="str">
            <v>Gas</v>
          </cell>
          <cell r="H139" t="str">
            <v>Cty TNHH Tân Hải Việt</v>
          </cell>
          <cell r="I139">
            <v>450</v>
          </cell>
          <cell r="M139">
            <v>8286363</v>
          </cell>
          <cell r="N139" t="str">
            <v>1522</v>
          </cell>
          <cell r="O139" t="str">
            <v>331</v>
          </cell>
        </row>
        <row r="140">
          <cell r="F140" t="str">
            <v>VAT Gas</v>
          </cell>
          <cell r="H140" t="str">
            <v>Cty TNHH Tân Hải Việt</v>
          </cell>
          <cell r="M140">
            <v>828636</v>
          </cell>
          <cell r="N140" t="str">
            <v>1331</v>
          </cell>
          <cell r="O140" t="str">
            <v>331</v>
          </cell>
        </row>
        <row r="141">
          <cell r="F141" t="str">
            <v>Bột ngọt</v>
          </cell>
          <cell r="H141" t="str">
            <v>Xuất SX</v>
          </cell>
          <cell r="I141">
            <v>50</v>
          </cell>
          <cell r="M141">
            <v>1772222</v>
          </cell>
          <cell r="N141" t="str">
            <v>154</v>
          </cell>
          <cell r="O141" t="str">
            <v>1522</v>
          </cell>
        </row>
        <row r="142">
          <cell r="F142" t="str">
            <v>Bột biến tính</v>
          </cell>
          <cell r="H142" t="str">
            <v>Xuất SX</v>
          </cell>
          <cell r="I142">
            <v>20</v>
          </cell>
          <cell r="M142">
            <v>934824</v>
          </cell>
          <cell r="N142" t="str">
            <v>154</v>
          </cell>
          <cell r="O142" t="str">
            <v>1522</v>
          </cell>
        </row>
        <row r="143">
          <cell r="F143" t="str">
            <v>Đường</v>
          </cell>
          <cell r="H143" t="str">
            <v>Xuất SX</v>
          </cell>
          <cell r="I143">
            <v>150</v>
          </cell>
          <cell r="M143">
            <v>2035714</v>
          </cell>
          <cell r="N143" t="str">
            <v>154</v>
          </cell>
          <cell r="O143" t="str">
            <v>1522</v>
          </cell>
        </row>
        <row r="144">
          <cell r="F144" t="str">
            <v>Gas</v>
          </cell>
          <cell r="H144" t="str">
            <v>Xuất SX</v>
          </cell>
          <cell r="I144">
            <v>200</v>
          </cell>
          <cell r="M144">
            <v>4395958</v>
          </cell>
          <cell r="N144" t="str">
            <v>154</v>
          </cell>
          <cell r="O144" t="str">
            <v>1522</v>
          </cell>
        </row>
        <row r="145">
          <cell r="F145" t="str">
            <v xml:space="preserve"> Sorbitol </v>
          </cell>
          <cell r="H145" t="str">
            <v>Xuất SX</v>
          </cell>
          <cell r="I145">
            <v>2160</v>
          </cell>
          <cell r="M145">
            <v>32184000</v>
          </cell>
          <cell r="N145" t="str">
            <v>154</v>
          </cell>
          <cell r="O145" t="str">
            <v>1522</v>
          </cell>
        </row>
        <row r="146">
          <cell r="F146" t="str">
            <v>Băng keo</v>
          </cell>
          <cell r="H146" t="str">
            <v>Xuất SX</v>
          </cell>
          <cell r="I146">
            <v>250</v>
          </cell>
          <cell r="M146">
            <v>2125000</v>
          </cell>
          <cell r="N146" t="str">
            <v>154</v>
          </cell>
          <cell r="O146" t="str">
            <v>1522</v>
          </cell>
        </row>
        <row r="147">
          <cell r="F147" t="str">
            <v>Túi PE</v>
          </cell>
          <cell r="H147" t="str">
            <v>Xuất SX</v>
          </cell>
          <cell r="I147">
            <v>150</v>
          </cell>
          <cell r="M147">
            <v>4950000</v>
          </cell>
          <cell r="N147" t="str">
            <v>154</v>
          </cell>
          <cell r="O147" t="str">
            <v>1522</v>
          </cell>
        </row>
        <row r="148">
          <cell r="F148" t="str">
            <v>Thùng carton 47x37x11</v>
          </cell>
          <cell r="H148" t="str">
            <v>Xuất SX</v>
          </cell>
          <cell r="I148">
            <v>1015</v>
          </cell>
          <cell r="M148">
            <v>12180000</v>
          </cell>
          <cell r="N148" t="str">
            <v>154</v>
          </cell>
          <cell r="O148" t="str">
            <v>1522</v>
          </cell>
        </row>
        <row r="149">
          <cell r="F149" t="str">
            <v>Thùng carton 45x31x10.5</v>
          </cell>
          <cell r="H149" t="str">
            <v>Xuất SX</v>
          </cell>
          <cell r="I149">
            <v>375</v>
          </cell>
          <cell r="M149">
            <v>3562500</v>
          </cell>
          <cell r="N149" t="str">
            <v>154</v>
          </cell>
          <cell r="O149" t="str">
            <v>1522</v>
          </cell>
        </row>
        <row r="150">
          <cell r="F150" t="str">
            <v>Thùng carton 30x20x15</v>
          </cell>
          <cell r="H150" t="str">
            <v>Xuất SX</v>
          </cell>
          <cell r="I150">
            <v>2700</v>
          </cell>
          <cell r="M150">
            <v>12059070</v>
          </cell>
          <cell r="N150" t="str">
            <v>154</v>
          </cell>
          <cell r="O150" t="str">
            <v>1522</v>
          </cell>
        </row>
        <row r="151">
          <cell r="F151" t="str">
            <v>Cá bò NL</v>
          </cell>
          <cell r="H151" t="str">
            <v>Võ Thị Bảy</v>
          </cell>
          <cell r="I151">
            <v>7150</v>
          </cell>
          <cell r="M151">
            <v>114400000</v>
          </cell>
          <cell r="N151" t="str">
            <v>1521</v>
          </cell>
          <cell r="O151" t="str">
            <v>331</v>
          </cell>
        </row>
        <row r="152">
          <cell r="F152" t="str">
            <v>Cá bò NL</v>
          </cell>
          <cell r="H152" t="str">
            <v>Võ Văn Bá</v>
          </cell>
          <cell r="I152">
            <v>6870</v>
          </cell>
          <cell r="M152">
            <v>109920000</v>
          </cell>
          <cell r="N152" t="str">
            <v>1521</v>
          </cell>
          <cell r="O152" t="str">
            <v>331</v>
          </cell>
        </row>
        <row r="153">
          <cell r="F153" t="str">
            <v>Cá bò NL</v>
          </cell>
          <cell r="H153" t="str">
            <v>Nguyễn Thanh Vân</v>
          </cell>
          <cell r="I153">
            <v>7120</v>
          </cell>
          <cell r="M153">
            <v>113920000</v>
          </cell>
          <cell r="N153" t="str">
            <v>1521</v>
          </cell>
          <cell r="O153" t="str">
            <v>331</v>
          </cell>
        </row>
        <row r="154">
          <cell r="F154" t="str">
            <v>Cá bò NL</v>
          </cell>
          <cell r="H154" t="str">
            <v>Võ Văn Bá</v>
          </cell>
          <cell r="I154">
            <v>6854</v>
          </cell>
          <cell r="M154">
            <v>109664000</v>
          </cell>
          <cell r="N154" t="str">
            <v>1521</v>
          </cell>
          <cell r="O154" t="str">
            <v>331</v>
          </cell>
        </row>
        <row r="155">
          <cell r="F155" t="str">
            <v>Cá bò NL</v>
          </cell>
          <cell r="H155" t="str">
            <v>Nguyễn Thanh Vinh</v>
          </cell>
          <cell r="I155">
            <v>7460</v>
          </cell>
          <cell r="M155">
            <v>119360000</v>
          </cell>
          <cell r="N155" t="str">
            <v>1521</v>
          </cell>
          <cell r="O155" t="str">
            <v>331</v>
          </cell>
        </row>
        <row r="156">
          <cell r="F156" t="str">
            <v>Cá bò NL</v>
          </cell>
          <cell r="H156" t="str">
            <v>Hồ Thị Mỹ</v>
          </cell>
          <cell r="I156">
            <v>7780</v>
          </cell>
          <cell r="M156">
            <v>124480000</v>
          </cell>
          <cell r="N156" t="str">
            <v>1521</v>
          </cell>
          <cell r="O156" t="str">
            <v>331</v>
          </cell>
        </row>
        <row r="157">
          <cell r="F157" t="str">
            <v>Cá bò NL</v>
          </cell>
          <cell r="H157" t="str">
            <v>Phạm Thị Ngọc</v>
          </cell>
          <cell r="I157">
            <v>7013</v>
          </cell>
          <cell r="M157">
            <v>112208000</v>
          </cell>
          <cell r="N157" t="str">
            <v>1521</v>
          </cell>
          <cell r="O157" t="str">
            <v>331</v>
          </cell>
        </row>
        <row r="158">
          <cell r="F158" t="str">
            <v>Cá bò NL</v>
          </cell>
          <cell r="H158" t="str">
            <v>Nguyễn Thanh Vân</v>
          </cell>
          <cell r="I158">
            <v>7480</v>
          </cell>
          <cell r="M158">
            <v>119680000</v>
          </cell>
          <cell r="N158" t="str">
            <v>1521</v>
          </cell>
          <cell r="O158" t="str">
            <v>331</v>
          </cell>
        </row>
        <row r="159">
          <cell r="F159" t="str">
            <v>Cá bò NL</v>
          </cell>
          <cell r="H159" t="str">
            <v>Nguyễn Thanh Vinh</v>
          </cell>
          <cell r="I159">
            <v>6820</v>
          </cell>
          <cell r="M159">
            <v>109120000</v>
          </cell>
          <cell r="N159" t="str">
            <v>1521</v>
          </cell>
          <cell r="O159" t="str">
            <v>331</v>
          </cell>
        </row>
        <row r="160">
          <cell r="F160" t="str">
            <v>Cá bò NL</v>
          </cell>
          <cell r="H160" t="str">
            <v>Đỗ Văn Tâm</v>
          </cell>
          <cell r="I160">
            <v>7120</v>
          </cell>
          <cell r="M160">
            <v>113920000</v>
          </cell>
          <cell r="N160" t="str">
            <v>1521</v>
          </cell>
          <cell r="O160" t="str">
            <v>331</v>
          </cell>
        </row>
        <row r="161">
          <cell r="F161" t="str">
            <v>Cá bò NL</v>
          </cell>
          <cell r="H161" t="str">
            <v>Trương Văn Minh</v>
          </cell>
          <cell r="I161">
            <v>6433</v>
          </cell>
          <cell r="M161">
            <v>102928000</v>
          </cell>
          <cell r="N161" t="str">
            <v>1521</v>
          </cell>
          <cell r="O161" t="str">
            <v>331</v>
          </cell>
        </row>
        <row r="162">
          <cell r="F162" t="str">
            <v>Cá bò NL</v>
          </cell>
          <cell r="H162" t="str">
            <v>Xuất SX</v>
          </cell>
          <cell r="I162">
            <v>21140</v>
          </cell>
          <cell r="M162">
            <v>338240000</v>
          </cell>
          <cell r="N162" t="str">
            <v>154</v>
          </cell>
          <cell r="O162" t="str">
            <v>1521</v>
          </cell>
        </row>
        <row r="163">
          <cell r="F163" t="str">
            <v>Cá bò NL</v>
          </cell>
          <cell r="H163" t="str">
            <v>Xuất SX</v>
          </cell>
          <cell r="I163">
            <v>22094</v>
          </cell>
          <cell r="M163">
            <v>353504000</v>
          </cell>
          <cell r="N163" t="str">
            <v>154</v>
          </cell>
          <cell r="O163" t="str">
            <v>1521</v>
          </cell>
        </row>
        <row r="164">
          <cell r="F164" t="str">
            <v>Cá bò NL</v>
          </cell>
          <cell r="H164" t="str">
            <v>Xuất SX</v>
          </cell>
          <cell r="I164">
            <v>21313</v>
          </cell>
          <cell r="M164">
            <v>341008000</v>
          </cell>
          <cell r="N164" t="str">
            <v>154</v>
          </cell>
          <cell r="O164" t="str">
            <v>1521</v>
          </cell>
        </row>
        <row r="165">
          <cell r="F165" t="str">
            <v>Cá bò NL</v>
          </cell>
          <cell r="H165" t="str">
            <v>Xuất SX</v>
          </cell>
          <cell r="I165">
            <v>13553</v>
          </cell>
          <cell r="M165">
            <v>216848000</v>
          </cell>
          <cell r="N165" t="str">
            <v>154</v>
          </cell>
          <cell r="O165" t="str">
            <v>1521</v>
          </cell>
        </row>
        <row r="166">
          <cell r="F166" t="str">
            <v>Ghẹ NL</v>
          </cell>
          <cell r="H166" t="str">
            <v>Xuất SX</v>
          </cell>
          <cell r="I166">
            <v>38400</v>
          </cell>
          <cell r="M166">
            <v>710400000</v>
          </cell>
          <cell r="N166" t="str">
            <v>154</v>
          </cell>
          <cell r="O166" t="str">
            <v>1521</v>
          </cell>
        </row>
        <row r="167">
          <cell r="F167" t="str">
            <v>Cá bò NL</v>
          </cell>
          <cell r="H167" t="str">
            <v>Xuất SX</v>
          </cell>
          <cell r="I167">
            <v>26500</v>
          </cell>
          <cell r="M167">
            <v>384250000</v>
          </cell>
          <cell r="N167" t="str">
            <v>154</v>
          </cell>
          <cell r="O167" t="str">
            <v>1521</v>
          </cell>
        </row>
        <row r="168">
          <cell r="F168" t="str">
            <v>Cá bò NL</v>
          </cell>
          <cell r="H168" t="str">
            <v>Xuất SX</v>
          </cell>
          <cell r="I168">
            <v>26500</v>
          </cell>
          <cell r="M168">
            <v>384250000</v>
          </cell>
          <cell r="N168" t="str">
            <v>154</v>
          </cell>
          <cell r="O168" t="str">
            <v>1521</v>
          </cell>
        </row>
        <row r="169">
          <cell r="F169" t="str">
            <v>Cá bò NL</v>
          </cell>
          <cell r="H169" t="str">
            <v>Xuất SX</v>
          </cell>
          <cell r="I169">
            <v>26500</v>
          </cell>
          <cell r="M169">
            <v>384250000</v>
          </cell>
          <cell r="N169" t="str">
            <v>154</v>
          </cell>
          <cell r="O169" t="str">
            <v>1521</v>
          </cell>
        </row>
        <row r="170">
          <cell r="F170" t="str">
            <v>Cá bò NL</v>
          </cell>
          <cell r="H170" t="str">
            <v>Xuất SX</v>
          </cell>
          <cell r="I170">
            <v>26500</v>
          </cell>
          <cell r="M170">
            <v>384250000</v>
          </cell>
          <cell r="N170" t="str">
            <v>154</v>
          </cell>
          <cell r="O170" t="str">
            <v>1521</v>
          </cell>
        </row>
        <row r="171">
          <cell r="F171" t="str">
            <v>Cá bò NL</v>
          </cell>
          <cell r="H171" t="str">
            <v>Xuất SX</v>
          </cell>
          <cell r="I171">
            <v>26000</v>
          </cell>
          <cell r="M171">
            <v>377000000</v>
          </cell>
          <cell r="N171" t="str">
            <v>154</v>
          </cell>
          <cell r="O171" t="str">
            <v>1521</v>
          </cell>
        </row>
        <row r="172">
          <cell r="F172" t="str">
            <v>Cá bò NL</v>
          </cell>
          <cell r="H172" t="str">
            <v>Võ Thị Bảy</v>
          </cell>
          <cell r="I172">
            <v>7580</v>
          </cell>
          <cell r="M172">
            <v>100056000</v>
          </cell>
          <cell r="N172" t="str">
            <v>1521</v>
          </cell>
          <cell r="O172" t="str">
            <v>331</v>
          </cell>
        </row>
        <row r="173">
          <cell r="F173" t="str">
            <v>Cá bò NL</v>
          </cell>
          <cell r="H173" t="str">
            <v>Võ Văn Bá</v>
          </cell>
          <cell r="I173">
            <v>7840</v>
          </cell>
          <cell r="M173">
            <v>103488000</v>
          </cell>
          <cell r="N173" t="str">
            <v>1521</v>
          </cell>
          <cell r="O173" t="str">
            <v>331</v>
          </cell>
        </row>
        <row r="174">
          <cell r="F174" t="str">
            <v>Cá bò NL</v>
          </cell>
          <cell r="H174" t="str">
            <v>Nguyễn Thanh Vân</v>
          </cell>
          <cell r="I174">
            <v>7460</v>
          </cell>
          <cell r="M174">
            <v>98472000</v>
          </cell>
          <cell r="N174" t="str">
            <v>1521</v>
          </cell>
          <cell r="O174" t="str">
            <v>331</v>
          </cell>
        </row>
        <row r="175">
          <cell r="F175" t="str">
            <v>Cá bò NL</v>
          </cell>
          <cell r="H175" t="str">
            <v>Đỗ Văn Tâm</v>
          </cell>
          <cell r="I175">
            <v>7740</v>
          </cell>
          <cell r="M175">
            <v>102168000</v>
          </cell>
          <cell r="N175" t="str">
            <v>1521</v>
          </cell>
          <cell r="O175" t="str">
            <v>331</v>
          </cell>
        </row>
        <row r="176">
          <cell r="F176" t="str">
            <v>Cá bò NL</v>
          </cell>
          <cell r="H176" t="str">
            <v>Nguyễn Thanh Vinh</v>
          </cell>
          <cell r="I176">
            <v>7456</v>
          </cell>
          <cell r="M176">
            <v>98419200</v>
          </cell>
          <cell r="N176" t="str">
            <v>1521</v>
          </cell>
          <cell r="O176" t="str">
            <v>331</v>
          </cell>
        </row>
        <row r="177">
          <cell r="F177" t="str">
            <v>Cá bò NL</v>
          </cell>
          <cell r="H177" t="str">
            <v>Hồ Thị Mỹ</v>
          </cell>
          <cell r="I177">
            <v>7016</v>
          </cell>
          <cell r="M177">
            <v>92611200</v>
          </cell>
          <cell r="N177" t="str">
            <v>1521</v>
          </cell>
          <cell r="O177" t="str">
            <v>331</v>
          </cell>
        </row>
        <row r="178">
          <cell r="F178" t="str">
            <v>Cá bò NL</v>
          </cell>
          <cell r="H178" t="str">
            <v>Phạm Thị Ngọc</v>
          </cell>
          <cell r="I178">
            <v>6980</v>
          </cell>
          <cell r="M178">
            <v>92136000</v>
          </cell>
          <cell r="N178" t="str">
            <v>1521</v>
          </cell>
          <cell r="O178" t="str">
            <v>331</v>
          </cell>
        </row>
        <row r="179">
          <cell r="F179" t="str">
            <v>Cá bò NL</v>
          </cell>
          <cell r="H179" t="str">
            <v>Nguyễn Thanh Vân</v>
          </cell>
          <cell r="I179">
            <v>7125</v>
          </cell>
          <cell r="M179">
            <v>94050000</v>
          </cell>
          <cell r="N179" t="str">
            <v>1521</v>
          </cell>
          <cell r="O179" t="str">
            <v>331</v>
          </cell>
        </row>
        <row r="180">
          <cell r="F180" t="str">
            <v>Cá bò NL</v>
          </cell>
          <cell r="H180" t="str">
            <v>Võ Văn Bá</v>
          </cell>
          <cell r="I180">
            <v>7041</v>
          </cell>
          <cell r="M180">
            <v>92941200</v>
          </cell>
          <cell r="N180" t="str">
            <v>1521</v>
          </cell>
          <cell r="O180" t="str">
            <v>331</v>
          </cell>
        </row>
        <row r="181">
          <cell r="F181" t="str">
            <v>Cá bò NL</v>
          </cell>
          <cell r="H181" t="str">
            <v>Nguyễn Thanh Vân</v>
          </cell>
          <cell r="I181">
            <v>7046</v>
          </cell>
          <cell r="M181">
            <v>93007200</v>
          </cell>
          <cell r="N181" t="str">
            <v>1521</v>
          </cell>
          <cell r="O181" t="str">
            <v>331</v>
          </cell>
        </row>
        <row r="182">
          <cell r="F182" t="str">
            <v>Cá bò NL</v>
          </cell>
          <cell r="H182" t="str">
            <v>Phạm Thị Ngọc</v>
          </cell>
          <cell r="I182">
            <v>7049</v>
          </cell>
          <cell r="M182">
            <v>93046800</v>
          </cell>
          <cell r="N182" t="str">
            <v>1521</v>
          </cell>
          <cell r="O182" t="str">
            <v>331</v>
          </cell>
        </row>
        <row r="183">
          <cell r="F183" t="str">
            <v>Cá bò NL</v>
          </cell>
          <cell r="H183" t="str">
            <v>Nguyễn Đức Tiến</v>
          </cell>
          <cell r="I183">
            <v>7667</v>
          </cell>
          <cell r="M183">
            <v>101204400</v>
          </cell>
          <cell r="N183" t="str">
            <v>1521</v>
          </cell>
          <cell r="O183" t="str">
            <v>331</v>
          </cell>
        </row>
        <row r="184">
          <cell r="F184" t="str">
            <v>Cá bò NL</v>
          </cell>
          <cell r="H184" t="str">
            <v>Xuất SX</v>
          </cell>
          <cell r="I184">
            <v>30620</v>
          </cell>
          <cell r="M184">
            <v>404184000</v>
          </cell>
          <cell r="N184" t="str">
            <v>154</v>
          </cell>
          <cell r="O184" t="str">
            <v>1521</v>
          </cell>
        </row>
        <row r="185">
          <cell r="F185" t="str">
            <v>Cá bò NL</v>
          </cell>
          <cell r="H185" t="str">
            <v>Xuất SX</v>
          </cell>
          <cell r="I185">
            <v>28577</v>
          </cell>
          <cell r="M185">
            <v>377216400</v>
          </cell>
          <cell r="N185" t="str">
            <v>154</v>
          </cell>
          <cell r="O185" t="str">
            <v>1521</v>
          </cell>
        </row>
        <row r="186">
          <cell r="F186" t="str">
            <v>Cá bò NL</v>
          </cell>
          <cell r="H186" t="str">
            <v>Xuất SX</v>
          </cell>
          <cell r="I186">
            <v>28803</v>
          </cell>
          <cell r="M186">
            <v>380199600</v>
          </cell>
          <cell r="N186" t="str">
            <v>154</v>
          </cell>
          <cell r="O186" t="str">
            <v>1521</v>
          </cell>
        </row>
        <row r="187">
          <cell r="F187" t="str">
            <v>Cá bò NL</v>
          </cell>
          <cell r="H187" t="str">
            <v>Võ Thị Bảy</v>
          </cell>
          <cell r="I187">
            <v>7043</v>
          </cell>
          <cell r="M187">
            <v>92967600</v>
          </cell>
          <cell r="N187" t="str">
            <v>1521</v>
          </cell>
          <cell r="O187" t="str">
            <v>331</v>
          </cell>
        </row>
        <row r="188">
          <cell r="F188" t="str">
            <v>Cá bò NL</v>
          </cell>
          <cell r="H188" t="str">
            <v>Nguyễn Thanh Vinh</v>
          </cell>
          <cell r="I188">
            <v>7150</v>
          </cell>
          <cell r="M188">
            <v>94380000</v>
          </cell>
          <cell r="N188" t="str">
            <v>1521</v>
          </cell>
          <cell r="O188" t="str">
            <v>331</v>
          </cell>
        </row>
        <row r="189">
          <cell r="F189" t="str">
            <v>Cá bò NL</v>
          </cell>
          <cell r="H189" t="str">
            <v>Hồ Thị Mỹ</v>
          </cell>
          <cell r="I189">
            <v>6970</v>
          </cell>
          <cell r="M189">
            <v>92004000</v>
          </cell>
          <cell r="N189" t="str">
            <v>1521</v>
          </cell>
          <cell r="O189" t="str">
            <v>331</v>
          </cell>
        </row>
        <row r="190">
          <cell r="F190" t="str">
            <v>Cá bò NL</v>
          </cell>
          <cell r="H190" t="str">
            <v>Đỗ Văn Tâm</v>
          </cell>
          <cell r="I190">
            <v>7450</v>
          </cell>
          <cell r="M190">
            <v>98340000</v>
          </cell>
          <cell r="N190" t="str">
            <v>1521</v>
          </cell>
          <cell r="O190" t="str">
            <v>331</v>
          </cell>
        </row>
        <row r="191">
          <cell r="F191" t="str">
            <v>Cá bò NL</v>
          </cell>
          <cell r="H191" t="str">
            <v>Nguyễn Thanh Vinh</v>
          </cell>
          <cell r="I191">
            <v>7460</v>
          </cell>
          <cell r="M191">
            <v>98472000</v>
          </cell>
          <cell r="N191" t="str">
            <v>1521</v>
          </cell>
          <cell r="O191" t="str">
            <v>331</v>
          </cell>
        </row>
        <row r="192">
          <cell r="F192" t="str">
            <v>Cá bò NL</v>
          </cell>
          <cell r="H192" t="str">
            <v>Hồ Thị Mỹ</v>
          </cell>
          <cell r="I192">
            <v>7328</v>
          </cell>
          <cell r="M192">
            <v>96729600</v>
          </cell>
          <cell r="N192" t="str">
            <v>1521</v>
          </cell>
          <cell r="O192" t="str">
            <v>331</v>
          </cell>
        </row>
        <row r="193">
          <cell r="F193" t="str">
            <v>Cá bò NL</v>
          </cell>
          <cell r="H193" t="str">
            <v>Phạm Thị Ngọc</v>
          </cell>
          <cell r="I193">
            <v>6099</v>
          </cell>
          <cell r="M193">
            <v>80506800</v>
          </cell>
          <cell r="N193" t="str">
            <v>1521</v>
          </cell>
          <cell r="O193" t="str">
            <v>331</v>
          </cell>
        </row>
        <row r="194">
          <cell r="F194" t="str">
            <v>Cá bò NL</v>
          </cell>
          <cell r="H194" t="str">
            <v>Xuất SX</v>
          </cell>
          <cell r="I194">
            <v>28613</v>
          </cell>
          <cell r="M194">
            <v>377691600</v>
          </cell>
          <cell r="N194" t="str">
            <v>154</v>
          </cell>
          <cell r="O194" t="str">
            <v>1521</v>
          </cell>
        </row>
        <row r="195">
          <cell r="F195" t="str">
            <v>Cá bò NL</v>
          </cell>
          <cell r="H195" t="str">
            <v>Xuất SX</v>
          </cell>
          <cell r="I195">
            <v>20887</v>
          </cell>
          <cell r="M195">
            <v>275708400</v>
          </cell>
          <cell r="N195" t="str">
            <v>154</v>
          </cell>
          <cell r="O195" t="str">
            <v>1521</v>
          </cell>
        </row>
        <row r="196">
          <cell r="F196" t="str">
            <v>Ghẹ NL</v>
          </cell>
          <cell r="H196" t="str">
            <v>Nguyễn Thị Hồng Hoa</v>
          </cell>
          <cell r="I196">
            <v>4502</v>
          </cell>
          <cell r="M196">
            <v>83287000</v>
          </cell>
          <cell r="N196" t="str">
            <v>1521</v>
          </cell>
          <cell r="O196" t="str">
            <v>331</v>
          </cell>
        </row>
        <row r="197">
          <cell r="F197" t="str">
            <v>Ghẹ NL</v>
          </cell>
          <cell r="H197" t="str">
            <v>Nguyễn Thành Quang</v>
          </cell>
          <cell r="I197">
            <v>5630</v>
          </cell>
          <cell r="M197">
            <v>104155000</v>
          </cell>
          <cell r="N197" t="str">
            <v>1521</v>
          </cell>
          <cell r="O197" t="str">
            <v>331</v>
          </cell>
        </row>
        <row r="198">
          <cell r="F198" t="str">
            <v>Ghẹ NL</v>
          </cell>
          <cell r="H198" t="str">
            <v>Nguyễn Văn Phong</v>
          </cell>
          <cell r="I198">
            <v>5480</v>
          </cell>
          <cell r="M198">
            <v>101380000</v>
          </cell>
          <cell r="N198" t="str">
            <v>1521</v>
          </cell>
          <cell r="O198" t="str">
            <v>331</v>
          </cell>
        </row>
        <row r="199">
          <cell r="F199" t="str">
            <v>Ghẹ NL</v>
          </cell>
          <cell r="H199" t="str">
            <v>Nguyễn Thanh Hoàng</v>
          </cell>
          <cell r="I199">
            <v>4460</v>
          </cell>
          <cell r="M199">
            <v>82510000</v>
          </cell>
          <cell r="N199" t="str">
            <v>1521</v>
          </cell>
          <cell r="O199" t="str">
            <v>331</v>
          </cell>
        </row>
        <row r="200">
          <cell r="F200" t="str">
            <v>Ghẹ NL</v>
          </cell>
          <cell r="H200" t="str">
            <v>Nguyễn Thị Hồng Hoa</v>
          </cell>
          <cell r="I200">
            <v>4780</v>
          </cell>
          <cell r="M200">
            <v>88430000</v>
          </cell>
          <cell r="N200" t="str">
            <v>1521</v>
          </cell>
          <cell r="O200" t="str">
            <v>331</v>
          </cell>
        </row>
        <row r="201">
          <cell r="F201" t="str">
            <v>Ghẹ NL</v>
          </cell>
          <cell r="H201" t="str">
            <v>Nguyễn Văn Tha</v>
          </cell>
          <cell r="I201">
            <v>3940</v>
          </cell>
          <cell r="M201">
            <v>72890000</v>
          </cell>
          <cell r="N201" t="str">
            <v>1521</v>
          </cell>
          <cell r="O201" t="str">
            <v>331</v>
          </cell>
        </row>
        <row r="202">
          <cell r="F202" t="str">
            <v>Ghẹ NL</v>
          </cell>
          <cell r="H202" t="str">
            <v>Nguyễn Thanh Hoàng</v>
          </cell>
          <cell r="I202">
            <v>3208</v>
          </cell>
          <cell r="M202">
            <v>59348000</v>
          </cell>
          <cell r="N202" t="str">
            <v>1521</v>
          </cell>
          <cell r="O202" t="str">
            <v>331</v>
          </cell>
        </row>
        <row r="203">
          <cell r="F203" t="str">
            <v>Ghẹ NL</v>
          </cell>
          <cell r="H203" t="str">
            <v>Xuất SX</v>
          </cell>
          <cell r="I203">
            <v>18132</v>
          </cell>
          <cell r="M203">
            <v>335442000</v>
          </cell>
          <cell r="N203" t="str">
            <v>154</v>
          </cell>
          <cell r="O203" t="str">
            <v>1521</v>
          </cell>
        </row>
        <row r="204">
          <cell r="F204" t="str">
            <v>Ghẹ NL</v>
          </cell>
          <cell r="H204" t="str">
            <v>Xuất SX</v>
          </cell>
          <cell r="I204">
            <v>21868</v>
          </cell>
          <cell r="M204">
            <v>404558000</v>
          </cell>
          <cell r="N204" t="str">
            <v>154</v>
          </cell>
          <cell r="O204" t="str">
            <v>1521</v>
          </cell>
        </row>
        <row r="205">
          <cell r="F205" t="str">
            <v>Phí cấp cont, hạ bãi</v>
          </cell>
          <cell r="H205" t="str">
            <v>Cty TNHH MTV Tổng Cty Tân Cảng SG</v>
          </cell>
          <cell r="M205">
            <v>4399997</v>
          </cell>
          <cell r="N205" t="str">
            <v>642</v>
          </cell>
          <cell r="O205" t="str">
            <v>1111</v>
          </cell>
        </row>
        <row r="206">
          <cell r="F206" t="str">
            <v>VAT Phí cấp cont, hạ bãi</v>
          </cell>
          <cell r="H206" t="str">
            <v>Cty TNHH MTV Tổng Cty Tân Cảng SG</v>
          </cell>
          <cell r="M206">
            <v>440003</v>
          </cell>
          <cell r="N206" t="str">
            <v>1331</v>
          </cell>
          <cell r="O206" t="str">
            <v>1111</v>
          </cell>
        </row>
        <row r="207">
          <cell r="F207" t="str">
            <v xml:space="preserve">Cước CPN </v>
          </cell>
          <cell r="H207" t="str">
            <v>Tổng Cty CP Bưu Chính Viettel</v>
          </cell>
          <cell r="M207">
            <v>47150</v>
          </cell>
          <cell r="N207" t="str">
            <v>642</v>
          </cell>
          <cell r="O207" t="str">
            <v>1111</v>
          </cell>
        </row>
        <row r="208">
          <cell r="F208" t="str">
            <v xml:space="preserve">VAT Cước CPN </v>
          </cell>
          <cell r="H208" t="str">
            <v>Tổng Cty CP Bưu Chính Viettel</v>
          </cell>
          <cell r="M208">
            <v>4715</v>
          </cell>
          <cell r="N208" t="str">
            <v>1331</v>
          </cell>
          <cell r="O208" t="str">
            <v>1111</v>
          </cell>
        </row>
        <row r="209">
          <cell r="F209" t="str">
            <v>Phí cấp cont, hạ bãi</v>
          </cell>
          <cell r="H209" t="str">
            <v>Cty CP Cảng Miền Nam</v>
          </cell>
          <cell r="M209">
            <v>2090910</v>
          </cell>
          <cell r="N209" t="str">
            <v>642</v>
          </cell>
          <cell r="O209" t="str">
            <v>1111</v>
          </cell>
        </row>
        <row r="210">
          <cell r="F210" t="str">
            <v>VAT Phí cấp cont, hạ bãi</v>
          </cell>
          <cell r="H210" t="str">
            <v>Cty CP Cảng Miền Nam</v>
          </cell>
          <cell r="M210">
            <v>209090</v>
          </cell>
          <cell r="N210" t="str">
            <v>1331</v>
          </cell>
          <cell r="O210" t="str">
            <v>1111</v>
          </cell>
        </row>
        <row r="211">
          <cell r="F211" t="str">
            <v>Cước vận chuyển</v>
          </cell>
          <cell r="H211" t="str">
            <v>Cty TNHH TM XNK Vận Tải Vĩnh Phát</v>
          </cell>
          <cell r="M211">
            <v>12000000</v>
          </cell>
          <cell r="N211" t="str">
            <v>642</v>
          </cell>
          <cell r="O211" t="str">
            <v>1111</v>
          </cell>
        </row>
        <row r="212">
          <cell r="F212" t="str">
            <v>VAT Cước vận chuyển</v>
          </cell>
          <cell r="H212" t="str">
            <v>Cty TNHH TM XNK Vận Tải Vĩnh Phát</v>
          </cell>
          <cell r="M212">
            <v>1200000</v>
          </cell>
          <cell r="N212" t="str">
            <v>1331</v>
          </cell>
          <cell r="O212" t="str">
            <v>1111</v>
          </cell>
        </row>
        <row r="213">
          <cell r="F213" t="str">
            <v>Dầu DO</v>
          </cell>
          <cell r="H213" t="str">
            <v>Cty CP Vật Tư - Xăng Dầu (Comeco)</v>
          </cell>
          <cell r="M213">
            <v>620782</v>
          </cell>
          <cell r="N213" t="str">
            <v>642</v>
          </cell>
          <cell r="O213" t="str">
            <v>1111</v>
          </cell>
        </row>
        <row r="214">
          <cell r="F214" t="str">
            <v>VAT Dầu DO</v>
          </cell>
          <cell r="H214" t="str">
            <v>Cty CP Vật Tư - Xăng Dầu (Comeco)</v>
          </cell>
          <cell r="M214">
            <v>62078</v>
          </cell>
          <cell r="N214" t="str">
            <v>1331</v>
          </cell>
          <cell r="O214" t="str">
            <v>1111</v>
          </cell>
        </row>
        <row r="215">
          <cell r="F215" t="str">
            <v>Thanh toán tiền diệt chuột</v>
          </cell>
          <cell r="H215" t="str">
            <v>Cửa Hàng Xuân Thu</v>
          </cell>
          <cell r="M215">
            <v>7500000</v>
          </cell>
          <cell r="N215" t="str">
            <v>331</v>
          </cell>
          <cell r="O215" t="str">
            <v>1111</v>
          </cell>
        </row>
        <row r="216">
          <cell r="F216" t="str">
            <v>Q4 - Bán NT chuyển TK VND</v>
          </cell>
          <cell r="K216">
            <v>97800</v>
          </cell>
          <cell r="M216">
            <v>2199522000</v>
          </cell>
          <cell r="N216" t="str">
            <v>1121</v>
          </cell>
          <cell r="O216" t="str">
            <v>1122</v>
          </cell>
        </row>
        <row r="217">
          <cell r="F217" t="str">
            <v>Q4 - Rút tiền gửi NH nhập quỹ TM</v>
          </cell>
          <cell r="H217" t="str">
            <v>Phạm Thị Đông</v>
          </cell>
          <cell r="M217">
            <v>2200000000</v>
          </cell>
          <cell r="N217" t="str">
            <v>1111</v>
          </cell>
          <cell r="O217" t="str">
            <v>1121</v>
          </cell>
        </row>
        <row r="218">
          <cell r="F218" t="str">
            <v>Xi măng Fico</v>
          </cell>
          <cell r="H218" t="str">
            <v>Cty TNHH MTV DV  và TM Vạn Lộc Long An</v>
          </cell>
          <cell r="M218">
            <v>16650000</v>
          </cell>
          <cell r="N218" t="str">
            <v>2412</v>
          </cell>
          <cell r="O218" t="str">
            <v>1111</v>
          </cell>
        </row>
        <row r="219">
          <cell r="F219" t="str">
            <v>VAT Xi măng Fico</v>
          </cell>
          <cell r="H219" t="str">
            <v>Cty TNHH MTV DV  và TM Vạn Lộc Long An</v>
          </cell>
          <cell r="M219">
            <v>1665000</v>
          </cell>
          <cell r="N219" t="str">
            <v>1331</v>
          </cell>
          <cell r="O219" t="str">
            <v>1111</v>
          </cell>
        </row>
        <row r="220">
          <cell r="F220" t="str">
            <v>Cước vận chuyển</v>
          </cell>
          <cell r="H220" t="str">
            <v>Cty TNHH TM XNK Vận Tải Vĩnh Phát</v>
          </cell>
          <cell r="M220">
            <v>12000000</v>
          </cell>
          <cell r="N220" t="str">
            <v>642</v>
          </cell>
          <cell r="O220" t="str">
            <v>1111</v>
          </cell>
        </row>
        <row r="221">
          <cell r="F221" t="str">
            <v>VAT Cước vận chuyển</v>
          </cell>
          <cell r="H221" t="str">
            <v>Cty TNHH TM XNK Vận Tải Vĩnh Phát</v>
          </cell>
          <cell r="M221">
            <v>1200000</v>
          </cell>
          <cell r="N221" t="str">
            <v>1331</v>
          </cell>
          <cell r="O221" t="str">
            <v>1111</v>
          </cell>
        </row>
        <row r="222">
          <cell r="F222" t="str">
            <v>Xăng</v>
          </cell>
          <cell r="H222" t="str">
            <v>Cty CP Vật Tư - Xăng Dầu (Comeco)</v>
          </cell>
          <cell r="M222">
            <v>684000</v>
          </cell>
          <cell r="N222" t="str">
            <v>642</v>
          </cell>
          <cell r="O222" t="str">
            <v>1111</v>
          </cell>
        </row>
        <row r="223">
          <cell r="F223" t="str">
            <v>VAT Xăng</v>
          </cell>
          <cell r="H223" t="str">
            <v>Cty CP Vật Tư - Xăng Dầu (Comeco)</v>
          </cell>
          <cell r="M223">
            <v>68400</v>
          </cell>
          <cell r="N223" t="str">
            <v>1331</v>
          </cell>
          <cell r="O223" t="str">
            <v>1111</v>
          </cell>
        </row>
        <row r="224">
          <cell r="F224" t="str">
            <v>Xăng</v>
          </cell>
          <cell r="H224" t="str">
            <v>DNTN Nguyễn Văn Sáu</v>
          </cell>
          <cell r="M224">
            <v>29818</v>
          </cell>
          <cell r="N224" t="str">
            <v>642</v>
          </cell>
          <cell r="O224" t="str">
            <v>1111</v>
          </cell>
        </row>
        <row r="225">
          <cell r="F225" t="str">
            <v>VAT Xăng</v>
          </cell>
          <cell r="H225" t="str">
            <v>DNTN Nguyễn Văn Sáu</v>
          </cell>
          <cell r="M225">
            <v>2982</v>
          </cell>
          <cell r="N225" t="str">
            <v>1331</v>
          </cell>
          <cell r="O225" t="str">
            <v>1111</v>
          </cell>
        </row>
        <row r="226">
          <cell r="F226" t="str">
            <v>Gạch ống, cát vàng</v>
          </cell>
          <cell r="H226" t="str">
            <v>Cty TNHH MTV DV  và TM Vạn Lộc Long An</v>
          </cell>
          <cell r="M226">
            <v>16890000</v>
          </cell>
          <cell r="N226" t="str">
            <v>2412</v>
          </cell>
          <cell r="O226" t="str">
            <v>1111</v>
          </cell>
        </row>
        <row r="227">
          <cell r="F227" t="str">
            <v>VAT Gạch ống, cát vàng</v>
          </cell>
          <cell r="H227" t="str">
            <v>Cty TNHH MTV DV  và TM Vạn Lộc Long An</v>
          </cell>
          <cell r="M227">
            <v>1689000</v>
          </cell>
          <cell r="N227" t="str">
            <v>1331</v>
          </cell>
          <cell r="O227" t="str">
            <v>1111</v>
          </cell>
        </row>
        <row r="228">
          <cell r="F228" t="str">
            <v>Cước vận chuyển</v>
          </cell>
          <cell r="H228" t="str">
            <v>Cty TNHH TM XNK Vận Tải Vĩnh Phát</v>
          </cell>
          <cell r="M228">
            <v>12000000</v>
          </cell>
          <cell r="N228" t="str">
            <v>642</v>
          </cell>
          <cell r="O228" t="str">
            <v>1111</v>
          </cell>
        </row>
        <row r="229">
          <cell r="F229" t="str">
            <v>VAT Cước vận chuyển</v>
          </cell>
          <cell r="H229" t="str">
            <v>Cty TNHH TM XNK Vận Tải Vĩnh Phát</v>
          </cell>
          <cell r="M229">
            <v>1200000</v>
          </cell>
          <cell r="N229" t="str">
            <v>1331</v>
          </cell>
          <cell r="O229" t="str">
            <v>1111</v>
          </cell>
        </row>
        <row r="230">
          <cell r="F230" t="str">
            <v>Xăng</v>
          </cell>
          <cell r="H230" t="str">
            <v>Cty CP Vật Tư - Xăng Dầu (Comeco)</v>
          </cell>
          <cell r="M230">
            <v>676700</v>
          </cell>
          <cell r="N230" t="str">
            <v>642</v>
          </cell>
          <cell r="O230" t="str">
            <v>1111</v>
          </cell>
        </row>
        <row r="231">
          <cell r="F231" t="str">
            <v>VAT Xăng</v>
          </cell>
          <cell r="H231" t="str">
            <v>Cty CP Vật Tư - Xăng Dầu (Comeco)</v>
          </cell>
          <cell r="M231">
            <v>67670</v>
          </cell>
          <cell r="N231" t="str">
            <v>1331</v>
          </cell>
          <cell r="O231" t="str">
            <v>1111</v>
          </cell>
        </row>
        <row r="232">
          <cell r="F232" t="str">
            <v>Thanh toán tiền đường</v>
          </cell>
          <cell r="H232" t="str">
            <v>Cty TNHH TM - DV Thanh Thanh</v>
          </cell>
          <cell r="M232">
            <v>14250000</v>
          </cell>
          <cell r="N232" t="str">
            <v>331</v>
          </cell>
          <cell r="O232" t="str">
            <v>1111</v>
          </cell>
        </row>
        <row r="233">
          <cell r="F233" t="str">
            <v xml:space="preserve">Q11 - Trả lãi </v>
          </cell>
          <cell r="H233" t="str">
            <v>KU 1015LDS201000102</v>
          </cell>
          <cell r="K233">
            <v>53.92</v>
          </cell>
          <cell r="M233">
            <v>1199181</v>
          </cell>
          <cell r="N233" t="str">
            <v>635</v>
          </cell>
          <cell r="O233" t="str">
            <v>1122</v>
          </cell>
        </row>
        <row r="234">
          <cell r="F234" t="str">
            <v xml:space="preserve">Q11 - Trả lãi </v>
          </cell>
          <cell r="H234" t="str">
            <v>KU 1015LDS201100376</v>
          </cell>
          <cell r="K234">
            <v>129.11000000000001</v>
          </cell>
          <cell r="M234">
            <v>2871406</v>
          </cell>
          <cell r="N234" t="str">
            <v>635</v>
          </cell>
          <cell r="O234" t="str">
            <v>1122</v>
          </cell>
        </row>
        <row r="235">
          <cell r="F235" t="str">
            <v xml:space="preserve">Q11 - Trả lãi </v>
          </cell>
          <cell r="H235" t="str">
            <v>KU 1015LDS201100377</v>
          </cell>
          <cell r="K235">
            <v>79.5</v>
          </cell>
          <cell r="M235">
            <v>1768080</v>
          </cell>
          <cell r="N235" t="str">
            <v>635</v>
          </cell>
          <cell r="O235" t="str">
            <v>1122</v>
          </cell>
        </row>
        <row r="236">
          <cell r="F236" t="str">
            <v xml:space="preserve">Q11 - Trả lãi </v>
          </cell>
          <cell r="H236" t="str">
            <v>KU 1015LDS201100378</v>
          </cell>
          <cell r="K236">
            <v>111.29</v>
          </cell>
          <cell r="M236">
            <v>2475090</v>
          </cell>
          <cell r="N236" t="str">
            <v>635</v>
          </cell>
          <cell r="O236" t="str">
            <v>1122</v>
          </cell>
        </row>
        <row r="237">
          <cell r="F237" t="str">
            <v>Q11 - Nộp tiền mặt vào TK</v>
          </cell>
          <cell r="H237" t="str">
            <v>Nguyễn Thiện Duyệt</v>
          </cell>
          <cell r="M237">
            <v>50000000</v>
          </cell>
          <cell r="N237" t="str">
            <v>1121</v>
          </cell>
          <cell r="O237" t="str">
            <v>1111</v>
          </cell>
        </row>
        <row r="238">
          <cell r="F238" t="str">
            <v>Q11 - Thanh toán tiền sorbitol</v>
          </cell>
          <cell r="H238" t="str">
            <v>Cty TNHH Hóa Chất Thành Phương</v>
          </cell>
          <cell r="M238">
            <v>38506000</v>
          </cell>
          <cell r="N238" t="str">
            <v>331</v>
          </cell>
          <cell r="O238" t="str">
            <v>1121</v>
          </cell>
        </row>
        <row r="239">
          <cell r="F239" t="str">
            <v>Q11 - Phí chuyển tiền</v>
          </cell>
          <cell r="M239">
            <v>44000</v>
          </cell>
          <cell r="N239" t="str">
            <v>642</v>
          </cell>
          <cell r="O239" t="str">
            <v>1121</v>
          </cell>
        </row>
        <row r="240">
          <cell r="F240" t="str">
            <v>Bảo dưỡng xe 51F - 080.56</v>
          </cell>
          <cell r="H240" t="str">
            <v>Cty TNHH DV Ôtô Sài Gòn Toyota Tsusho</v>
          </cell>
          <cell r="M240">
            <v>1341060</v>
          </cell>
          <cell r="N240" t="str">
            <v>642</v>
          </cell>
          <cell r="O240" t="str">
            <v>1111</v>
          </cell>
        </row>
        <row r="241">
          <cell r="F241" t="str">
            <v>VAT Bảo dưỡng xe 51F - 080.56</v>
          </cell>
          <cell r="H241" t="str">
            <v>Cty TNHH DV Ôtô Sài Gòn Toyota Tsusho</v>
          </cell>
          <cell r="M241">
            <v>134106</v>
          </cell>
          <cell r="N241" t="str">
            <v>1331</v>
          </cell>
          <cell r="O241" t="str">
            <v>1111</v>
          </cell>
        </row>
        <row r="242">
          <cell r="F242" t="str">
            <v>Q4 - Thu tiền hàng</v>
          </cell>
          <cell r="H242" t="str">
            <v>O.CHEON INDUSTRY CO.,LTD</v>
          </cell>
          <cell r="K242">
            <v>4819.12</v>
          </cell>
          <cell r="M242">
            <v>108382009</v>
          </cell>
          <cell r="N242" t="str">
            <v>1122</v>
          </cell>
          <cell r="O242" t="str">
            <v>131</v>
          </cell>
        </row>
        <row r="243">
          <cell r="F243" t="str">
            <v>Dịch vụ thanh toán nước ngoài</v>
          </cell>
          <cell r="H243" t="str">
            <v>O.CHEON INDUSTRY CO.,LTD</v>
          </cell>
          <cell r="K243">
            <v>169.88</v>
          </cell>
          <cell r="M243">
            <v>3820601</v>
          </cell>
          <cell r="N243" t="str">
            <v>642</v>
          </cell>
          <cell r="O243" t="str">
            <v>131</v>
          </cell>
        </row>
        <row r="244">
          <cell r="F244" t="str">
            <v>Phí thanh toán nước ngoài</v>
          </cell>
          <cell r="H244" t="str">
            <v>O.CHEON INDUSTRY CO.,LTD</v>
          </cell>
          <cell r="K244">
            <v>230.64</v>
          </cell>
          <cell r="M244">
            <v>5187094</v>
          </cell>
          <cell r="N244" t="str">
            <v>642</v>
          </cell>
          <cell r="O244" t="str">
            <v>131</v>
          </cell>
        </row>
        <row r="245">
          <cell r="F245" t="str">
            <v>Chênh lệch tỷ giá</v>
          </cell>
          <cell r="H245" t="str">
            <v>O.CHEON INDUSTRY CO.,LTD</v>
          </cell>
          <cell r="M245">
            <v>5712130</v>
          </cell>
          <cell r="N245" t="str">
            <v>635</v>
          </cell>
          <cell r="O245" t="str">
            <v>131</v>
          </cell>
        </row>
        <row r="246">
          <cell r="F246" t="str">
            <v>Q4 - Lãi suất chiết khấu</v>
          </cell>
          <cell r="K246">
            <v>76.069999999999993</v>
          </cell>
          <cell r="M246">
            <v>1710814</v>
          </cell>
          <cell r="N246" t="str">
            <v>635</v>
          </cell>
          <cell r="O246" t="str">
            <v>1122</v>
          </cell>
        </row>
        <row r="247">
          <cell r="F247" t="str">
            <v>Máy tính</v>
          </cell>
          <cell r="H247" t="str">
            <v>Cty TNHH TM và DV Hải Phương</v>
          </cell>
          <cell r="M247">
            <v>5363636</v>
          </cell>
          <cell r="N247" t="str">
            <v>642</v>
          </cell>
          <cell r="O247" t="str">
            <v>1111</v>
          </cell>
        </row>
        <row r="248">
          <cell r="F248" t="str">
            <v>VAT Máy tính</v>
          </cell>
          <cell r="H248" t="str">
            <v>Cty TNHH TM và DV Hải Phương</v>
          </cell>
          <cell r="M248">
            <v>536364</v>
          </cell>
          <cell r="N248" t="str">
            <v>1331</v>
          </cell>
          <cell r="O248" t="str">
            <v>1111</v>
          </cell>
        </row>
        <row r="249">
          <cell r="F249" t="str">
            <v xml:space="preserve">Xăng </v>
          </cell>
          <cell r="H249" t="str">
            <v>Cty CP Vật Tư - Xăng Dầu (Comeco)</v>
          </cell>
          <cell r="M249">
            <v>851709</v>
          </cell>
          <cell r="N249" t="str">
            <v>642</v>
          </cell>
          <cell r="O249" t="str">
            <v>1111</v>
          </cell>
        </row>
        <row r="250">
          <cell r="F250" t="str">
            <v xml:space="preserve">VAT Xăng </v>
          </cell>
          <cell r="H250" t="str">
            <v>Cty CP Vật Tư - Xăng Dầu (Comeco)</v>
          </cell>
          <cell r="M250">
            <v>85171</v>
          </cell>
          <cell r="N250" t="str">
            <v>1331</v>
          </cell>
          <cell r="O250" t="str">
            <v>1111</v>
          </cell>
        </row>
        <row r="251">
          <cell r="F251" t="str">
            <v>Q11 - Phí thông báo LC</v>
          </cell>
          <cell r="K251">
            <v>15</v>
          </cell>
          <cell r="M251">
            <v>336600</v>
          </cell>
          <cell r="N251" t="str">
            <v>642</v>
          </cell>
          <cell r="O251" t="str">
            <v>1122</v>
          </cell>
        </row>
        <row r="252">
          <cell r="F252" t="str">
            <v>Q11 - VAT Phí thông báo LC</v>
          </cell>
          <cell r="K252">
            <v>1.5</v>
          </cell>
          <cell r="M252">
            <v>33660</v>
          </cell>
          <cell r="N252" t="str">
            <v>1331</v>
          </cell>
          <cell r="O252" t="str">
            <v>1122</v>
          </cell>
        </row>
        <row r="253">
          <cell r="F253" t="str">
            <v>Dầu DO</v>
          </cell>
          <cell r="H253" t="str">
            <v>Cty CP Vật Tư - Xăng Dầu (Comeco)</v>
          </cell>
          <cell r="M253">
            <v>595900</v>
          </cell>
          <cell r="N253" t="str">
            <v>642</v>
          </cell>
          <cell r="O253" t="str">
            <v>1111</v>
          </cell>
        </row>
        <row r="254">
          <cell r="F254" t="str">
            <v>VAT Dầu DO</v>
          </cell>
          <cell r="H254" t="str">
            <v>Cty CP Vật Tư - Xăng Dầu (Comeco)</v>
          </cell>
          <cell r="M254">
            <v>59590</v>
          </cell>
          <cell r="N254" t="str">
            <v>1331</v>
          </cell>
          <cell r="O254" t="str">
            <v>1111</v>
          </cell>
        </row>
        <row r="255">
          <cell r="F255" t="str">
            <v>Tạm ứng mua NL</v>
          </cell>
          <cell r="H255" t="str">
            <v>Nguyễn Văn Bé Hai</v>
          </cell>
          <cell r="M255">
            <v>500000000</v>
          </cell>
          <cell r="N255" t="str">
            <v>141</v>
          </cell>
          <cell r="O255" t="str">
            <v>1111</v>
          </cell>
        </row>
        <row r="256">
          <cell r="F256" t="str">
            <v>Xăng</v>
          </cell>
          <cell r="H256" t="str">
            <v>Cty CP Vật Tư - Xăng Dầu (Comeco)</v>
          </cell>
          <cell r="M256">
            <v>790873</v>
          </cell>
          <cell r="N256" t="str">
            <v>642</v>
          </cell>
          <cell r="O256" t="str">
            <v>1111</v>
          </cell>
        </row>
        <row r="257">
          <cell r="F257" t="str">
            <v>VAT Xăng</v>
          </cell>
          <cell r="H257" t="str">
            <v>Cty CP Vật Tư - Xăng Dầu (Comeco)</v>
          </cell>
          <cell r="M257">
            <v>79087</v>
          </cell>
          <cell r="N257" t="str">
            <v>1331</v>
          </cell>
          <cell r="O257" t="str">
            <v>1111</v>
          </cell>
        </row>
        <row r="258">
          <cell r="F258" t="str">
            <v>Tư vấn giám sát môi trường</v>
          </cell>
          <cell r="H258" t="str">
            <v>Cty TNHH Công Nghệ Môi Trường Minh Việt</v>
          </cell>
          <cell r="M258">
            <v>3325000</v>
          </cell>
          <cell r="N258" t="str">
            <v>642</v>
          </cell>
          <cell r="O258" t="str">
            <v>1111</v>
          </cell>
        </row>
        <row r="259">
          <cell r="F259" t="str">
            <v>VAT Tư vấn giám sát môi trường</v>
          </cell>
          <cell r="H259" t="str">
            <v>Cty TNHH Công Nghệ Môi Trường Minh Việt</v>
          </cell>
          <cell r="M259">
            <v>332500</v>
          </cell>
          <cell r="N259" t="str">
            <v>1331</v>
          </cell>
          <cell r="O259" t="str">
            <v>1111</v>
          </cell>
        </row>
        <row r="260">
          <cell r="F260" t="str">
            <v xml:space="preserve">Q11 - Nộp thuế Môn bài 2016 </v>
          </cell>
          <cell r="M260">
            <v>2000000</v>
          </cell>
          <cell r="N260" t="str">
            <v>33382</v>
          </cell>
          <cell r="O260" t="str">
            <v>1121</v>
          </cell>
        </row>
        <row r="261">
          <cell r="F261" t="str">
            <v xml:space="preserve">Nộp thuế Môn bài 2016 </v>
          </cell>
          <cell r="M261">
            <v>2000000</v>
          </cell>
          <cell r="N261" t="str">
            <v>642</v>
          </cell>
          <cell r="O261" t="str">
            <v>33382</v>
          </cell>
        </row>
        <row r="262">
          <cell r="F262" t="str">
            <v>Q11 - Chuyển NT</v>
          </cell>
          <cell r="K262">
            <v>4700</v>
          </cell>
          <cell r="M262">
            <v>105468000</v>
          </cell>
          <cell r="N262" t="str">
            <v>1122</v>
          </cell>
          <cell r="O262" t="str">
            <v>1122</v>
          </cell>
        </row>
        <row r="263">
          <cell r="F263" t="str">
            <v>Q11 - Bán ngoại tệ chuyển TK VND</v>
          </cell>
          <cell r="K263">
            <v>6000</v>
          </cell>
          <cell r="M263">
            <v>134400000</v>
          </cell>
          <cell r="N263" t="str">
            <v>1121</v>
          </cell>
          <cell r="O263" t="str">
            <v>1122</v>
          </cell>
        </row>
        <row r="264">
          <cell r="F264" t="str">
            <v>Q11 - Thanh toán tiền điện Kỳ 3 T12/16</v>
          </cell>
          <cell r="H264" t="str">
            <v>Cty Điện Lực Long An</v>
          </cell>
          <cell r="M264">
            <v>39198830</v>
          </cell>
          <cell r="N264" t="str">
            <v>331</v>
          </cell>
          <cell r="O264" t="str">
            <v>1121</v>
          </cell>
        </row>
        <row r="265">
          <cell r="F265" t="str">
            <v>Q11 - Phí chuyển tiền</v>
          </cell>
          <cell r="M265">
            <v>20000</v>
          </cell>
          <cell r="N265" t="str">
            <v>642</v>
          </cell>
          <cell r="O265" t="str">
            <v>1121</v>
          </cell>
        </row>
        <row r="266">
          <cell r="F266" t="str">
            <v>Q11 - VAT Phí chuyển tiền</v>
          </cell>
          <cell r="M266">
            <v>2000</v>
          </cell>
          <cell r="N266" t="str">
            <v>1331</v>
          </cell>
          <cell r="O266" t="str">
            <v>1121</v>
          </cell>
        </row>
        <row r="267">
          <cell r="F267" t="str">
            <v>Bảo dưỡng xe 51F - 080.56</v>
          </cell>
          <cell r="H267" t="str">
            <v>Cty TNHH DV Ôtô Sài Gòn Toyota Tsusho</v>
          </cell>
          <cell r="M267">
            <v>16662900</v>
          </cell>
          <cell r="N267" t="str">
            <v>642</v>
          </cell>
          <cell r="O267" t="str">
            <v>1111</v>
          </cell>
        </row>
        <row r="268">
          <cell r="F268" t="str">
            <v>VAT Bảo dưỡng xe 51F - 080.56</v>
          </cell>
          <cell r="H268" t="str">
            <v>Cty TNHH DV Ôtô Sài Gòn Toyota Tsusho</v>
          </cell>
          <cell r="M268">
            <v>1666290</v>
          </cell>
          <cell r="N268" t="str">
            <v>1331</v>
          </cell>
          <cell r="O268" t="str">
            <v>1111</v>
          </cell>
        </row>
        <row r="269">
          <cell r="F269" t="str">
            <v>Q11 - Rút tiền gửi NH nhập quỹ TM</v>
          </cell>
          <cell r="H269" t="str">
            <v>Phạm Thị Đông</v>
          </cell>
          <cell r="M269">
            <v>100000000</v>
          </cell>
          <cell r="N269" t="str">
            <v>1111</v>
          </cell>
          <cell r="O269" t="str">
            <v>1121</v>
          </cell>
        </row>
        <row r="270">
          <cell r="F270" t="str">
            <v>Xăng</v>
          </cell>
          <cell r="H270" t="str">
            <v>DNTN Nguyễn Văn Sáu</v>
          </cell>
          <cell r="M270">
            <v>306027</v>
          </cell>
          <cell r="N270" t="str">
            <v>642</v>
          </cell>
          <cell r="O270" t="str">
            <v>1111</v>
          </cell>
        </row>
        <row r="271">
          <cell r="F271" t="str">
            <v>VAT Xăng</v>
          </cell>
          <cell r="H271" t="str">
            <v>DNTN Nguyễn Văn Sáu</v>
          </cell>
          <cell r="M271">
            <v>30603</v>
          </cell>
          <cell r="N271" t="str">
            <v>1331</v>
          </cell>
          <cell r="O271" t="str">
            <v>1111</v>
          </cell>
        </row>
        <row r="272">
          <cell r="F272" t="str">
            <v>Xăng</v>
          </cell>
          <cell r="H272" t="str">
            <v>Cty CP Vật Tư - Xăng Dầu (Comeco)</v>
          </cell>
          <cell r="M272">
            <v>593155</v>
          </cell>
          <cell r="N272" t="str">
            <v>642</v>
          </cell>
          <cell r="O272" t="str">
            <v>1111</v>
          </cell>
        </row>
        <row r="273">
          <cell r="F273" t="str">
            <v>VAT Xăng</v>
          </cell>
          <cell r="H273" t="str">
            <v>Cty CP Vật Tư - Xăng Dầu (Comeco)</v>
          </cell>
          <cell r="M273">
            <v>59315</v>
          </cell>
          <cell r="N273" t="str">
            <v>1331</v>
          </cell>
          <cell r="O273" t="str">
            <v>1111</v>
          </cell>
        </row>
        <row r="274">
          <cell r="F274" t="str">
            <v>Phí phân tích cá khô</v>
          </cell>
          <cell r="H274" t="str">
            <v>TT Dịch Vụ Phân Tích Thí Nghiệm TPHCM</v>
          </cell>
          <cell r="M274">
            <v>400000</v>
          </cell>
          <cell r="N274" t="str">
            <v>642</v>
          </cell>
          <cell r="O274" t="str">
            <v>1111</v>
          </cell>
        </row>
        <row r="275">
          <cell r="F275" t="str">
            <v>VAT Phí phân tích cá khô</v>
          </cell>
          <cell r="H275" t="str">
            <v>TT Dịch Vụ Phân Tích Thí Nghiệm TPHCM</v>
          </cell>
          <cell r="M275">
            <v>20000</v>
          </cell>
          <cell r="N275" t="str">
            <v>1331</v>
          </cell>
          <cell r="O275" t="str">
            <v>1111</v>
          </cell>
        </row>
        <row r="276">
          <cell r="F276" t="str">
            <v>Bảo dưỡng xe 51F - 080.56</v>
          </cell>
          <cell r="H276" t="str">
            <v>Cty TNHH DV Ôtô Sài Gòn Toyota Tsusho</v>
          </cell>
          <cell r="M276">
            <v>17435800</v>
          </cell>
          <cell r="N276" t="str">
            <v>642</v>
          </cell>
          <cell r="O276" t="str">
            <v>1111</v>
          </cell>
        </row>
        <row r="277">
          <cell r="F277" t="str">
            <v>VAT Bảo dưỡng xe 51F - 080.56</v>
          </cell>
          <cell r="H277" t="str">
            <v>Cty TNHH DV Ôtô Sài Gòn Toyota Tsusho</v>
          </cell>
          <cell r="M277">
            <v>1743580</v>
          </cell>
          <cell r="N277" t="str">
            <v>1331</v>
          </cell>
          <cell r="O277" t="str">
            <v>1111</v>
          </cell>
        </row>
        <row r="278">
          <cell r="F278" t="str">
            <v>Q11 - Trả lãi KU 1015LDS201502216</v>
          </cell>
          <cell r="H278" t="str">
            <v>KU 1015LDS201502216</v>
          </cell>
          <cell r="M278">
            <v>3087650</v>
          </cell>
          <cell r="N278" t="str">
            <v>635</v>
          </cell>
          <cell r="O278" t="str">
            <v>1121</v>
          </cell>
        </row>
        <row r="279">
          <cell r="F279" t="str">
            <v>Q11 - Trả lãi KU 1015LDS201502226</v>
          </cell>
          <cell r="H279" t="str">
            <v>KU 1015LDS201502226</v>
          </cell>
          <cell r="M279">
            <v>3859450</v>
          </cell>
          <cell r="N279" t="str">
            <v>635</v>
          </cell>
          <cell r="O279" t="str">
            <v>1121</v>
          </cell>
        </row>
        <row r="280">
          <cell r="F280" t="str">
            <v>Q11 - Trả lãi KU 1015LDS201501790</v>
          </cell>
          <cell r="H280" t="str">
            <v>KU 1015LDS201501790</v>
          </cell>
          <cell r="M280">
            <v>7490746</v>
          </cell>
          <cell r="N280" t="str">
            <v>635</v>
          </cell>
          <cell r="O280" t="str">
            <v>1121</v>
          </cell>
        </row>
        <row r="281">
          <cell r="F281" t="str">
            <v>Dầu DO, Xăng</v>
          </cell>
          <cell r="H281" t="str">
            <v>Cty CP Vật Tư - Xăng Dầu (Comeco)</v>
          </cell>
          <cell r="M281">
            <v>1346136</v>
          </cell>
          <cell r="N281" t="str">
            <v>642</v>
          </cell>
          <cell r="O281" t="str">
            <v>1111</v>
          </cell>
        </row>
        <row r="282">
          <cell r="F282" t="str">
            <v>VAT Dầu DO, Xăng</v>
          </cell>
          <cell r="H282" t="str">
            <v>Cty CP Vật Tư - Xăng Dầu (Comeco)</v>
          </cell>
          <cell r="M282">
            <v>134614</v>
          </cell>
          <cell r="N282" t="str">
            <v>1331</v>
          </cell>
          <cell r="O282" t="str">
            <v>1111</v>
          </cell>
        </row>
        <row r="283">
          <cell r="F283" t="str">
            <v>Thanh toán tiền đường</v>
          </cell>
          <cell r="H283" t="str">
            <v>Cty TNHH TM - DV Thanh Thanh</v>
          </cell>
          <cell r="M283">
            <v>15250000</v>
          </cell>
          <cell r="N283" t="str">
            <v>331</v>
          </cell>
          <cell r="O283" t="str">
            <v>1111</v>
          </cell>
        </row>
        <row r="284">
          <cell r="F284" t="str">
            <v>Xăng</v>
          </cell>
          <cell r="H284" t="str">
            <v>DNTN Nguyễn Văn Sáu</v>
          </cell>
          <cell r="M284">
            <v>29145</v>
          </cell>
          <cell r="N284" t="str">
            <v>642</v>
          </cell>
          <cell r="O284" t="str">
            <v>1111</v>
          </cell>
        </row>
        <row r="285">
          <cell r="F285" t="str">
            <v>VAT Xăng</v>
          </cell>
          <cell r="H285" t="str">
            <v>DNTN Nguyễn Văn Sáu</v>
          </cell>
          <cell r="M285">
            <v>2915</v>
          </cell>
          <cell r="N285" t="str">
            <v>1331</v>
          </cell>
          <cell r="O285" t="str">
            <v>1111</v>
          </cell>
        </row>
        <row r="286">
          <cell r="F286" t="str">
            <v>Xăng</v>
          </cell>
          <cell r="H286" t="str">
            <v>Cty CP Vật Tư - Xăng Dầu (Comeco)</v>
          </cell>
          <cell r="M286">
            <v>689618</v>
          </cell>
          <cell r="N286" t="str">
            <v>642</v>
          </cell>
          <cell r="O286" t="str">
            <v>1111</v>
          </cell>
        </row>
        <row r="287">
          <cell r="F287" t="str">
            <v>VAT Xăng</v>
          </cell>
          <cell r="H287" t="str">
            <v>Cty CP Vật Tư - Xăng Dầu (Comeco)</v>
          </cell>
          <cell r="M287">
            <v>68962</v>
          </cell>
          <cell r="N287" t="str">
            <v>1331</v>
          </cell>
          <cell r="O287" t="str">
            <v>1111</v>
          </cell>
        </row>
        <row r="288">
          <cell r="F288" t="str">
            <v>Dầu DO</v>
          </cell>
          <cell r="H288" t="str">
            <v>Cty CP Vật Tư - Xăng Dầu (Comeco)</v>
          </cell>
          <cell r="M288">
            <v>380182</v>
          </cell>
          <cell r="N288" t="str">
            <v>642</v>
          </cell>
          <cell r="O288" t="str">
            <v>1111</v>
          </cell>
        </row>
        <row r="289">
          <cell r="F289" t="str">
            <v>VAT Dầu DO</v>
          </cell>
          <cell r="H289" t="str">
            <v>Cty CP Vật Tư - Xăng Dầu (Comeco)</v>
          </cell>
          <cell r="M289">
            <v>38018</v>
          </cell>
          <cell r="N289" t="str">
            <v>1331</v>
          </cell>
          <cell r="O289" t="str">
            <v>1111</v>
          </cell>
        </row>
        <row r="290">
          <cell r="F290" t="str">
            <v>Tạm ứng mua NL</v>
          </cell>
          <cell r="H290" t="str">
            <v>Nguyễn Văn Bé Hai</v>
          </cell>
          <cell r="M290">
            <v>500000000</v>
          </cell>
          <cell r="N290" t="str">
            <v>141</v>
          </cell>
          <cell r="O290" t="str">
            <v>1111</v>
          </cell>
        </row>
        <row r="291">
          <cell r="F291" t="str">
            <v>Q4 - Nộp tiền mặt vào TK</v>
          </cell>
          <cell r="H291" t="str">
            <v>Phạm Thị Đông</v>
          </cell>
          <cell r="M291">
            <v>20000000</v>
          </cell>
          <cell r="N291" t="str">
            <v>1121</v>
          </cell>
          <cell r="O291" t="str">
            <v>1111</v>
          </cell>
        </row>
        <row r="292">
          <cell r="F292" t="str">
            <v>Q4 - Trả lãi KU 1402LDS201502638</v>
          </cell>
          <cell r="H292" t="str">
            <v>KU 1402LDS201502638</v>
          </cell>
          <cell r="M292">
            <v>4045251</v>
          </cell>
          <cell r="N292" t="str">
            <v>635</v>
          </cell>
          <cell r="O292" t="str">
            <v>1121</v>
          </cell>
        </row>
        <row r="293">
          <cell r="F293" t="str">
            <v>Q4 - Trả lãi KU 1402LDS201503829</v>
          </cell>
          <cell r="H293" t="str">
            <v>KU 1402LDS201503829</v>
          </cell>
          <cell r="M293">
            <v>7783659</v>
          </cell>
          <cell r="N293" t="str">
            <v>635</v>
          </cell>
          <cell r="O293" t="str">
            <v>1121</v>
          </cell>
        </row>
        <row r="294">
          <cell r="F294" t="str">
            <v>Q4 - Trả lãi KU 1402LDS201503901</v>
          </cell>
          <cell r="H294" t="str">
            <v>KU 1402LDS201503901</v>
          </cell>
          <cell r="M294">
            <v>5878679</v>
          </cell>
          <cell r="N294" t="str">
            <v>635</v>
          </cell>
          <cell r="O294" t="str">
            <v>1121</v>
          </cell>
        </row>
        <row r="295">
          <cell r="F295" t="str">
            <v>Q4 - Trả lãi KU 1402LDS201503946</v>
          </cell>
          <cell r="H295" t="str">
            <v>KU 1402LDS201503946</v>
          </cell>
          <cell r="M295">
            <v>2964125</v>
          </cell>
          <cell r="N295" t="str">
            <v>635</v>
          </cell>
          <cell r="O295" t="str">
            <v>1121</v>
          </cell>
        </row>
        <row r="296">
          <cell r="F296" t="str">
            <v>Q11 - Lãi tiền gửi</v>
          </cell>
          <cell r="M296">
            <v>4172</v>
          </cell>
          <cell r="N296" t="str">
            <v>1121</v>
          </cell>
          <cell r="O296" t="str">
            <v>515</v>
          </cell>
        </row>
        <row r="297">
          <cell r="F297" t="str">
            <v>Q4 - Lãi tiền gửi NH</v>
          </cell>
          <cell r="M297">
            <v>1541</v>
          </cell>
          <cell r="N297" t="str">
            <v>1121</v>
          </cell>
          <cell r="O297" t="str">
            <v>515</v>
          </cell>
        </row>
        <row r="298">
          <cell r="F298" t="str">
            <v>Tạm ứng mua NL</v>
          </cell>
          <cell r="H298" t="str">
            <v>Nguyễn Văn Bé Hai</v>
          </cell>
          <cell r="M298">
            <v>500000000</v>
          </cell>
          <cell r="N298" t="str">
            <v>141</v>
          </cell>
          <cell r="O298" t="str">
            <v>1111</v>
          </cell>
        </row>
        <row r="299">
          <cell r="F299" t="str">
            <v>Dầu DO, Xăng</v>
          </cell>
          <cell r="H299" t="str">
            <v>Cty CP Vật Tư - Xăng Dầu (Comeco)</v>
          </cell>
          <cell r="M299">
            <v>1137764</v>
          </cell>
          <cell r="N299" t="str">
            <v>642</v>
          </cell>
          <cell r="O299" t="str">
            <v>1111</v>
          </cell>
        </row>
        <row r="300">
          <cell r="F300" t="str">
            <v>VAT Dầu DO, Xăng</v>
          </cell>
          <cell r="H300" t="str">
            <v>Cty CP Vật Tư - Xăng Dầu (Comeco)</v>
          </cell>
          <cell r="M300">
            <v>113776</v>
          </cell>
          <cell r="N300" t="str">
            <v>1331</v>
          </cell>
          <cell r="O300" t="str">
            <v>1111</v>
          </cell>
        </row>
        <row r="301">
          <cell r="F301" t="str">
            <v>Q11 - Phí thông báo LC</v>
          </cell>
          <cell r="K301">
            <v>15</v>
          </cell>
          <cell r="M301">
            <v>335550</v>
          </cell>
          <cell r="N301" t="str">
            <v>642</v>
          </cell>
          <cell r="O301" t="str">
            <v>1122</v>
          </cell>
        </row>
        <row r="302">
          <cell r="F302" t="str">
            <v>Q11 - VAT Phí thông báo LC</v>
          </cell>
          <cell r="K302">
            <v>1.5</v>
          </cell>
          <cell r="M302">
            <v>33555</v>
          </cell>
          <cell r="N302" t="str">
            <v>1331</v>
          </cell>
          <cell r="O302" t="str">
            <v>1122</v>
          </cell>
        </row>
        <row r="303">
          <cell r="F303" t="str">
            <v>Q11 - Nộp tiền mặt vào TK</v>
          </cell>
          <cell r="H303" t="str">
            <v>Võ Uyên Phương</v>
          </cell>
          <cell r="M303">
            <v>2168920000</v>
          </cell>
          <cell r="N303" t="str">
            <v>1121</v>
          </cell>
          <cell r="O303" t="str">
            <v>1111</v>
          </cell>
        </row>
        <row r="304">
          <cell r="F304" t="str">
            <v>Q11 - Mua ngoại tệ trả nợ vay</v>
          </cell>
          <cell r="K304">
            <v>97000</v>
          </cell>
          <cell r="M304">
            <v>2168920000</v>
          </cell>
          <cell r="N304" t="str">
            <v>1122</v>
          </cell>
          <cell r="O304" t="str">
            <v>1121</v>
          </cell>
        </row>
        <row r="305">
          <cell r="F305" t="str">
            <v>Q11 - Trả lãi tất toán KU 1015LDS201501790</v>
          </cell>
          <cell r="H305" t="str">
            <v>KU 1015LDS201501790</v>
          </cell>
          <cell r="M305">
            <v>2171830</v>
          </cell>
          <cell r="N305" t="str">
            <v>635</v>
          </cell>
          <cell r="O305" t="str">
            <v>1121</v>
          </cell>
        </row>
        <row r="306">
          <cell r="F306" t="str">
            <v xml:space="preserve">Q11 - Trả gốc </v>
          </cell>
          <cell r="H306" t="str">
            <v>KU 1015LDS201501790</v>
          </cell>
          <cell r="K306">
            <v>97000</v>
          </cell>
          <cell r="M306">
            <v>2168920000</v>
          </cell>
          <cell r="N306" t="str">
            <v>3412</v>
          </cell>
          <cell r="O306" t="str">
            <v>1122</v>
          </cell>
        </row>
        <row r="307">
          <cell r="F307" t="str">
            <v>Q11 - Chênh lệch tỷ giá vay</v>
          </cell>
          <cell r="H307" t="str">
            <v>KU 1015LDS201501790</v>
          </cell>
          <cell r="M307">
            <v>51895000</v>
          </cell>
          <cell r="N307" t="str">
            <v>635</v>
          </cell>
          <cell r="O307" t="str">
            <v>3412</v>
          </cell>
        </row>
        <row r="308">
          <cell r="F308" t="str">
            <v>Q11 - Vay KU 1015LDS201600190</v>
          </cell>
          <cell r="H308" t="str">
            <v>KU 1015LDS201600190</v>
          </cell>
          <cell r="K308">
            <v>97000</v>
          </cell>
          <cell r="M308">
            <v>2168920000</v>
          </cell>
          <cell r="N308" t="str">
            <v>1122</v>
          </cell>
          <cell r="O308" t="str">
            <v>3412</v>
          </cell>
        </row>
        <row r="309">
          <cell r="F309" t="str">
            <v>Q11 - Bán ngoại tệ chuyển TK VND</v>
          </cell>
          <cell r="K309">
            <v>97000</v>
          </cell>
          <cell r="M309">
            <v>2168920000</v>
          </cell>
          <cell r="N309" t="str">
            <v>1121</v>
          </cell>
          <cell r="O309" t="str">
            <v>1122</v>
          </cell>
        </row>
        <row r="310">
          <cell r="F310" t="str">
            <v>Q11 - Rút tiền gửi NH nhập quỹ TM</v>
          </cell>
          <cell r="H310" t="str">
            <v>Phạm Thị Đông</v>
          </cell>
          <cell r="M310">
            <v>2168920000</v>
          </cell>
          <cell r="N310" t="str">
            <v>1111</v>
          </cell>
          <cell r="O310" t="str">
            <v>1121</v>
          </cell>
        </row>
        <row r="311">
          <cell r="F311" t="str">
            <v>Phí dịch vụ bảo vệ T1/2016</v>
          </cell>
          <cell r="H311" t="str">
            <v>Cty TNHH Dịch Vụ Bảo Vệ Huỳnh Long</v>
          </cell>
          <cell r="M311">
            <v>15000000</v>
          </cell>
          <cell r="N311" t="str">
            <v>642</v>
          </cell>
          <cell r="O311" t="str">
            <v>1111</v>
          </cell>
        </row>
        <row r="312">
          <cell r="F312" t="str">
            <v>VAT Phí dịch vụ bảo vệ T1/2016</v>
          </cell>
          <cell r="H312" t="str">
            <v>Cty TNHH Dịch Vụ Bảo Vệ Huỳnh Long</v>
          </cell>
          <cell r="M312">
            <v>1500000</v>
          </cell>
          <cell r="N312" t="str">
            <v>1331</v>
          </cell>
          <cell r="O312" t="str">
            <v>1111</v>
          </cell>
        </row>
        <row r="313">
          <cell r="F313" t="str">
            <v>Q11 - Nộp tiền mặt vào TK</v>
          </cell>
          <cell r="H313" t="str">
            <v>Nguyễn Thiện Duyệt</v>
          </cell>
          <cell r="M313">
            <v>45000000</v>
          </cell>
          <cell r="N313" t="str">
            <v>1121</v>
          </cell>
          <cell r="O313" t="str">
            <v>1111</v>
          </cell>
        </row>
        <row r="314">
          <cell r="F314" t="str">
            <v>Q11 - Trả lãi KU 1015LDS201502189</v>
          </cell>
          <cell r="H314" t="str">
            <v>KU 1015LDS201502189</v>
          </cell>
          <cell r="M314">
            <v>6323855</v>
          </cell>
          <cell r="N314" t="str">
            <v>635</v>
          </cell>
          <cell r="O314" t="str">
            <v>1121</v>
          </cell>
        </row>
        <row r="315">
          <cell r="F315" t="str">
            <v>Q11 - Trả lãi KU 1015LDS201502514</v>
          </cell>
          <cell r="H315" t="str">
            <v>KU 1015LDS201502514</v>
          </cell>
          <cell r="M315">
            <v>6902308</v>
          </cell>
          <cell r="N315" t="str">
            <v>635</v>
          </cell>
          <cell r="O315" t="str">
            <v>1121</v>
          </cell>
        </row>
        <row r="316">
          <cell r="F316" t="str">
            <v>Q11 - Trả lãi KU 1015LDS201502531</v>
          </cell>
          <cell r="H316" t="str">
            <v>KU 1015LDS201502531</v>
          </cell>
          <cell r="M316">
            <v>6863849</v>
          </cell>
          <cell r="N316" t="str">
            <v>635</v>
          </cell>
          <cell r="O316" t="str">
            <v>1121</v>
          </cell>
        </row>
        <row r="317">
          <cell r="F317" t="str">
            <v>Q11 - Trả lãi KU 1015LDS201503102</v>
          </cell>
          <cell r="H317" t="str">
            <v>KU 1015LDS201503102</v>
          </cell>
          <cell r="M317">
            <v>8954733</v>
          </cell>
          <cell r="N317" t="str">
            <v>635</v>
          </cell>
          <cell r="O317" t="str">
            <v>1121</v>
          </cell>
        </row>
        <row r="318">
          <cell r="F318" t="str">
            <v>Q11 - Trả lãi KU 1015LDS201503206</v>
          </cell>
          <cell r="H318" t="str">
            <v>KU 1015LDS201503206</v>
          </cell>
          <cell r="M318">
            <v>10627708</v>
          </cell>
          <cell r="N318" t="str">
            <v>635</v>
          </cell>
          <cell r="O318" t="str">
            <v>1121</v>
          </cell>
        </row>
        <row r="319">
          <cell r="F319" t="str">
            <v>Q11 - Chiết khấu bộ chứng từ - SAY D.S</v>
          </cell>
          <cell r="H319" t="str">
            <v>SAY D.S CO., LTD</v>
          </cell>
          <cell r="K319">
            <v>39553.120000000003</v>
          </cell>
          <cell r="M319">
            <v>882430107</v>
          </cell>
          <cell r="N319" t="str">
            <v>1122</v>
          </cell>
          <cell r="O319" t="str">
            <v>131</v>
          </cell>
        </row>
        <row r="320">
          <cell r="F320" t="str">
            <v>Phí xử lý bộ chứng từ</v>
          </cell>
          <cell r="H320" t="str">
            <v>SAY D.S CO., LTD</v>
          </cell>
          <cell r="K320">
            <v>11</v>
          </cell>
          <cell r="M320">
            <v>245410</v>
          </cell>
          <cell r="N320" t="str">
            <v>642</v>
          </cell>
          <cell r="O320" t="str">
            <v>131</v>
          </cell>
        </row>
        <row r="321">
          <cell r="F321" t="str">
            <v>Phí DHL</v>
          </cell>
          <cell r="H321" t="str">
            <v>SAY D.S CO., LTD</v>
          </cell>
          <cell r="K321">
            <v>30.38</v>
          </cell>
          <cell r="M321">
            <v>677778</v>
          </cell>
          <cell r="N321" t="str">
            <v>642</v>
          </cell>
          <cell r="O321" t="str">
            <v>131</v>
          </cell>
        </row>
        <row r="322">
          <cell r="F322" t="str">
            <v>Điện phí</v>
          </cell>
          <cell r="H322" t="str">
            <v>SAY D.S CO., LTD</v>
          </cell>
          <cell r="K322">
            <v>5.5</v>
          </cell>
          <cell r="M322">
            <v>122705</v>
          </cell>
          <cell r="N322" t="str">
            <v>642</v>
          </cell>
          <cell r="O322" t="str">
            <v>131</v>
          </cell>
        </row>
        <row r="323">
          <cell r="F323" t="str">
            <v>Q11 - Bán ngoại tệ chuyển TK VND</v>
          </cell>
          <cell r="K323">
            <v>39400</v>
          </cell>
          <cell r="M323">
            <v>877832000</v>
          </cell>
          <cell r="N323" t="str">
            <v>1121</v>
          </cell>
          <cell r="O323" t="str">
            <v>1122</v>
          </cell>
        </row>
        <row r="324">
          <cell r="F324" t="str">
            <v>Q11 - Rút tiền gửi NH nhập quỹ TM</v>
          </cell>
          <cell r="H324" t="str">
            <v>Phạm Thị Đông</v>
          </cell>
          <cell r="M324">
            <v>850000000</v>
          </cell>
          <cell r="N324" t="str">
            <v>1111</v>
          </cell>
          <cell r="O324" t="str">
            <v>1121</v>
          </cell>
        </row>
        <row r="325">
          <cell r="F325" t="str">
            <v>Q11 - Thanh toán tiền điện Kỳ 1 T1/2016</v>
          </cell>
          <cell r="H325" t="str">
            <v>Cty Điện Lực Long An</v>
          </cell>
          <cell r="M325">
            <v>27118300</v>
          </cell>
          <cell r="N325" t="str">
            <v>3388</v>
          </cell>
          <cell r="O325" t="str">
            <v>1121</v>
          </cell>
        </row>
        <row r="326">
          <cell r="F326" t="str">
            <v>Q11 - Phí chuyển tiền</v>
          </cell>
          <cell r="M326">
            <v>25000</v>
          </cell>
          <cell r="N326" t="str">
            <v>642</v>
          </cell>
          <cell r="O326" t="str">
            <v>1121</v>
          </cell>
        </row>
        <row r="327">
          <cell r="F327" t="str">
            <v>Q11 - VAT Phí chuyển tiền</v>
          </cell>
          <cell r="M327">
            <v>2500</v>
          </cell>
          <cell r="N327" t="str">
            <v>1331</v>
          </cell>
          <cell r="O327" t="str">
            <v>1121</v>
          </cell>
        </row>
        <row r="328">
          <cell r="F328" t="str">
            <v>Tạm ứng mua NL</v>
          </cell>
          <cell r="H328" t="str">
            <v>Nguyễn Văn Bé Hai</v>
          </cell>
          <cell r="M328">
            <v>500000000</v>
          </cell>
          <cell r="N328" t="str">
            <v>141</v>
          </cell>
          <cell r="O328" t="str">
            <v>1111</v>
          </cell>
        </row>
        <row r="329">
          <cell r="F329" t="str">
            <v>Q11 - Chiết khấu bộ chứng từ - Tokai</v>
          </cell>
          <cell r="H329" t="str">
            <v>TOKAI DENPUN</v>
          </cell>
          <cell r="K329">
            <v>71518.62</v>
          </cell>
          <cell r="M329">
            <v>1594865226</v>
          </cell>
          <cell r="N329" t="str">
            <v>1122</v>
          </cell>
          <cell r="O329" t="str">
            <v>131</v>
          </cell>
        </row>
        <row r="330">
          <cell r="F330" t="str">
            <v>Phí xử lý bộ chứng từ</v>
          </cell>
          <cell r="H330" t="str">
            <v>TOKAI DENPUN</v>
          </cell>
          <cell r="K330">
            <v>11</v>
          </cell>
          <cell r="M330">
            <v>245410</v>
          </cell>
          <cell r="N330" t="str">
            <v>642</v>
          </cell>
          <cell r="O330" t="str">
            <v>131</v>
          </cell>
        </row>
        <row r="331">
          <cell r="F331" t="str">
            <v>Phí DHL</v>
          </cell>
          <cell r="H331" t="str">
            <v>TOKAI DENPUN</v>
          </cell>
          <cell r="K331">
            <v>30.38</v>
          </cell>
          <cell r="M331">
            <v>677778</v>
          </cell>
          <cell r="N331" t="str">
            <v>642</v>
          </cell>
          <cell r="O331" t="str">
            <v>131</v>
          </cell>
        </row>
        <row r="332">
          <cell r="F332" t="str">
            <v>Q11 - Chuyển NT</v>
          </cell>
          <cell r="K332">
            <v>52300</v>
          </cell>
          <cell r="M332">
            <v>1162367500</v>
          </cell>
          <cell r="N332" t="str">
            <v>1122</v>
          </cell>
          <cell r="O332" t="str">
            <v>1122</v>
          </cell>
        </row>
        <row r="333">
          <cell r="F333" t="str">
            <v>Q11 - Bán ngoại tệ chuyển TK VND</v>
          </cell>
          <cell r="K333">
            <v>19400</v>
          </cell>
          <cell r="M333">
            <v>431165000</v>
          </cell>
          <cell r="N333" t="str">
            <v>1121</v>
          </cell>
          <cell r="O333" t="str">
            <v>1122</v>
          </cell>
        </row>
        <row r="334">
          <cell r="F334" t="str">
            <v xml:space="preserve">Q4 - Tất toán </v>
          </cell>
          <cell r="H334" t="str">
            <v>KU 1402LDS201502638</v>
          </cell>
          <cell r="K334">
            <v>52300</v>
          </cell>
          <cell r="M334">
            <v>1176227000</v>
          </cell>
          <cell r="N334" t="str">
            <v>3412</v>
          </cell>
          <cell r="O334" t="str">
            <v>1122</v>
          </cell>
        </row>
        <row r="335">
          <cell r="F335" t="str">
            <v>Q4 - Lãi vay</v>
          </cell>
          <cell r="H335" t="str">
            <v>KU 1402LDS201502638</v>
          </cell>
          <cell r="K335">
            <v>81.36</v>
          </cell>
          <cell r="M335">
            <v>1829786</v>
          </cell>
          <cell r="N335" t="str">
            <v>635</v>
          </cell>
          <cell r="O335" t="str">
            <v>1122</v>
          </cell>
        </row>
        <row r="336">
          <cell r="F336" t="str">
            <v>Q4 - Chênh lệch tỷ giá vay</v>
          </cell>
          <cell r="H336" t="str">
            <v>KU 1402LDS201502638</v>
          </cell>
          <cell r="M336">
            <v>21443000</v>
          </cell>
          <cell r="N336" t="str">
            <v>635</v>
          </cell>
          <cell r="O336" t="str">
            <v>3412</v>
          </cell>
        </row>
        <row r="337">
          <cell r="F337" t="str">
            <v>Chênh lệch tỷ giá tiền gửi NH</v>
          </cell>
          <cell r="M337">
            <v>9640081</v>
          </cell>
          <cell r="N337" t="str">
            <v>1122</v>
          </cell>
          <cell r="O337" t="str">
            <v>515</v>
          </cell>
        </row>
        <row r="338">
          <cell r="F338" t="str">
            <v>Q4 - Vay KU 1402LDS201600285</v>
          </cell>
          <cell r="H338" t="str">
            <v>KU 1402LDS201600285</v>
          </cell>
          <cell r="K338">
            <v>52300</v>
          </cell>
          <cell r="M338">
            <v>1162106000</v>
          </cell>
          <cell r="N338" t="str">
            <v>1121</v>
          </cell>
          <cell r="O338" t="str">
            <v>3412</v>
          </cell>
        </row>
        <row r="339">
          <cell r="F339" t="str">
            <v>Q4 - Nộp tiền mặt vào TK</v>
          </cell>
          <cell r="H339" t="str">
            <v>Phạm Thị Đông</v>
          </cell>
          <cell r="M339">
            <v>2000000</v>
          </cell>
          <cell r="N339" t="str">
            <v>1121</v>
          </cell>
          <cell r="O339" t="str">
            <v>1111</v>
          </cell>
        </row>
        <row r="340">
          <cell r="F340" t="str">
            <v>Q11 - Rút tiền gửi NH nhập quỹ TM</v>
          </cell>
          <cell r="H340" t="str">
            <v>Phạm Thị Đông</v>
          </cell>
          <cell r="M340">
            <v>370000000</v>
          </cell>
          <cell r="N340" t="str">
            <v>1111</v>
          </cell>
          <cell r="O340" t="str">
            <v>1121</v>
          </cell>
        </row>
        <row r="341">
          <cell r="F341" t="str">
            <v>Q4 - Rút tiền gửi NH nhập quỹ TM</v>
          </cell>
          <cell r="H341" t="str">
            <v>Phạm Thị Đông</v>
          </cell>
          <cell r="M341">
            <v>1170000000</v>
          </cell>
          <cell r="N341" t="str">
            <v>1111</v>
          </cell>
          <cell r="O341" t="str">
            <v>1121</v>
          </cell>
        </row>
        <row r="342">
          <cell r="F342" t="str">
            <v>Q4 - Phí dịch vụ</v>
          </cell>
          <cell r="M342">
            <v>20000</v>
          </cell>
          <cell r="N342" t="str">
            <v>642</v>
          </cell>
          <cell r="O342" t="str">
            <v>1121</v>
          </cell>
        </row>
        <row r="343">
          <cell r="F343" t="str">
            <v>Q4 - VAT Phí dịch vụ</v>
          </cell>
          <cell r="M343">
            <v>2000</v>
          </cell>
          <cell r="N343" t="str">
            <v>1331</v>
          </cell>
          <cell r="O343" t="str">
            <v>1121</v>
          </cell>
        </row>
        <row r="344">
          <cell r="F344" t="str">
            <v>Xăng</v>
          </cell>
          <cell r="H344" t="str">
            <v>Cty CP Vật Tư - Xăng Dầu (Comeco)</v>
          </cell>
          <cell r="M344">
            <v>660273</v>
          </cell>
          <cell r="N344" t="str">
            <v>642</v>
          </cell>
          <cell r="O344" t="str">
            <v>1111</v>
          </cell>
        </row>
        <row r="345">
          <cell r="F345" t="str">
            <v>VAT Xăng</v>
          </cell>
          <cell r="H345" t="str">
            <v>Cty CP Vật Tư - Xăng Dầu (Comeco)</v>
          </cell>
          <cell r="M345">
            <v>66027</v>
          </cell>
          <cell r="N345" t="str">
            <v>1331</v>
          </cell>
          <cell r="O345" t="str">
            <v>1111</v>
          </cell>
        </row>
        <row r="346">
          <cell r="F346" t="str">
            <v>Q11 - Thanh toán tiền BHLĐ</v>
          </cell>
          <cell r="H346" t="str">
            <v>Cty TNHH Dịch Vụ Hoàng Hải</v>
          </cell>
          <cell r="M346">
            <v>56980000</v>
          </cell>
          <cell r="N346" t="str">
            <v>331</v>
          </cell>
          <cell r="O346" t="str">
            <v>1121</v>
          </cell>
        </row>
        <row r="347">
          <cell r="F347" t="str">
            <v>Q11 - Phí chuyển tiền</v>
          </cell>
          <cell r="M347">
            <v>28490</v>
          </cell>
          <cell r="N347" t="str">
            <v>642</v>
          </cell>
          <cell r="O347" t="str">
            <v>1121</v>
          </cell>
        </row>
        <row r="348">
          <cell r="F348" t="str">
            <v>Q11 - VAT Phí chuyển tiền</v>
          </cell>
          <cell r="M348">
            <v>2849</v>
          </cell>
          <cell r="N348" t="str">
            <v>1331</v>
          </cell>
          <cell r="O348" t="str">
            <v>1121</v>
          </cell>
        </row>
        <row r="349">
          <cell r="F349" t="str">
            <v>Q11 - Thanh toán phí kiểm nghiệm T12/15</v>
          </cell>
          <cell r="H349" t="str">
            <v>Trung Tâm Chất Lượng Nông Lâm Thủy Sản Vùng 4</v>
          </cell>
          <cell r="M349">
            <v>1300000</v>
          </cell>
          <cell r="N349" t="str">
            <v>331</v>
          </cell>
          <cell r="O349" t="str">
            <v>1121</v>
          </cell>
        </row>
        <row r="350">
          <cell r="F350" t="str">
            <v>Q11 - Phí chuyển tiền</v>
          </cell>
          <cell r="M350">
            <v>20000</v>
          </cell>
          <cell r="N350" t="str">
            <v>642</v>
          </cell>
          <cell r="O350" t="str">
            <v>1121</v>
          </cell>
        </row>
        <row r="351">
          <cell r="F351" t="str">
            <v>Q11 - VAT Phí chuyển tiền</v>
          </cell>
          <cell r="M351">
            <v>2000</v>
          </cell>
          <cell r="N351" t="str">
            <v>1331</v>
          </cell>
          <cell r="O351" t="str">
            <v>1121</v>
          </cell>
        </row>
        <row r="352">
          <cell r="F352" t="str">
            <v>Q11 - Thanh toán phí kiểm nghiệm T12/15</v>
          </cell>
          <cell r="H352" t="str">
            <v>Trung Tâm Chất Lượng Nông Lâm Thủy Sản Vùng 4</v>
          </cell>
          <cell r="M352">
            <v>4645000</v>
          </cell>
          <cell r="N352" t="str">
            <v>331</v>
          </cell>
          <cell r="O352" t="str">
            <v>1121</v>
          </cell>
        </row>
        <row r="353">
          <cell r="F353" t="str">
            <v>Q11 - Phí chuyển tiền</v>
          </cell>
          <cell r="M353">
            <v>20000</v>
          </cell>
          <cell r="N353" t="str">
            <v>642</v>
          </cell>
          <cell r="O353" t="str">
            <v>1121</v>
          </cell>
        </row>
        <row r="354">
          <cell r="F354" t="str">
            <v>Q11 - VAT Phí chuyển tiền</v>
          </cell>
          <cell r="M354">
            <v>2000</v>
          </cell>
          <cell r="N354" t="str">
            <v>1331</v>
          </cell>
          <cell r="O354" t="str">
            <v>1121</v>
          </cell>
        </row>
        <row r="355">
          <cell r="F355" t="str">
            <v>Xăng</v>
          </cell>
          <cell r="H355" t="str">
            <v>Cty CP Vật Tư - Xăng Dầu (Comeco)</v>
          </cell>
          <cell r="M355">
            <v>674945</v>
          </cell>
          <cell r="N355" t="str">
            <v>642</v>
          </cell>
          <cell r="O355" t="str">
            <v>1111</v>
          </cell>
        </row>
        <row r="356">
          <cell r="F356" t="str">
            <v>VAT Xăng</v>
          </cell>
          <cell r="H356" t="str">
            <v>Cty CP Vật Tư - Xăng Dầu (Comeco)</v>
          </cell>
          <cell r="M356">
            <v>67495</v>
          </cell>
          <cell r="N356" t="str">
            <v>1331</v>
          </cell>
          <cell r="O356" t="str">
            <v>1111</v>
          </cell>
        </row>
        <row r="357">
          <cell r="F357" t="str">
            <v>Dầu DO, Xăng</v>
          </cell>
          <cell r="H357" t="str">
            <v>DNTN Nguyễn Văn Sáu</v>
          </cell>
          <cell r="M357">
            <v>320291</v>
          </cell>
          <cell r="N357" t="str">
            <v>642</v>
          </cell>
          <cell r="O357" t="str">
            <v>1111</v>
          </cell>
        </row>
        <row r="358">
          <cell r="F358" t="str">
            <v>VAT Dầu DO, Xăng</v>
          </cell>
          <cell r="H358" t="str">
            <v>DNTN Nguyễn Văn Sáu</v>
          </cell>
          <cell r="M358">
            <v>32029</v>
          </cell>
          <cell r="N358" t="str">
            <v>1331</v>
          </cell>
          <cell r="O358" t="str">
            <v>1111</v>
          </cell>
        </row>
        <row r="359">
          <cell r="F359" t="str">
            <v>Xăng</v>
          </cell>
          <cell r="H359" t="str">
            <v>Cty TNHH TM Mỹ Anh</v>
          </cell>
          <cell r="M359">
            <v>44018</v>
          </cell>
          <cell r="N359" t="str">
            <v>642</v>
          </cell>
          <cell r="O359" t="str">
            <v>1111</v>
          </cell>
        </row>
        <row r="360">
          <cell r="F360" t="str">
            <v>VAT Xăng</v>
          </cell>
          <cell r="H360" t="str">
            <v>Cty TNHH TM Mỹ Anh</v>
          </cell>
          <cell r="M360">
            <v>4402</v>
          </cell>
          <cell r="N360" t="str">
            <v>1331</v>
          </cell>
          <cell r="O360" t="str">
            <v>1111</v>
          </cell>
        </row>
        <row r="361">
          <cell r="F361" t="str">
            <v>Cước VT - CNTT T1/2016</v>
          </cell>
          <cell r="H361" t="str">
            <v>TT Kinh Doanh VNPT - Long An</v>
          </cell>
          <cell r="M361">
            <v>1970034</v>
          </cell>
          <cell r="N361" t="str">
            <v>642</v>
          </cell>
          <cell r="O361" t="str">
            <v>1111</v>
          </cell>
        </row>
        <row r="362">
          <cell r="F362" t="str">
            <v>VAT Cước VT - CNTT T1/2016</v>
          </cell>
          <cell r="H362" t="str">
            <v>TT Kinh Doanh VNPT - Long An</v>
          </cell>
          <cell r="M362">
            <v>197003</v>
          </cell>
          <cell r="N362" t="str">
            <v>1331</v>
          </cell>
          <cell r="O362" t="str">
            <v>1111</v>
          </cell>
        </row>
        <row r="363">
          <cell r="F363" t="str">
            <v>Phí CPN</v>
          </cell>
          <cell r="H363" t="str">
            <v>Cty TNH Sagawwa Việt Nam</v>
          </cell>
          <cell r="M363">
            <v>354533</v>
          </cell>
          <cell r="N363" t="str">
            <v>642</v>
          </cell>
          <cell r="O363" t="str">
            <v>1111</v>
          </cell>
        </row>
        <row r="364">
          <cell r="F364" t="str">
            <v>VAT Phí CPN</v>
          </cell>
          <cell r="H364" t="str">
            <v>Cty TNH Sagawwa Việt Nam</v>
          </cell>
          <cell r="M364">
            <v>35453</v>
          </cell>
          <cell r="N364" t="str">
            <v>1331</v>
          </cell>
          <cell r="O364" t="str">
            <v>1111</v>
          </cell>
        </row>
        <row r="365">
          <cell r="F365" t="str">
            <v>Tạm ứng mua NL</v>
          </cell>
          <cell r="H365" t="str">
            <v>Nguyễn Văn Bé Hai</v>
          </cell>
          <cell r="M365">
            <v>440000000</v>
          </cell>
          <cell r="N365" t="str">
            <v>141</v>
          </cell>
          <cell r="O365" t="str">
            <v>1111</v>
          </cell>
        </row>
        <row r="366">
          <cell r="F366" t="str">
            <v>Thanh toán lương T01/2016</v>
          </cell>
          <cell r="H366" t="str">
            <v>Dương Thanh Tuấn</v>
          </cell>
          <cell r="M366">
            <v>140608780</v>
          </cell>
          <cell r="N366" t="str">
            <v>3341</v>
          </cell>
          <cell r="O366" t="str">
            <v>1111</v>
          </cell>
        </row>
        <row r="367">
          <cell r="F367" t="str">
            <v>Hũ ly trung</v>
          </cell>
          <cell r="H367" t="str">
            <v>Cty TNHH Nhựa Duy Tân</v>
          </cell>
          <cell r="M367">
            <v>4243750</v>
          </cell>
          <cell r="N367" t="str">
            <v>642</v>
          </cell>
          <cell r="O367" t="str">
            <v>1111</v>
          </cell>
        </row>
        <row r="368">
          <cell r="F368" t="str">
            <v>VAT Hũ ly trung</v>
          </cell>
          <cell r="H368" t="str">
            <v>Cty TNHH Nhựa Duy Tân</v>
          </cell>
          <cell r="M368">
            <v>424375</v>
          </cell>
          <cell r="N368" t="str">
            <v>1331</v>
          </cell>
          <cell r="O368" t="str">
            <v>1111</v>
          </cell>
        </row>
        <row r="369">
          <cell r="F369" t="str">
            <v>Phí kiểm nghiệm khô cá bò tẩm</v>
          </cell>
          <cell r="H369" t="str">
            <v>TT Dịch Vụ Phân Tích Thí Nghiệm TPHCM</v>
          </cell>
          <cell r="M369">
            <v>500000</v>
          </cell>
          <cell r="N369" t="str">
            <v>642</v>
          </cell>
          <cell r="O369" t="str">
            <v>1111</v>
          </cell>
        </row>
        <row r="370">
          <cell r="F370" t="str">
            <v>VAT Phí kiểm nghiệm khô cá bò tẩm</v>
          </cell>
          <cell r="H370" t="str">
            <v>TT Dịch Vụ Phân Tích Thí Nghiệm TPHCM</v>
          </cell>
          <cell r="M370">
            <v>25000</v>
          </cell>
          <cell r="N370" t="str">
            <v>1331</v>
          </cell>
          <cell r="O370" t="str">
            <v>1111</v>
          </cell>
        </row>
        <row r="371">
          <cell r="F371" t="str">
            <v>Q11 - Hoàn trả lệnh chuyển tiền 27/01</v>
          </cell>
          <cell r="M371">
            <v>27118300</v>
          </cell>
          <cell r="N371" t="str">
            <v>1121</v>
          </cell>
          <cell r="O371" t="str">
            <v>3388</v>
          </cell>
        </row>
        <row r="372">
          <cell r="F372" t="str">
            <v>Q11 - Thanh toán tiền điện Kỳ 1 T1/2016</v>
          </cell>
          <cell r="H372" t="str">
            <v>Cty Điện Lực Long An</v>
          </cell>
          <cell r="M372">
            <v>27118300</v>
          </cell>
          <cell r="N372" t="str">
            <v>331</v>
          </cell>
          <cell r="O372" t="str">
            <v>1121</v>
          </cell>
        </row>
        <row r="373">
          <cell r="F373" t="str">
            <v>Q11 - Phí chuyển tiền</v>
          </cell>
          <cell r="M373">
            <v>25000</v>
          </cell>
          <cell r="N373" t="str">
            <v>642</v>
          </cell>
          <cell r="O373" t="str">
            <v>1121</v>
          </cell>
        </row>
        <row r="374">
          <cell r="F374" t="str">
            <v>Q11 - VAT Phí chuyển tiền</v>
          </cell>
          <cell r="M374">
            <v>2500</v>
          </cell>
          <cell r="N374" t="str">
            <v>1331</v>
          </cell>
          <cell r="O374" t="str">
            <v>1121</v>
          </cell>
        </row>
        <row r="375">
          <cell r="F375" t="str">
            <v>Q4 - Thu tiền hàng - O.Cheon</v>
          </cell>
          <cell r="H375" t="str">
            <v>O.CHEON INDUSTRY CO.,LTD</v>
          </cell>
          <cell r="K375">
            <v>97740.36</v>
          </cell>
          <cell r="M375">
            <v>2174723010</v>
          </cell>
          <cell r="N375" t="str">
            <v>1122</v>
          </cell>
          <cell r="O375" t="str">
            <v>131</v>
          </cell>
        </row>
        <row r="376">
          <cell r="F376" t="str">
            <v>Phí dịch vụ thanh toán, điện phí</v>
          </cell>
          <cell r="H376" t="str">
            <v>O.CHEON INDUSTRY CO.,LTD</v>
          </cell>
          <cell r="K376">
            <v>54.22</v>
          </cell>
          <cell r="M376">
            <v>1206395</v>
          </cell>
          <cell r="N376" t="str">
            <v>642</v>
          </cell>
          <cell r="O376" t="str">
            <v>131</v>
          </cell>
        </row>
        <row r="377">
          <cell r="F377" t="str">
            <v>VAT Phí dịch vụ thanh toán, điện phí</v>
          </cell>
          <cell r="H377" t="str">
            <v>O.CHEON INDUSTRY CO.,LTD</v>
          </cell>
          <cell r="K377">
            <v>5.42</v>
          </cell>
          <cell r="M377">
            <v>120595</v>
          </cell>
          <cell r="N377" t="str">
            <v>1331</v>
          </cell>
          <cell r="O377" t="str">
            <v>131</v>
          </cell>
        </row>
        <row r="378">
          <cell r="F378" t="str">
            <v>Q4 - Bán NT chuyển TK VND</v>
          </cell>
          <cell r="K378">
            <v>97700</v>
          </cell>
          <cell r="M378">
            <v>2176756000</v>
          </cell>
          <cell r="N378" t="str">
            <v>1121</v>
          </cell>
          <cell r="O378" t="str">
            <v>1122</v>
          </cell>
        </row>
        <row r="379">
          <cell r="F379" t="str">
            <v>Xăng 92</v>
          </cell>
          <cell r="H379" t="str">
            <v>DNTN Nguyễn Văn Sáu</v>
          </cell>
          <cell r="M379">
            <v>112291</v>
          </cell>
          <cell r="N379" t="str">
            <v>642</v>
          </cell>
          <cell r="O379" t="str">
            <v>1111</v>
          </cell>
        </row>
        <row r="380">
          <cell r="F380" t="str">
            <v>VAT Xăng 92</v>
          </cell>
          <cell r="H380" t="str">
            <v>DNTN Nguyễn Văn Sáu</v>
          </cell>
          <cell r="M380">
            <v>11229</v>
          </cell>
          <cell r="N380" t="str">
            <v>1331</v>
          </cell>
          <cell r="O380" t="str">
            <v>1111</v>
          </cell>
        </row>
        <row r="381">
          <cell r="F381" t="str">
            <v>Xăng RON 95</v>
          </cell>
          <cell r="H381" t="str">
            <v>Cty CP Vật Tư - Xăng Dầu (Comeco)</v>
          </cell>
          <cell r="M381">
            <v>660273</v>
          </cell>
          <cell r="N381" t="str">
            <v>642</v>
          </cell>
          <cell r="O381" t="str">
            <v>1111</v>
          </cell>
        </row>
        <row r="382">
          <cell r="F382" t="str">
            <v>VAT Xăng RON 95</v>
          </cell>
          <cell r="H382" t="str">
            <v>Cty CP Vật Tư - Xăng Dầu (Comeco)</v>
          </cell>
          <cell r="M382">
            <v>66027</v>
          </cell>
          <cell r="N382" t="str">
            <v>1331</v>
          </cell>
          <cell r="O382" t="str">
            <v>1111</v>
          </cell>
        </row>
        <row r="383">
          <cell r="F383" t="str">
            <v>Q11 - Chuyển VND</v>
          </cell>
          <cell r="M383">
            <v>500000000</v>
          </cell>
          <cell r="N383" t="str">
            <v>1121</v>
          </cell>
          <cell r="O383" t="str">
            <v>1121</v>
          </cell>
        </row>
        <row r="384">
          <cell r="F384" t="str">
            <v>Q11 - Ứng vốn - TV</v>
          </cell>
          <cell r="H384" t="str">
            <v>Cty TNHH Hải Sản An Lạc Trà Vinh</v>
          </cell>
          <cell r="M384">
            <v>110000000</v>
          </cell>
          <cell r="N384" t="str">
            <v>1121</v>
          </cell>
          <cell r="O384" t="str">
            <v>1388</v>
          </cell>
        </row>
        <row r="385">
          <cell r="F385" t="str">
            <v>Q11 - Thanh toán cước vận chuyển và phí liên quan</v>
          </cell>
          <cell r="H385" t="str">
            <v>Cty TNHH Tốc Độ</v>
          </cell>
          <cell r="M385">
            <v>100000000</v>
          </cell>
          <cell r="N385" t="str">
            <v>331</v>
          </cell>
          <cell r="O385" t="str">
            <v>1121</v>
          </cell>
        </row>
        <row r="386">
          <cell r="F386" t="str">
            <v>Q11 - Phí chuyển tiền</v>
          </cell>
          <cell r="M386">
            <v>50000</v>
          </cell>
          <cell r="N386" t="str">
            <v>642</v>
          </cell>
          <cell r="O386" t="str">
            <v>1121</v>
          </cell>
        </row>
        <row r="387">
          <cell r="F387" t="str">
            <v>Q11 - VAT Phí chuyển tiền</v>
          </cell>
          <cell r="M387">
            <v>5000</v>
          </cell>
          <cell r="N387" t="str">
            <v>1331</v>
          </cell>
          <cell r="O387" t="str">
            <v>1121</v>
          </cell>
        </row>
        <row r="388">
          <cell r="F388" t="str">
            <v>Q11 - Thanh toán tiền hoa hồng UTXK</v>
          </cell>
          <cell r="H388" t="str">
            <v>Cty CP KD Thủy Hải Sản Sài Gòn</v>
          </cell>
          <cell r="M388">
            <v>24446400</v>
          </cell>
          <cell r="N388" t="str">
            <v>331</v>
          </cell>
          <cell r="O388" t="str">
            <v>1121</v>
          </cell>
        </row>
        <row r="389">
          <cell r="F389" t="str">
            <v>Q11 - Phí chuyển tiền</v>
          </cell>
          <cell r="M389">
            <v>20000</v>
          </cell>
          <cell r="N389" t="str">
            <v>642</v>
          </cell>
          <cell r="O389" t="str">
            <v>1121</v>
          </cell>
        </row>
        <row r="390">
          <cell r="F390" t="str">
            <v>Q11 - VAT Phí chuyển tiền</v>
          </cell>
          <cell r="M390">
            <v>2000</v>
          </cell>
          <cell r="N390" t="str">
            <v>1331</v>
          </cell>
          <cell r="O390" t="str">
            <v>1121</v>
          </cell>
        </row>
        <row r="391">
          <cell r="F391" t="str">
            <v>Q11 - Thanh toán tiền bao bì</v>
          </cell>
          <cell r="H391" t="str">
            <v>Cty TNHH Tấn Dũng</v>
          </cell>
          <cell r="M391">
            <v>60000000</v>
          </cell>
          <cell r="N391" t="str">
            <v>331</v>
          </cell>
          <cell r="O391" t="str">
            <v>1121</v>
          </cell>
        </row>
        <row r="392">
          <cell r="F392" t="str">
            <v>Q11 - Phí chuyển tiền</v>
          </cell>
          <cell r="M392">
            <v>30000</v>
          </cell>
          <cell r="N392" t="str">
            <v>642</v>
          </cell>
          <cell r="O392" t="str">
            <v>1121</v>
          </cell>
        </row>
        <row r="393">
          <cell r="F393" t="str">
            <v>Q11 - VAT Phí chuyển tiền</v>
          </cell>
          <cell r="M393">
            <v>3000</v>
          </cell>
          <cell r="N393" t="str">
            <v>1331</v>
          </cell>
          <cell r="O393" t="str">
            <v>1121</v>
          </cell>
        </row>
        <row r="394">
          <cell r="F394" t="str">
            <v>Q11 - Thanh toán tiền điện Kỳ 2 T1/2016</v>
          </cell>
          <cell r="M394">
            <v>32260140</v>
          </cell>
          <cell r="N394" t="str">
            <v>3388</v>
          </cell>
          <cell r="O394" t="str">
            <v>1121</v>
          </cell>
        </row>
        <row r="395">
          <cell r="F395" t="str">
            <v>Q11 - Phí chuyển tiền</v>
          </cell>
          <cell r="M395">
            <v>25000</v>
          </cell>
          <cell r="N395" t="str">
            <v>642</v>
          </cell>
          <cell r="O395" t="str">
            <v>1121</v>
          </cell>
        </row>
        <row r="396">
          <cell r="F396" t="str">
            <v>Q11 - VAT Phí chuyển tiền</v>
          </cell>
          <cell r="M396">
            <v>2500</v>
          </cell>
          <cell r="N396" t="str">
            <v>1331</v>
          </cell>
          <cell r="O396" t="str">
            <v>1121</v>
          </cell>
        </row>
        <row r="397">
          <cell r="F397" t="str">
            <v>Q4 - Rút tiền gửi NH nhập quỹ TM</v>
          </cell>
          <cell r="H397" t="str">
            <v>Phạm Thị Đông</v>
          </cell>
          <cell r="M397">
            <v>1670000000</v>
          </cell>
          <cell r="N397" t="str">
            <v>1111</v>
          </cell>
          <cell r="O397" t="str">
            <v>1121</v>
          </cell>
        </row>
        <row r="398">
          <cell r="F398" t="str">
            <v>Dầu DO</v>
          </cell>
          <cell r="H398" t="str">
            <v>Cty CP Vật Tư - Xăng Dầu (Comeco)</v>
          </cell>
          <cell r="M398">
            <v>452873</v>
          </cell>
          <cell r="N398" t="str">
            <v>642</v>
          </cell>
          <cell r="O398" t="str">
            <v>1111</v>
          </cell>
        </row>
        <row r="399">
          <cell r="F399" t="str">
            <v>VAT Dầu DO</v>
          </cell>
          <cell r="H399" t="str">
            <v>Cty CP Vật Tư - Xăng Dầu (Comeco)</v>
          </cell>
          <cell r="M399">
            <v>45287</v>
          </cell>
          <cell r="N399" t="str">
            <v>1331</v>
          </cell>
          <cell r="O399" t="str">
            <v>1111</v>
          </cell>
        </row>
        <row r="400">
          <cell r="F400" t="str">
            <v>Q11 - Rút tiền gửi NH nhập quỹ TM</v>
          </cell>
          <cell r="H400" t="str">
            <v>Phạm Thị Đông</v>
          </cell>
          <cell r="M400">
            <v>390000000</v>
          </cell>
          <cell r="N400" t="str">
            <v>1111</v>
          </cell>
          <cell r="O400" t="str">
            <v>1121</v>
          </cell>
        </row>
        <row r="401">
          <cell r="F401" t="str">
            <v>Q11 - Hoàn trả lệnh chuyển tiền 3/2</v>
          </cell>
          <cell r="M401">
            <v>32260140</v>
          </cell>
          <cell r="N401" t="str">
            <v>1121</v>
          </cell>
          <cell r="O401" t="str">
            <v>3388</v>
          </cell>
        </row>
        <row r="402">
          <cell r="F402" t="str">
            <v>Q11 - Thu tiền hàng - Tokai</v>
          </cell>
          <cell r="H402" t="str">
            <v>TOKAI DENPUN</v>
          </cell>
          <cell r="K402">
            <v>7743.32</v>
          </cell>
          <cell r="M402">
            <v>172443736</v>
          </cell>
          <cell r="N402" t="str">
            <v>1122</v>
          </cell>
          <cell r="O402" t="str">
            <v>131</v>
          </cell>
        </row>
        <row r="403">
          <cell r="F403" t="str">
            <v>Phí thanh toán bộ chứng từ</v>
          </cell>
          <cell r="H403" t="str">
            <v>TOKAI DENPUN</v>
          </cell>
          <cell r="K403">
            <v>107.34</v>
          </cell>
          <cell r="M403">
            <v>2390462</v>
          </cell>
          <cell r="N403" t="str">
            <v>642</v>
          </cell>
          <cell r="O403" t="str">
            <v>131</v>
          </cell>
        </row>
        <row r="404">
          <cell r="F404" t="str">
            <v>VAT Phí thanh toán bộ chứng từ</v>
          </cell>
          <cell r="H404" t="str">
            <v>TOKAI DENPUN</v>
          </cell>
          <cell r="K404">
            <v>10.73</v>
          </cell>
          <cell r="M404">
            <v>238957</v>
          </cell>
          <cell r="N404" t="str">
            <v>1331</v>
          </cell>
          <cell r="O404" t="str">
            <v>131</v>
          </cell>
        </row>
        <row r="405">
          <cell r="F405" t="str">
            <v>Lãi suất chiết khấu</v>
          </cell>
          <cell r="H405" t="str">
            <v>TOKAI DENPUN</v>
          </cell>
          <cell r="K405">
            <v>63.61</v>
          </cell>
          <cell r="M405">
            <v>1416595</v>
          </cell>
          <cell r="N405" t="str">
            <v>635</v>
          </cell>
          <cell r="O405" t="str">
            <v>131</v>
          </cell>
        </row>
        <row r="406">
          <cell r="F406" t="str">
            <v>Phí NH Nước ngoài gairm trừ</v>
          </cell>
          <cell r="H406" t="str">
            <v>TOKAI DENPUN</v>
          </cell>
          <cell r="K406">
            <v>35</v>
          </cell>
          <cell r="M406">
            <v>779450</v>
          </cell>
          <cell r="N406" t="str">
            <v>642</v>
          </cell>
          <cell r="O406" t="str">
            <v>131</v>
          </cell>
        </row>
        <row r="407">
          <cell r="F407" t="str">
            <v>Chênh lệch tỷ giá</v>
          </cell>
          <cell r="H407" t="str">
            <v>TOKAI DENPUN</v>
          </cell>
          <cell r="M407">
            <v>5407186</v>
          </cell>
          <cell r="N407" t="str">
            <v>635</v>
          </cell>
          <cell r="O407" t="str">
            <v>131</v>
          </cell>
        </row>
        <row r="408">
          <cell r="F408" t="str">
            <v>Tạm ứng mua NL</v>
          </cell>
          <cell r="H408" t="str">
            <v>Nguyễn Văn Bé Hai</v>
          </cell>
          <cell r="M408">
            <v>300000000</v>
          </cell>
          <cell r="N408" t="str">
            <v>141</v>
          </cell>
          <cell r="O408" t="str">
            <v>1111</v>
          </cell>
        </row>
        <row r="409">
          <cell r="F409" t="str">
            <v>Xăng RON 95</v>
          </cell>
          <cell r="H409" t="str">
            <v>Cty CP Vật Tư - Xăng Dầu (Comeco)</v>
          </cell>
          <cell r="M409">
            <v>798518</v>
          </cell>
          <cell r="N409" t="str">
            <v>642</v>
          </cell>
          <cell r="O409" t="str">
            <v>1111</v>
          </cell>
        </row>
        <row r="410">
          <cell r="F410" t="str">
            <v>VAT Xăng RON 95</v>
          </cell>
          <cell r="H410" t="str">
            <v>Cty CP Vật Tư - Xăng Dầu (Comeco)</v>
          </cell>
          <cell r="M410">
            <v>79852</v>
          </cell>
          <cell r="N410" t="str">
            <v>1331</v>
          </cell>
          <cell r="O410" t="str">
            <v>1111</v>
          </cell>
        </row>
        <row r="411">
          <cell r="F411" t="str">
            <v>Q11 - Trả lãi KU 1015LDS201000102</v>
          </cell>
          <cell r="H411" t="str">
            <v>KU 1015LDS201000102</v>
          </cell>
          <cell r="M411">
            <v>1341984</v>
          </cell>
          <cell r="N411" t="str">
            <v>635</v>
          </cell>
          <cell r="O411" t="str">
            <v>1121</v>
          </cell>
        </row>
        <row r="412">
          <cell r="F412" t="str">
            <v>Q11 - Trả lãi KU 1015LDS201100376</v>
          </cell>
          <cell r="H412" t="str">
            <v>KU 1015LDS201100376</v>
          </cell>
          <cell r="M412">
            <v>2892064</v>
          </cell>
          <cell r="N412" t="str">
            <v>635</v>
          </cell>
          <cell r="O412" t="str">
            <v>1121</v>
          </cell>
        </row>
        <row r="413">
          <cell r="F413" t="str">
            <v>Q11 - Trả lãi KU 1015LDS201100377</v>
          </cell>
          <cell r="H413" t="str">
            <v>KU 1015LDS201100377</v>
          </cell>
          <cell r="M413">
            <v>1780800</v>
          </cell>
          <cell r="N413" t="str">
            <v>635</v>
          </cell>
          <cell r="O413" t="str">
            <v>1121</v>
          </cell>
        </row>
        <row r="414">
          <cell r="F414" t="str">
            <v>Q11 - Trả lãi KU 1015LDS201100378</v>
          </cell>
          <cell r="H414" t="str">
            <v>KU 1015LDS201100378</v>
          </cell>
          <cell r="M414">
            <v>2492896</v>
          </cell>
          <cell r="N414" t="str">
            <v>635</v>
          </cell>
          <cell r="O414" t="str">
            <v>1121</v>
          </cell>
        </row>
        <row r="415">
          <cell r="F415" t="str">
            <v>Q4 - Phí dịch vụ</v>
          </cell>
          <cell r="M415">
            <v>50000</v>
          </cell>
          <cell r="N415" t="str">
            <v>642</v>
          </cell>
          <cell r="O415" t="str">
            <v>1121</v>
          </cell>
        </row>
        <row r="416">
          <cell r="F416" t="str">
            <v>Q4 - VAT Phí dịch vụ</v>
          </cell>
          <cell r="M416">
            <v>5000</v>
          </cell>
          <cell r="N416" t="str">
            <v>1331</v>
          </cell>
          <cell r="O416" t="str">
            <v>1121</v>
          </cell>
        </row>
        <row r="417">
          <cell r="F417" t="str">
            <v>Q4 - Phí dịch vụ</v>
          </cell>
          <cell r="M417">
            <v>50000</v>
          </cell>
          <cell r="N417" t="str">
            <v>642</v>
          </cell>
          <cell r="O417" t="str">
            <v>1121</v>
          </cell>
        </row>
        <row r="418">
          <cell r="F418" t="str">
            <v>Q4 - VAT Phí dịch vụ</v>
          </cell>
          <cell r="M418">
            <v>5000</v>
          </cell>
          <cell r="N418" t="str">
            <v>1331</v>
          </cell>
          <cell r="O418" t="str">
            <v>1121</v>
          </cell>
        </row>
        <row r="419">
          <cell r="F419" t="str">
            <v>Tạm ứng mua NL</v>
          </cell>
          <cell r="H419" t="str">
            <v>Nguyễn Văn Bé Hai</v>
          </cell>
          <cell r="M419">
            <v>360000000</v>
          </cell>
          <cell r="N419" t="str">
            <v>141</v>
          </cell>
          <cell r="O419" t="str">
            <v>1111</v>
          </cell>
        </row>
        <row r="420">
          <cell r="F420" t="str">
            <v>Xăng RON 95</v>
          </cell>
          <cell r="H420" t="str">
            <v>Cty CP Vật Tư - Xăng Dầu (Comeco)</v>
          </cell>
          <cell r="M420">
            <v>602391</v>
          </cell>
          <cell r="N420" t="str">
            <v>642</v>
          </cell>
          <cell r="O420" t="str">
            <v>1111</v>
          </cell>
        </row>
        <row r="421">
          <cell r="F421" t="str">
            <v>VAT Xăng RON 95</v>
          </cell>
          <cell r="H421" t="str">
            <v>Cty CP Vật Tư - Xăng Dầu (Comeco)</v>
          </cell>
          <cell r="M421">
            <v>60239</v>
          </cell>
          <cell r="N421" t="str">
            <v>1331</v>
          </cell>
          <cell r="O421" t="str">
            <v>1111</v>
          </cell>
        </row>
        <row r="422">
          <cell r="F422" t="str">
            <v>Xăng 92</v>
          </cell>
          <cell r="H422" t="str">
            <v>DNTN Nguyễn Văn Sáu</v>
          </cell>
          <cell r="M422">
            <v>106982</v>
          </cell>
          <cell r="N422" t="str">
            <v>642</v>
          </cell>
          <cell r="O422" t="str">
            <v>1111</v>
          </cell>
        </row>
        <row r="423">
          <cell r="F423" t="str">
            <v>VAT Xăng 92</v>
          </cell>
          <cell r="H423" t="str">
            <v>DNTN Nguyễn Văn Sáu</v>
          </cell>
          <cell r="M423">
            <v>10698</v>
          </cell>
          <cell r="N423" t="str">
            <v>1331</v>
          </cell>
          <cell r="O423" t="str">
            <v>1111</v>
          </cell>
        </row>
        <row r="424">
          <cell r="F424" t="str">
            <v>Q11 - Thu tiền hàng - SAY D.S</v>
          </cell>
          <cell r="H424" t="str">
            <v>SAY D.S CO., LTD</v>
          </cell>
          <cell r="K424">
            <v>1750.86</v>
          </cell>
          <cell r="M424">
            <v>39166738</v>
          </cell>
          <cell r="N424" t="str">
            <v>1122</v>
          </cell>
          <cell r="O424" t="str">
            <v>131</v>
          </cell>
        </row>
        <row r="425">
          <cell r="F425" t="str">
            <v>Phí thanh toán bộ chứng từ</v>
          </cell>
          <cell r="H425" t="str">
            <v>SAY D.S CO., LTD</v>
          </cell>
          <cell r="K425">
            <v>59.4</v>
          </cell>
          <cell r="M425">
            <v>1328778</v>
          </cell>
          <cell r="N425" t="str">
            <v>642</v>
          </cell>
          <cell r="O425" t="str">
            <v>131</v>
          </cell>
        </row>
        <row r="426">
          <cell r="F426" t="str">
            <v>VAT Phí thanh toán bộ chứng từ</v>
          </cell>
          <cell r="H426" t="str">
            <v>SAY D.S CO., LTD</v>
          </cell>
          <cell r="K426">
            <v>5.94</v>
          </cell>
          <cell r="M426">
            <v>132878</v>
          </cell>
          <cell r="N426" t="str">
            <v>1331</v>
          </cell>
          <cell r="O426" t="str">
            <v>131</v>
          </cell>
        </row>
        <row r="427">
          <cell r="F427" t="str">
            <v>Lãi suất chiết khấu</v>
          </cell>
          <cell r="H427" t="str">
            <v>SAY D.S CO., LTD</v>
          </cell>
          <cell r="K427">
            <v>96.8</v>
          </cell>
          <cell r="M427">
            <v>2165416</v>
          </cell>
          <cell r="N427" t="str">
            <v>635</v>
          </cell>
          <cell r="O427" t="str">
            <v>131</v>
          </cell>
        </row>
        <row r="428">
          <cell r="F428" t="str">
            <v>Phí NH Nước ngoài gỉam trừ</v>
          </cell>
          <cell r="H428" t="str">
            <v>SAY D.S CO., LTD</v>
          </cell>
          <cell r="K428">
            <v>247</v>
          </cell>
          <cell r="M428">
            <v>5525390</v>
          </cell>
          <cell r="N428" t="str">
            <v>642</v>
          </cell>
          <cell r="O428" t="str">
            <v>131</v>
          </cell>
        </row>
        <row r="429">
          <cell r="F429" t="str">
            <v>Chênh lệch tỷ giá</v>
          </cell>
          <cell r="H429" t="str">
            <v>SAY D.S CO., LTD</v>
          </cell>
          <cell r="M429">
            <v>2167200</v>
          </cell>
          <cell r="N429" t="str">
            <v>635</v>
          </cell>
          <cell r="O429" t="str">
            <v>131</v>
          </cell>
        </row>
        <row r="430">
          <cell r="F430" t="str">
            <v>Q11 - Trả lãi KU1015LDS201502189</v>
          </cell>
          <cell r="H430" t="str">
            <v>KU 1015LDS201502189</v>
          </cell>
          <cell r="K430">
            <v>282.44</v>
          </cell>
          <cell r="M430">
            <v>6318183</v>
          </cell>
          <cell r="N430" t="str">
            <v>635</v>
          </cell>
          <cell r="O430" t="str">
            <v>1122</v>
          </cell>
        </row>
        <row r="431">
          <cell r="F431" t="str">
            <v>Q11 - Trả lãi KU1015LDS201502216</v>
          </cell>
          <cell r="H431" t="str">
            <v>KU 1015LDS201502216</v>
          </cell>
          <cell r="K431">
            <v>137.78</v>
          </cell>
          <cell r="M431">
            <v>3082139</v>
          </cell>
          <cell r="N431" t="str">
            <v>635</v>
          </cell>
          <cell r="O431" t="str">
            <v>1122</v>
          </cell>
        </row>
        <row r="432">
          <cell r="F432" t="str">
            <v>Q11 - Trả lãi KU1015LDS201502226</v>
          </cell>
          <cell r="H432" t="str">
            <v>KU 1015LDS201502226</v>
          </cell>
          <cell r="K432">
            <v>172.22</v>
          </cell>
          <cell r="M432">
            <v>3852561</v>
          </cell>
          <cell r="N432" t="str">
            <v>635</v>
          </cell>
          <cell r="O432" t="str">
            <v>1122</v>
          </cell>
        </row>
        <row r="433">
          <cell r="F433" t="str">
            <v>Q11 - Trả lãi KU1015LDS201502514</v>
          </cell>
          <cell r="H433" t="str">
            <v>KU 1015LDS201502514</v>
          </cell>
          <cell r="K433">
            <v>308.27999999999997</v>
          </cell>
          <cell r="M433">
            <v>6896224</v>
          </cell>
          <cell r="N433" t="str">
            <v>635</v>
          </cell>
          <cell r="O433" t="str">
            <v>1122</v>
          </cell>
        </row>
        <row r="434">
          <cell r="F434" t="str">
            <v>Q11 - Trả lãi KU1015LDS201502531</v>
          </cell>
          <cell r="H434" t="str">
            <v>KU 1015LDS201502531</v>
          </cell>
          <cell r="K434">
            <v>306.56</v>
          </cell>
          <cell r="M434">
            <v>6857747</v>
          </cell>
          <cell r="N434" t="str">
            <v>635</v>
          </cell>
          <cell r="O434" t="str">
            <v>1122</v>
          </cell>
        </row>
        <row r="435">
          <cell r="F435" t="str">
            <v>Q11 - Trả lãi KU1015LDS201503102</v>
          </cell>
          <cell r="H435" t="str">
            <v>KU 1015LDS201503102</v>
          </cell>
          <cell r="K435">
            <v>210.11</v>
          </cell>
          <cell r="M435">
            <v>4700161</v>
          </cell>
          <cell r="N435" t="str">
            <v>635</v>
          </cell>
          <cell r="O435" t="str">
            <v>1122</v>
          </cell>
        </row>
        <row r="436">
          <cell r="F436" t="str">
            <v>Q11 - Trả lãi KU1015LDS201503420</v>
          </cell>
          <cell r="H436" t="str">
            <v>KU 1015LDS201503420</v>
          </cell>
          <cell r="K436">
            <v>567.11</v>
          </cell>
          <cell r="M436">
            <v>12686251</v>
          </cell>
          <cell r="N436" t="str">
            <v>635</v>
          </cell>
          <cell r="O436" t="str">
            <v>1122</v>
          </cell>
        </row>
        <row r="437">
          <cell r="F437" t="str">
            <v>Q11 - Trả lãi KU1015LDS201503206</v>
          </cell>
          <cell r="H437" t="str">
            <v>KU 1015LDS201503206</v>
          </cell>
          <cell r="K437">
            <v>306.56</v>
          </cell>
          <cell r="M437">
            <v>6857747</v>
          </cell>
          <cell r="N437" t="str">
            <v>635</v>
          </cell>
          <cell r="O437" t="str">
            <v>1122</v>
          </cell>
        </row>
        <row r="438">
          <cell r="F438" t="str">
            <v>Phí chứng từ, phí xếp dỡ</v>
          </cell>
          <cell r="H438" t="str">
            <v>Cty TNHH KMTC (VN)</v>
          </cell>
          <cell r="M438">
            <v>4889537</v>
          </cell>
          <cell r="N438" t="str">
            <v>641</v>
          </cell>
          <cell r="O438" t="str">
            <v>1111</v>
          </cell>
        </row>
        <row r="439">
          <cell r="F439" t="str">
            <v>VAT Phí chứng từ, phí xếp dỡ</v>
          </cell>
          <cell r="H439" t="str">
            <v>Cty TNHH KMTC (VN)</v>
          </cell>
          <cell r="M439">
            <v>270263</v>
          </cell>
          <cell r="N439" t="str">
            <v>1331</v>
          </cell>
          <cell r="O439" t="str">
            <v>1111</v>
          </cell>
        </row>
        <row r="440">
          <cell r="F440" t="str">
            <v>Q11 - Chuyển VND</v>
          </cell>
          <cell r="M440">
            <v>5000000</v>
          </cell>
          <cell r="N440" t="str">
            <v>1121</v>
          </cell>
          <cell r="O440" t="str">
            <v>1121</v>
          </cell>
        </row>
        <row r="441">
          <cell r="F441" t="str">
            <v>Q11 - Thanh toán tiền điện Kỳ 2 T1/16</v>
          </cell>
          <cell r="H441" t="str">
            <v>Cty Điện Lực Long An</v>
          </cell>
          <cell r="M441">
            <v>32260140</v>
          </cell>
          <cell r="N441" t="str">
            <v>331</v>
          </cell>
          <cell r="O441" t="str">
            <v>1121</v>
          </cell>
        </row>
        <row r="442">
          <cell r="F442" t="str">
            <v>Q4 - Thu tiền hàng - O.Cheon</v>
          </cell>
          <cell r="H442" t="str">
            <v>O.CHEON INDUSTRY CO.,LTD</v>
          </cell>
          <cell r="K442">
            <v>4819.12</v>
          </cell>
          <cell r="M442">
            <v>107683236</v>
          </cell>
          <cell r="N442" t="str">
            <v>1122</v>
          </cell>
          <cell r="O442" t="str">
            <v>131</v>
          </cell>
        </row>
        <row r="443">
          <cell r="F443" t="str">
            <v>Phí dịch vụ thanh toán ngoài nước</v>
          </cell>
          <cell r="H443" t="str">
            <v>O.CHEON INDUSTRY CO.,LTD</v>
          </cell>
          <cell r="K443">
            <v>154.44</v>
          </cell>
          <cell r="M443">
            <v>3450962</v>
          </cell>
          <cell r="N443" t="str">
            <v>642</v>
          </cell>
          <cell r="O443" t="str">
            <v>131</v>
          </cell>
        </row>
        <row r="444">
          <cell r="F444" t="str">
            <v>VAT Phí dịch vụ thanh toán ngoài nước</v>
          </cell>
          <cell r="H444" t="str">
            <v>O.CHEON INDUSTRY CO.,LTD</v>
          </cell>
          <cell r="K444">
            <v>15.44</v>
          </cell>
          <cell r="M444">
            <v>345007</v>
          </cell>
          <cell r="N444" t="str">
            <v>1331</v>
          </cell>
          <cell r="O444" t="str">
            <v>131</v>
          </cell>
        </row>
        <row r="445">
          <cell r="F445" t="str">
            <v>Phí thanh toán nước ngoài</v>
          </cell>
          <cell r="H445" t="str">
            <v>O.CHEON INDUSTRY CO.,LTD</v>
          </cell>
          <cell r="K445">
            <v>171</v>
          </cell>
          <cell r="M445">
            <v>3820995</v>
          </cell>
          <cell r="N445" t="str">
            <v>642</v>
          </cell>
          <cell r="O445" t="str">
            <v>131</v>
          </cell>
        </row>
        <row r="446">
          <cell r="F446" t="str">
            <v>Chênh lệch tỷ giá</v>
          </cell>
          <cell r="H446" t="str">
            <v>O.CHEON INDUSTRY CO.,LTD</v>
          </cell>
          <cell r="M446">
            <v>4093800</v>
          </cell>
          <cell r="N446" t="str">
            <v>131</v>
          </cell>
          <cell r="O446" t="str">
            <v>515</v>
          </cell>
        </row>
        <row r="447">
          <cell r="F447" t="str">
            <v>Q4 - Lãi suất chiết khấu</v>
          </cell>
          <cell r="K447">
            <v>161.63999999999999</v>
          </cell>
          <cell r="M447">
            <v>3611846</v>
          </cell>
          <cell r="N447" t="str">
            <v>635</v>
          </cell>
          <cell r="O447" t="str">
            <v>1122</v>
          </cell>
        </row>
        <row r="448">
          <cell r="F448" t="str">
            <v>Xăng RON 95</v>
          </cell>
          <cell r="H448" t="str">
            <v>Cty CP Vật Tư - Xăng Dầu (Comeco)</v>
          </cell>
          <cell r="M448">
            <v>538591</v>
          </cell>
          <cell r="N448" t="str">
            <v>642</v>
          </cell>
          <cell r="O448" t="str">
            <v>1111</v>
          </cell>
        </row>
        <row r="449">
          <cell r="F449" t="str">
            <v>VAT Xăng RON 95</v>
          </cell>
          <cell r="H449" t="str">
            <v>Cty CP Vật Tư - Xăng Dầu (Comeco)</v>
          </cell>
          <cell r="M449">
            <v>53859</v>
          </cell>
          <cell r="N449" t="str">
            <v>1331</v>
          </cell>
          <cell r="O449" t="str">
            <v>1111</v>
          </cell>
        </row>
        <row r="450">
          <cell r="F450" t="str">
            <v>Q11 - Chuyển NT</v>
          </cell>
          <cell r="K450">
            <v>3600</v>
          </cell>
          <cell r="M450">
            <v>80424000</v>
          </cell>
          <cell r="N450" t="str">
            <v>1122</v>
          </cell>
          <cell r="O450" t="str">
            <v>1122</v>
          </cell>
        </row>
        <row r="451">
          <cell r="F451" t="str">
            <v>Q11 - Bán ngoại tệ chuyển TK VND</v>
          </cell>
          <cell r="K451">
            <v>10800</v>
          </cell>
          <cell r="M451">
            <v>241650000</v>
          </cell>
          <cell r="N451" t="str">
            <v>1121</v>
          </cell>
          <cell r="O451" t="str">
            <v>1122</v>
          </cell>
        </row>
        <row r="452">
          <cell r="F452" t="str">
            <v>Q4 - Trả lãi KU 1402LDS201503829</v>
          </cell>
          <cell r="H452" t="str">
            <v>KU 1402LDS201503829</v>
          </cell>
          <cell r="K452">
            <v>244.49</v>
          </cell>
          <cell r="M452">
            <v>5461907</v>
          </cell>
          <cell r="N452" t="str">
            <v>635</v>
          </cell>
          <cell r="O452" t="str">
            <v>1122</v>
          </cell>
        </row>
        <row r="453">
          <cell r="F453" t="str">
            <v>Q4 - Trả lãi KU 1402LDS201503901</v>
          </cell>
          <cell r="H453" t="str">
            <v>KU 1402LDS201503901</v>
          </cell>
          <cell r="K453">
            <v>213.81</v>
          </cell>
          <cell r="M453">
            <v>4776515</v>
          </cell>
          <cell r="N453" t="str">
            <v>635</v>
          </cell>
          <cell r="O453" t="str">
            <v>1122</v>
          </cell>
        </row>
        <row r="454">
          <cell r="F454" t="str">
            <v>Q4 - Trả lãi KU 1402LDS201503946</v>
          </cell>
          <cell r="H454" t="str">
            <v>KU 1402LDS201503946</v>
          </cell>
          <cell r="K454">
            <v>113.8</v>
          </cell>
          <cell r="M454">
            <v>2542292</v>
          </cell>
          <cell r="N454" t="str">
            <v>635</v>
          </cell>
          <cell r="O454" t="str">
            <v>1122</v>
          </cell>
        </row>
        <row r="455">
          <cell r="F455" t="str">
            <v>Q4 - Trả lãi KU 1402LDS201504121</v>
          </cell>
          <cell r="H455" t="str">
            <v>KU 1402LDS201504121</v>
          </cell>
          <cell r="K455">
            <v>248.73</v>
          </cell>
          <cell r="M455">
            <v>5556628</v>
          </cell>
          <cell r="N455" t="str">
            <v>635</v>
          </cell>
          <cell r="O455" t="str">
            <v>1122</v>
          </cell>
        </row>
        <row r="456">
          <cell r="F456" t="str">
            <v>Lệ phí kiểm dịch</v>
          </cell>
          <cell r="H456" t="str">
            <v>Chi Cục Kiểm Dịch Thực Vật Vùng II</v>
          </cell>
          <cell r="M456">
            <v>238000</v>
          </cell>
          <cell r="N456" t="str">
            <v>642</v>
          </cell>
          <cell r="O456" t="str">
            <v>1111</v>
          </cell>
        </row>
        <row r="457">
          <cell r="F457" t="str">
            <v>Q11 - Rút tiền gửi NH nhập quỹ TM</v>
          </cell>
          <cell r="H457" t="str">
            <v>Phạm Thị Đông</v>
          </cell>
          <cell r="M457">
            <v>240000000</v>
          </cell>
          <cell r="N457" t="str">
            <v>1111</v>
          </cell>
          <cell r="O457" t="str">
            <v>1121</v>
          </cell>
        </row>
        <row r="458">
          <cell r="F458" t="str">
            <v>Dầu DO</v>
          </cell>
          <cell r="H458" t="str">
            <v>Cty CP Vật Tư - Xăng Dầu (Comeco)</v>
          </cell>
          <cell r="M458">
            <v>313527</v>
          </cell>
          <cell r="N458" t="str">
            <v>642</v>
          </cell>
          <cell r="O458" t="str">
            <v>1111</v>
          </cell>
        </row>
        <row r="459">
          <cell r="F459" t="str">
            <v>VAT Dầu DO</v>
          </cell>
          <cell r="H459" t="str">
            <v>Cty CP Vật Tư - Xăng Dầu (Comeco)</v>
          </cell>
          <cell r="M459">
            <v>31353</v>
          </cell>
          <cell r="N459" t="str">
            <v>1331</v>
          </cell>
          <cell r="O459" t="str">
            <v>1111</v>
          </cell>
        </row>
        <row r="460">
          <cell r="F460" t="str">
            <v>Q11 - Nộp tiền mặt vào TK</v>
          </cell>
          <cell r="H460" t="str">
            <v>Phạm Thị Đông</v>
          </cell>
          <cell r="M460">
            <v>32000000</v>
          </cell>
          <cell r="N460" t="str">
            <v>1121</v>
          </cell>
          <cell r="O460" t="str">
            <v>1111</v>
          </cell>
        </row>
        <row r="461">
          <cell r="F461" t="str">
            <v>Q11 - Lãi tiền gửi</v>
          </cell>
          <cell r="M461">
            <v>10829</v>
          </cell>
          <cell r="N461" t="str">
            <v>1121</v>
          </cell>
          <cell r="O461" t="str">
            <v>515</v>
          </cell>
        </row>
        <row r="462">
          <cell r="F462" t="str">
            <v>Q4 - Lãi tiền gửi NH</v>
          </cell>
          <cell r="M462">
            <v>1376</v>
          </cell>
          <cell r="N462" t="str">
            <v>1121</v>
          </cell>
          <cell r="O462" t="str">
            <v>515</v>
          </cell>
        </row>
        <row r="463">
          <cell r="F463" t="str">
            <v>Q11 - Thanh toán tiền điện Kỳ 3 T1/16</v>
          </cell>
          <cell r="H463" t="str">
            <v>Cty Điện Lực Long An</v>
          </cell>
          <cell r="M463">
            <v>31890650</v>
          </cell>
          <cell r="N463" t="str">
            <v>331</v>
          </cell>
          <cell r="O463" t="str">
            <v>1121</v>
          </cell>
        </row>
        <row r="464">
          <cell r="F464" t="str">
            <v>Q11 - Phí chuyển tiền</v>
          </cell>
          <cell r="M464">
            <v>45000</v>
          </cell>
          <cell r="N464" t="str">
            <v>642</v>
          </cell>
          <cell r="O464" t="str">
            <v>1121</v>
          </cell>
        </row>
        <row r="465">
          <cell r="F465" t="str">
            <v>Q11 - VAT Phí chuyển tiền</v>
          </cell>
          <cell r="M465">
            <v>4500</v>
          </cell>
          <cell r="N465" t="str">
            <v>1331</v>
          </cell>
          <cell r="O465" t="str">
            <v>1121</v>
          </cell>
        </row>
        <row r="466">
          <cell r="F466" t="str">
            <v>Q11 - Phí NH</v>
          </cell>
          <cell r="K466">
            <v>3</v>
          </cell>
          <cell r="M466">
            <v>67020</v>
          </cell>
          <cell r="N466" t="str">
            <v>642</v>
          </cell>
          <cell r="O466" t="str">
            <v>1122</v>
          </cell>
        </row>
        <row r="467">
          <cell r="F467" t="str">
            <v>Phí dịch vụ bảo vệ T2/2016</v>
          </cell>
          <cell r="H467" t="str">
            <v>Cty TNHH Dịch Vụ Bảo Vệ Huỳnh Long</v>
          </cell>
          <cell r="M467">
            <v>15000000</v>
          </cell>
          <cell r="N467" t="str">
            <v>642</v>
          </cell>
          <cell r="O467" t="str">
            <v>1111</v>
          </cell>
        </row>
        <row r="468">
          <cell r="F468" t="str">
            <v>VAT Phí dịch vụ bảo vệ T2/2016</v>
          </cell>
          <cell r="H468" t="str">
            <v>Cty TNHH Dịch Vụ Bảo Vệ Huỳnh Long</v>
          </cell>
          <cell r="M468">
            <v>1500000</v>
          </cell>
          <cell r="N468" t="str">
            <v>1331</v>
          </cell>
          <cell r="O468" t="str">
            <v>1111</v>
          </cell>
        </row>
        <row r="469">
          <cell r="F469" t="str">
            <v>Q11 - Ứng vốn - TV</v>
          </cell>
          <cell r="H469" t="str">
            <v>Cty TNHH Hải Sản An Lạc Trà Vinh</v>
          </cell>
          <cell r="M469">
            <v>5000000</v>
          </cell>
          <cell r="N469" t="str">
            <v>1388</v>
          </cell>
          <cell r="O469" t="str">
            <v>1121</v>
          </cell>
        </row>
        <row r="470">
          <cell r="F470" t="str">
            <v>Phí kéo cont</v>
          </cell>
          <cell r="H470" t="str">
            <v>Cty TNHH MTV Tổng Công Ty Tân Cảng SG</v>
          </cell>
          <cell r="M470">
            <v>8227273</v>
          </cell>
          <cell r="N470" t="str">
            <v>642</v>
          </cell>
          <cell r="O470" t="str">
            <v>1111</v>
          </cell>
        </row>
        <row r="471">
          <cell r="F471" t="str">
            <v>VAT Phí kéo cont</v>
          </cell>
          <cell r="H471" t="str">
            <v>Cty TNHH MTV Tổng Công Ty Tân Cảng SG</v>
          </cell>
          <cell r="M471">
            <v>822727</v>
          </cell>
          <cell r="N471" t="str">
            <v>1331</v>
          </cell>
          <cell r="O471" t="str">
            <v>1111</v>
          </cell>
        </row>
        <row r="472">
          <cell r="F472" t="str">
            <v>Gas R22</v>
          </cell>
          <cell r="H472" t="str">
            <v>Cơ Sở Điện Lạnh Công</v>
          </cell>
          <cell r="M472">
            <v>2100000</v>
          </cell>
          <cell r="N472" t="str">
            <v>642</v>
          </cell>
          <cell r="O472" t="str">
            <v>1111</v>
          </cell>
        </row>
        <row r="473">
          <cell r="F473" t="str">
            <v>Xăng RON 95</v>
          </cell>
          <cell r="H473" t="str">
            <v>Cty CP Vật Tư - Xăng Dầu (Comeco)</v>
          </cell>
          <cell r="M473">
            <v>512318</v>
          </cell>
          <cell r="N473" t="str">
            <v>642</v>
          </cell>
          <cell r="O473" t="str">
            <v>1111</v>
          </cell>
        </row>
        <row r="474">
          <cell r="F474" t="str">
            <v>VAT Xăng RON 95</v>
          </cell>
          <cell r="H474" t="str">
            <v>Cty CP Vật Tư - Xăng Dầu (Comeco)</v>
          </cell>
          <cell r="M474">
            <v>51232</v>
          </cell>
          <cell r="N474" t="str">
            <v>1331</v>
          </cell>
          <cell r="O474" t="str">
            <v>1111</v>
          </cell>
        </row>
        <row r="475">
          <cell r="F475" t="str">
            <v xml:space="preserve">Xăng, dầu </v>
          </cell>
          <cell r="H475" t="str">
            <v>DNTN Nguyễn Văn Sáu</v>
          </cell>
          <cell r="M475">
            <v>945909</v>
          </cell>
          <cell r="N475" t="str">
            <v>642</v>
          </cell>
          <cell r="O475" t="str">
            <v>1111</v>
          </cell>
        </row>
        <row r="476">
          <cell r="F476" t="str">
            <v xml:space="preserve">VAT Xăng, dầu </v>
          </cell>
          <cell r="H476" t="str">
            <v>DNTN Nguyễn Văn Sáu</v>
          </cell>
          <cell r="M476">
            <v>94591</v>
          </cell>
          <cell r="N476" t="str">
            <v>1331</v>
          </cell>
          <cell r="O476" t="str">
            <v>1111</v>
          </cell>
        </row>
        <row r="477">
          <cell r="F477" t="str">
            <v>Phí kiểm nghiệm khô cá bò tẩm</v>
          </cell>
          <cell r="H477" t="str">
            <v>TT Dịch Vụ Phân Tích Thí Nghiệm TPHCM</v>
          </cell>
          <cell r="M477">
            <v>500000</v>
          </cell>
          <cell r="N477" t="str">
            <v>642</v>
          </cell>
          <cell r="O477" t="str">
            <v>1111</v>
          </cell>
        </row>
        <row r="478">
          <cell r="F478" t="str">
            <v>VAT Phí kiểm nghiệm khô cá bò tẩm</v>
          </cell>
          <cell r="H478" t="str">
            <v>TT Dịch Vụ Phân Tích Thí Nghiệm TPHCM</v>
          </cell>
          <cell r="M478">
            <v>25000</v>
          </cell>
          <cell r="N478" t="str">
            <v>1331</v>
          </cell>
          <cell r="O478" t="str">
            <v>1111</v>
          </cell>
        </row>
        <row r="479">
          <cell r="F479" t="str">
            <v>Xét nghiệm nước</v>
          </cell>
          <cell r="H479" t="str">
            <v>Viện Pasteur TPHCM</v>
          </cell>
          <cell r="M479">
            <v>1461818</v>
          </cell>
          <cell r="N479" t="str">
            <v>642</v>
          </cell>
          <cell r="O479" t="str">
            <v>1111</v>
          </cell>
        </row>
        <row r="480">
          <cell r="F480" t="str">
            <v>VAT Xét nghiệm nước</v>
          </cell>
          <cell r="H480" t="str">
            <v>Viện Pasteur TPHCM</v>
          </cell>
          <cell r="M480">
            <v>146182</v>
          </cell>
          <cell r="N480" t="str">
            <v>1331</v>
          </cell>
          <cell r="O480" t="str">
            <v>1111</v>
          </cell>
        </row>
        <row r="481">
          <cell r="F481" t="str">
            <v>Thanh toán lương T2/2016</v>
          </cell>
          <cell r="H481" t="str">
            <v>Dương Thanh Tuấn</v>
          </cell>
          <cell r="M481">
            <v>114054537</v>
          </cell>
          <cell r="N481" t="str">
            <v>3341</v>
          </cell>
          <cell r="O481" t="str">
            <v>1111</v>
          </cell>
        </row>
        <row r="482">
          <cell r="F482" t="str">
            <v>Tiền điện kỳ 2 T2/2016</v>
          </cell>
          <cell r="H482" t="str">
            <v>Cty Điện Lực Long An</v>
          </cell>
          <cell r="M482">
            <v>16038100</v>
          </cell>
          <cell r="N482" t="str">
            <v>154</v>
          </cell>
          <cell r="O482" t="str">
            <v>1111</v>
          </cell>
        </row>
        <row r="483">
          <cell r="F483" t="str">
            <v>VAT Tiền điện kỳ 2 T2/2016</v>
          </cell>
          <cell r="H483" t="str">
            <v>Cty Điện Lực Long An</v>
          </cell>
          <cell r="M483">
            <v>1603810</v>
          </cell>
          <cell r="N483" t="str">
            <v>1331</v>
          </cell>
          <cell r="O483" t="str">
            <v>1111</v>
          </cell>
        </row>
        <row r="484">
          <cell r="F484" t="str">
            <v>Cước CPN T1 + T2</v>
          </cell>
          <cell r="H484" t="str">
            <v xml:space="preserve">Tổng Công Ty CP Bưu Chính Viettel </v>
          </cell>
          <cell r="M484">
            <v>80705</v>
          </cell>
          <cell r="N484" t="str">
            <v>642</v>
          </cell>
          <cell r="O484" t="str">
            <v>1111</v>
          </cell>
        </row>
        <row r="485">
          <cell r="F485" t="str">
            <v>VAT Cước CPN T1 + T2</v>
          </cell>
          <cell r="H485" t="str">
            <v xml:space="preserve">Tổng Công Ty CP Bưu Chính Viettel </v>
          </cell>
          <cell r="M485">
            <v>8071</v>
          </cell>
          <cell r="N485" t="str">
            <v>1331</v>
          </cell>
          <cell r="O485" t="str">
            <v>1111</v>
          </cell>
        </row>
        <row r="486">
          <cell r="F486" t="str">
            <v>Cước cấp cont</v>
          </cell>
          <cell r="H486" t="str">
            <v>Cty CP Đại Lý Giao Nhận Vận Tải Xếp Dỡ Tân Cảng</v>
          </cell>
          <cell r="M486">
            <v>731818</v>
          </cell>
          <cell r="N486" t="str">
            <v>642</v>
          </cell>
          <cell r="O486" t="str">
            <v>1111</v>
          </cell>
        </row>
        <row r="487">
          <cell r="F487" t="str">
            <v>VAT Cước cấp cont</v>
          </cell>
          <cell r="H487" t="str">
            <v>Cty CP Đại Lý Giao Nhận Vận Tải Xếp Dỡ Tân Cảng</v>
          </cell>
          <cell r="M487">
            <v>73182</v>
          </cell>
          <cell r="N487" t="str">
            <v>1331</v>
          </cell>
          <cell r="O487" t="str">
            <v>1111</v>
          </cell>
        </row>
        <row r="488">
          <cell r="F488" t="str">
            <v>Nước, nước thải, phí cơ sở hạ tầng</v>
          </cell>
          <cell r="H488" t="str">
            <v>Cty TNHH Hải Sơn</v>
          </cell>
          <cell r="M488">
            <v>17766750</v>
          </cell>
          <cell r="N488" t="str">
            <v>642</v>
          </cell>
          <cell r="O488" t="str">
            <v>1111</v>
          </cell>
        </row>
        <row r="489">
          <cell r="F489" t="str">
            <v>VAT Nước, nước thải, phí cơ sở hạ tầng</v>
          </cell>
          <cell r="H489" t="str">
            <v>Cty TNHH Hải Sơn</v>
          </cell>
          <cell r="M489">
            <v>1078675</v>
          </cell>
          <cell r="N489" t="str">
            <v>1331</v>
          </cell>
          <cell r="O489" t="str">
            <v>1111</v>
          </cell>
        </row>
        <row r="490">
          <cell r="F490" t="str">
            <v>Kính trắng 5mm</v>
          </cell>
          <cell r="H490" t="str">
            <v>Cty TNHH TM - DV Thái Sơn</v>
          </cell>
          <cell r="M490">
            <v>17272500</v>
          </cell>
          <cell r="N490" t="str">
            <v>2412</v>
          </cell>
          <cell r="O490" t="str">
            <v>1111</v>
          </cell>
        </row>
        <row r="491">
          <cell r="F491" t="str">
            <v>VAT Kính trắng 5mm</v>
          </cell>
          <cell r="H491" t="str">
            <v>Cty TNHH TM - DV Thái Sơn</v>
          </cell>
          <cell r="M491">
            <v>1727250</v>
          </cell>
          <cell r="N491" t="str">
            <v>1331</v>
          </cell>
          <cell r="O491" t="str">
            <v>1111</v>
          </cell>
        </row>
        <row r="492">
          <cell r="F492" t="str">
            <v>Cước vận chuyển</v>
          </cell>
          <cell r="H492" t="str">
            <v>Cty TNHH TM XNK Vận Tải Vĩnh Phát</v>
          </cell>
          <cell r="M492">
            <v>12000000</v>
          </cell>
          <cell r="N492" t="str">
            <v>642</v>
          </cell>
          <cell r="O492" t="str">
            <v>1111</v>
          </cell>
        </row>
        <row r="493">
          <cell r="F493" t="str">
            <v>VAT Cước vận chuyển</v>
          </cell>
          <cell r="H493" t="str">
            <v>Cty TNHH TM XNK Vận Tải Vĩnh Phát</v>
          </cell>
          <cell r="M493">
            <v>1200000</v>
          </cell>
          <cell r="N493" t="str">
            <v>1331</v>
          </cell>
          <cell r="O493" t="str">
            <v>1111</v>
          </cell>
        </row>
        <row r="494">
          <cell r="F494" t="str">
            <v>Nộp tiền mặt vào TK NH</v>
          </cell>
          <cell r="H494" t="str">
            <v>Phạm Thị Đông</v>
          </cell>
          <cell r="M494">
            <v>33000000</v>
          </cell>
          <cell r="N494" t="str">
            <v>1121</v>
          </cell>
          <cell r="O494" t="str">
            <v>1111</v>
          </cell>
        </row>
        <row r="495">
          <cell r="F495" t="str">
            <v>Dầu DO</v>
          </cell>
          <cell r="H495" t="str">
            <v>Công Ty CP Vật Tư - Xăng Dầu (Comeco)</v>
          </cell>
          <cell r="M495">
            <v>435455</v>
          </cell>
          <cell r="N495" t="str">
            <v>642</v>
          </cell>
          <cell r="O495" t="str">
            <v>1111</v>
          </cell>
        </row>
        <row r="496">
          <cell r="F496" t="str">
            <v>VAT Dầu DO</v>
          </cell>
          <cell r="H496" t="str">
            <v>Công Ty CP Vật Tư - Xăng Dầu (Comeco)</v>
          </cell>
          <cell r="M496">
            <v>43545</v>
          </cell>
          <cell r="N496" t="str">
            <v>1331</v>
          </cell>
          <cell r="O496" t="str">
            <v>1111</v>
          </cell>
        </row>
        <row r="497">
          <cell r="F497" t="str">
            <v xml:space="preserve">Hũ ly trung </v>
          </cell>
          <cell r="H497" t="str">
            <v>Công Ty TNHH Nhựa Duy Tân</v>
          </cell>
          <cell r="M497">
            <v>1697500</v>
          </cell>
          <cell r="N497" t="str">
            <v>642</v>
          </cell>
          <cell r="O497" t="str">
            <v>1111</v>
          </cell>
        </row>
        <row r="498">
          <cell r="F498" t="str">
            <v xml:space="preserve">VAT Hũ ly trung </v>
          </cell>
          <cell r="H498" t="str">
            <v>Công Ty TNHH Nhựa Duy Tân</v>
          </cell>
          <cell r="M498">
            <v>169750</v>
          </cell>
          <cell r="N498" t="str">
            <v>1331</v>
          </cell>
          <cell r="O498" t="str">
            <v>1111</v>
          </cell>
        </row>
        <row r="499">
          <cell r="F499" t="str">
            <v>Thanh toán tiền điện Kỳ 1 T2/16</v>
          </cell>
          <cell r="H499" t="str">
            <v>Cty Điện Lực Long An</v>
          </cell>
          <cell r="M499">
            <v>32386200</v>
          </cell>
          <cell r="N499" t="str">
            <v>331</v>
          </cell>
          <cell r="O499" t="str">
            <v>1121</v>
          </cell>
        </row>
        <row r="500">
          <cell r="F500" t="str">
            <v>Phí chuyển tiền</v>
          </cell>
          <cell r="M500">
            <v>45000</v>
          </cell>
          <cell r="N500" t="str">
            <v>642</v>
          </cell>
          <cell r="O500" t="str">
            <v>1121</v>
          </cell>
        </row>
        <row r="501">
          <cell r="F501" t="str">
            <v>VAT Phí chuyển tiền</v>
          </cell>
          <cell r="M501">
            <v>4500</v>
          </cell>
          <cell r="N501" t="str">
            <v>1331</v>
          </cell>
          <cell r="O501" t="str">
            <v>1121</v>
          </cell>
        </row>
        <row r="502">
          <cell r="F502" t="str">
            <v>Kính trắng 5mm</v>
          </cell>
          <cell r="H502" t="str">
            <v>Cty TNHH TM - DV Thái Sơn</v>
          </cell>
          <cell r="M502">
            <v>16822500</v>
          </cell>
          <cell r="N502" t="str">
            <v>2412</v>
          </cell>
          <cell r="O502" t="str">
            <v>1111</v>
          </cell>
        </row>
        <row r="503">
          <cell r="F503" t="str">
            <v>VAT Kính trắng 5mm</v>
          </cell>
          <cell r="H503" t="str">
            <v>Cty TNHH TM - DV Thái Sơn</v>
          </cell>
          <cell r="M503">
            <v>1682250</v>
          </cell>
          <cell r="N503" t="str">
            <v>1331</v>
          </cell>
          <cell r="O503" t="str">
            <v>1111</v>
          </cell>
        </row>
        <row r="504">
          <cell r="F504" t="str">
            <v xml:space="preserve">Nhôm thanh </v>
          </cell>
          <cell r="H504" t="str">
            <v>DNTN DV và TM Tiến Cường</v>
          </cell>
          <cell r="M504">
            <v>18091920</v>
          </cell>
          <cell r="N504" t="str">
            <v>2412</v>
          </cell>
          <cell r="O504" t="str">
            <v>1111</v>
          </cell>
        </row>
        <row r="505">
          <cell r="F505" t="str">
            <v xml:space="preserve">VAT Nhôm thanh </v>
          </cell>
          <cell r="H505" t="str">
            <v>DNTN DV và TM Tiến Cường</v>
          </cell>
          <cell r="M505">
            <v>1809192</v>
          </cell>
          <cell r="N505" t="str">
            <v>1331</v>
          </cell>
          <cell r="O505" t="str">
            <v>1111</v>
          </cell>
        </row>
        <row r="506">
          <cell r="F506" t="str">
            <v>Nhôm thanh 265</v>
          </cell>
          <cell r="H506" t="str">
            <v>Cty TNHH MTV Thép Phú Xuân Việt</v>
          </cell>
          <cell r="M506">
            <v>18091200</v>
          </cell>
          <cell r="N506" t="str">
            <v>2412</v>
          </cell>
          <cell r="O506" t="str">
            <v>1111</v>
          </cell>
        </row>
        <row r="507">
          <cell r="F507" t="str">
            <v>VAT Nhôm thanh 265</v>
          </cell>
          <cell r="H507" t="str">
            <v>Cty TNHH MTV Thép Phú Xuân Việt</v>
          </cell>
          <cell r="M507">
            <v>1809120</v>
          </cell>
          <cell r="N507" t="str">
            <v>1331</v>
          </cell>
          <cell r="O507" t="str">
            <v>1111</v>
          </cell>
        </row>
        <row r="508">
          <cell r="F508" t="str">
            <v>Nước, nước thải, phí cơ sở hạ tầng</v>
          </cell>
          <cell r="H508" t="str">
            <v>Cty TNHH Hải Sơn</v>
          </cell>
          <cell r="M508">
            <v>16754250</v>
          </cell>
          <cell r="N508" t="str">
            <v>642</v>
          </cell>
          <cell r="O508" t="str">
            <v>1111</v>
          </cell>
        </row>
        <row r="509">
          <cell r="F509" t="str">
            <v>VAT Nước, nước thải, phí cơ sở hạ tầng</v>
          </cell>
          <cell r="H509" t="str">
            <v>Cty TNHH Hải Sơn</v>
          </cell>
          <cell r="M509">
            <v>1017425</v>
          </cell>
          <cell r="N509" t="str">
            <v>1331</v>
          </cell>
          <cell r="O509" t="str">
            <v>1111</v>
          </cell>
        </row>
        <row r="510">
          <cell r="F510" t="str">
            <v>Dầu DO, Xăng</v>
          </cell>
          <cell r="H510" t="str">
            <v>Công Ty CP Vật Tư - Xăng Dầu (Comeco)</v>
          </cell>
          <cell r="M510">
            <v>1100982</v>
          </cell>
          <cell r="N510" t="str">
            <v>642</v>
          </cell>
          <cell r="O510" t="str">
            <v>1111</v>
          </cell>
        </row>
        <row r="511">
          <cell r="F511" t="str">
            <v xml:space="preserve">VAT Xăng, dầu </v>
          </cell>
          <cell r="H511" t="str">
            <v>Công Ty CP Vật Tư - Xăng Dầu (Comeco)</v>
          </cell>
          <cell r="M511">
            <v>110098</v>
          </cell>
          <cell r="N511" t="str">
            <v>1331</v>
          </cell>
          <cell r="O511" t="str">
            <v>1111</v>
          </cell>
        </row>
        <row r="512">
          <cell r="F512" t="str">
            <v>Kính trắng 5mm</v>
          </cell>
          <cell r="H512" t="str">
            <v>Cty TNHH TM - DV Thái Sơn</v>
          </cell>
          <cell r="M512">
            <v>17272500</v>
          </cell>
          <cell r="N512" t="str">
            <v>2412</v>
          </cell>
          <cell r="O512" t="str">
            <v>1111</v>
          </cell>
        </row>
        <row r="513">
          <cell r="F513" t="str">
            <v>VAT Kính trắng 5mm</v>
          </cell>
          <cell r="H513" t="str">
            <v>Cty TNHH TM - DV Thái Sơn</v>
          </cell>
          <cell r="M513">
            <v>1727250</v>
          </cell>
          <cell r="N513" t="str">
            <v>1331</v>
          </cell>
          <cell r="O513" t="str">
            <v>1111</v>
          </cell>
        </row>
        <row r="514">
          <cell r="F514" t="str">
            <v>Cước VT - CNTT T2/2016</v>
          </cell>
          <cell r="H514" t="str">
            <v>TT Kinh Doanh VNPT - Long An</v>
          </cell>
          <cell r="M514">
            <v>1911132</v>
          </cell>
          <cell r="N514" t="str">
            <v>642</v>
          </cell>
          <cell r="O514" t="str">
            <v>1111</v>
          </cell>
        </row>
        <row r="515">
          <cell r="F515" t="str">
            <v>VAT Cước VT - CNTT T2/2016</v>
          </cell>
          <cell r="H515" t="str">
            <v>TT Kinh Doanh VNPT - Long An</v>
          </cell>
          <cell r="M515">
            <v>191113</v>
          </cell>
          <cell r="N515" t="str">
            <v>1331</v>
          </cell>
          <cell r="O515" t="str">
            <v>1111</v>
          </cell>
        </row>
        <row r="516">
          <cell r="F516" t="str">
            <v>Xăng</v>
          </cell>
          <cell r="H516" t="str">
            <v>Công Ty CP Vật Tư - Xăng Dầu (Comeco)</v>
          </cell>
          <cell r="M516">
            <v>564864</v>
          </cell>
          <cell r="N516" t="str">
            <v>642</v>
          </cell>
          <cell r="O516" t="str">
            <v>1111</v>
          </cell>
        </row>
        <row r="517">
          <cell r="F517" t="str">
            <v>VAT Xăng</v>
          </cell>
          <cell r="H517" t="str">
            <v>Công Ty CP Vật Tư - Xăng Dầu (Comeco)</v>
          </cell>
          <cell r="M517">
            <v>56486</v>
          </cell>
          <cell r="N517" t="str">
            <v>1331</v>
          </cell>
          <cell r="O517" t="str">
            <v>1111</v>
          </cell>
        </row>
        <row r="518">
          <cell r="F518" t="str">
            <v>Nộp tiền mặt vào TK NH</v>
          </cell>
          <cell r="H518" t="str">
            <v>Nguyễn Thị Thanh Nga</v>
          </cell>
          <cell r="M518">
            <v>1900000000</v>
          </cell>
          <cell r="N518" t="str">
            <v>1121</v>
          </cell>
          <cell r="O518" t="str">
            <v>1111</v>
          </cell>
        </row>
        <row r="519">
          <cell r="F519" t="str">
            <v>Mua NT trả nợ vay</v>
          </cell>
          <cell r="K519">
            <v>82000</v>
          </cell>
          <cell r="M519">
            <v>1828600000</v>
          </cell>
          <cell r="N519" t="str">
            <v>1122</v>
          </cell>
          <cell r="O519" t="str">
            <v>1121</v>
          </cell>
        </row>
        <row r="520">
          <cell r="F520" t="str">
            <v>Vay NH</v>
          </cell>
          <cell r="H520" t="str">
            <v>KU 1015LDS201600429</v>
          </cell>
          <cell r="K520">
            <v>82000</v>
          </cell>
          <cell r="M520">
            <v>1828600000</v>
          </cell>
          <cell r="N520" t="str">
            <v>1122</v>
          </cell>
          <cell r="O520" t="str">
            <v>3412</v>
          </cell>
        </row>
        <row r="521">
          <cell r="F521" t="str">
            <v>Trả gốc vay</v>
          </cell>
          <cell r="H521" t="str">
            <v>KU 1015LDS201502189</v>
          </cell>
          <cell r="K521">
            <v>82000</v>
          </cell>
          <cell r="M521">
            <v>1828600000</v>
          </cell>
          <cell r="N521" t="str">
            <v>3412</v>
          </cell>
          <cell r="O521" t="str">
            <v>1122</v>
          </cell>
        </row>
        <row r="522">
          <cell r="F522" t="str">
            <v>Chênh lệch tỷ giá vay</v>
          </cell>
          <cell r="H522" t="str">
            <v>KU 1015LDS201502189</v>
          </cell>
          <cell r="M522">
            <v>14350000</v>
          </cell>
          <cell r="N522" t="str">
            <v>3412</v>
          </cell>
          <cell r="O522" t="str">
            <v>515</v>
          </cell>
        </row>
        <row r="523">
          <cell r="F523" t="str">
            <v>Bán NT chuyển TK VND</v>
          </cell>
          <cell r="K523">
            <v>82000</v>
          </cell>
          <cell r="M523">
            <v>1828600000</v>
          </cell>
          <cell r="N523" t="str">
            <v>1121</v>
          </cell>
          <cell r="O523" t="str">
            <v>1122</v>
          </cell>
        </row>
        <row r="524">
          <cell r="F524" t="str">
            <v>Lãi vay</v>
          </cell>
          <cell r="H524" t="str">
            <v>KU 1015LDS201502189</v>
          </cell>
          <cell r="K524">
            <v>191.33001792114695</v>
          </cell>
          <cell r="M524">
            <v>4270486</v>
          </cell>
          <cell r="N524" t="str">
            <v>635</v>
          </cell>
          <cell r="O524" t="str">
            <v>1121</v>
          </cell>
        </row>
        <row r="525">
          <cell r="F525" t="str">
            <v>Lãi vay</v>
          </cell>
          <cell r="H525" t="str">
            <v xml:space="preserve">KU 1015LDS201000102 </v>
          </cell>
          <cell r="K525">
            <v>56.05</v>
          </cell>
          <cell r="M525">
            <v>1251036</v>
          </cell>
          <cell r="N525" t="str">
            <v>3388</v>
          </cell>
          <cell r="O525" t="str">
            <v>1121</v>
          </cell>
        </row>
        <row r="526">
          <cell r="F526" t="str">
            <v>Lãi vay</v>
          </cell>
          <cell r="H526" t="str">
            <v>KU 1015LDS201100376</v>
          </cell>
          <cell r="K526">
            <v>120.78001792114695</v>
          </cell>
          <cell r="M526">
            <v>2695810</v>
          </cell>
          <cell r="N526" t="str">
            <v>635</v>
          </cell>
          <cell r="O526" t="str">
            <v>1121</v>
          </cell>
        </row>
        <row r="527">
          <cell r="F527" t="str">
            <v>Lãi vay</v>
          </cell>
          <cell r="H527" t="str">
            <v>KU 1015LDS201100377</v>
          </cell>
          <cell r="K527">
            <v>74.369982078853042</v>
          </cell>
          <cell r="M527">
            <v>1659938</v>
          </cell>
          <cell r="N527" t="str">
            <v>635</v>
          </cell>
          <cell r="O527" t="str">
            <v>1121</v>
          </cell>
        </row>
        <row r="528">
          <cell r="F528" t="str">
            <v>Lãi vay</v>
          </cell>
          <cell r="H528" t="str">
            <v xml:space="preserve">KU 1015LDS201100378 </v>
          </cell>
          <cell r="K528">
            <v>104.10999103942652</v>
          </cell>
          <cell r="M528">
            <v>2323735</v>
          </cell>
          <cell r="N528" t="str">
            <v>635</v>
          </cell>
          <cell r="O528" t="str">
            <v>1121</v>
          </cell>
        </row>
        <row r="529">
          <cell r="F529" t="str">
            <v>Trả lại lãi vay do trừ sai</v>
          </cell>
          <cell r="H529" t="str">
            <v xml:space="preserve">KU 1015LDS201000102 </v>
          </cell>
          <cell r="M529">
            <v>1251036</v>
          </cell>
          <cell r="N529" t="str">
            <v>1121</v>
          </cell>
          <cell r="O529" t="str">
            <v>3388</v>
          </cell>
        </row>
        <row r="530">
          <cell r="F530" t="str">
            <v>Lãi vay</v>
          </cell>
          <cell r="H530" t="str">
            <v xml:space="preserve">KU 1015LDS201000102 </v>
          </cell>
          <cell r="K530">
            <v>50.440008960573479</v>
          </cell>
          <cell r="M530">
            <v>1125821</v>
          </cell>
          <cell r="N530" t="str">
            <v>635</v>
          </cell>
          <cell r="O530" t="str">
            <v>1121</v>
          </cell>
        </row>
        <row r="531">
          <cell r="F531" t="str">
            <v>Rút tiền gửi NH nhập quỹ TM</v>
          </cell>
          <cell r="H531" t="str">
            <v>Phạm Thị Đông</v>
          </cell>
          <cell r="M531">
            <v>1828600000</v>
          </cell>
          <cell r="N531" t="str">
            <v>1111</v>
          </cell>
          <cell r="O531" t="str">
            <v>1121</v>
          </cell>
        </row>
        <row r="532">
          <cell r="F532" t="str">
            <v>Nộp tiền mặt vào TK NH</v>
          </cell>
          <cell r="H532" t="str">
            <v>Phạm Thị Đông</v>
          </cell>
          <cell r="M532">
            <v>64000000</v>
          </cell>
          <cell r="N532" t="str">
            <v>1121</v>
          </cell>
          <cell r="O532" t="str">
            <v>1111</v>
          </cell>
        </row>
        <row r="533">
          <cell r="F533" t="str">
            <v>Dầu DO</v>
          </cell>
          <cell r="H533" t="str">
            <v>Công Ty CP Vật Tư - Xăng Dầu (Comeco)</v>
          </cell>
          <cell r="M533">
            <v>452873</v>
          </cell>
          <cell r="N533" t="str">
            <v>642</v>
          </cell>
          <cell r="O533" t="str">
            <v>1111</v>
          </cell>
        </row>
        <row r="534">
          <cell r="F534" t="str">
            <v>VAT Dầu DO</v>
          </cell>
          <cell r="H534" t="str">
            <v>Công Ty CP Vật Tư - Xăng Dầu (Comeco)</v>
          </cell>
          <cell r="M534">
            <v>45287</v>
          </cell>
          <cell r="N534" t="str">
            <v>1331</v>
          </cell>
          <cell r="O534" t="str">
            <v>1111</v>
          </cell>
        </row>
        <row r="535">
          <cell r="F535" t="str">
            <v>Nộp tiền mặt vào TK NH</v>
          </cell>
          <cell r="H535" t="str">
            <v>Nguyễn Tấn Hùng</v>
          </cell>
          <cell r="M535">
            <v>1928600000</v>
          </cell>
          <cell r="N535" t="str">
            <v>1121</v>
          </cell>
          <cell r="O535" t="str">
            <v>1111</v>
          </cell>
        </row>
        <row r="536">
          <cell r="F536" t="str">
            <v>Mua NT trả nợ vay</v>
          </cell>
          <cell r="K536">
            <v>90000</v>
          </cell>
          <cell r="M536">
            <v>2007000000</v>
          </cell>
          <cell r="N536" t="str">
            <v>1122</v>
          </cell>
          <cell r="O536" t="str">
            <v>1121</v>
          </cell>
        </row>
        <row r="537">
          <cell r="F537" t="str">
            <v>Vay NH</v>
          </cell>
          <cell r="H537" t="str">
            <v>KU 1015LDS201600434</v>
          </cell>
          <cell r="K537">
            <v>90000</v>
          </cell>
          <cell r="M537">
            <v>2007000000</v>
          </cell>
          <cell r="N537" t="str">
            <v>1122</v>
          </cell>
          <cell r="O537" t="str">
            <v>3412</v>
          </cell>
        </row>
        <row r="538">
          <cell r="F538" t="str">
            <v>Trả gốc vay</v>
          </cell>
          <cell r="H538" t="str">
            <v>KU 1015LDS201502216</v>
          </cell>
          <cell r="K538">
            <v>40000</v>
          </cell>
          <cell r="M538">
            <v>892000000</v>
          </cell>
          <cell r="N538" t="str">
            <v>3412</v>
          </cell>
          <cell r="O538" t="str">
            <v>1122</v>
          </cell>
        </row>
        <row r="539">
          <cell r="F539" t="str">
            <v>Chênh lệch tỷ giá vay</v>
          </cell>
          <cell r="H539" t="str">
            <v>KU 1015LDS201502216</v>
          </cell>
          <cell r="M539">
            <v>7520000</v>
          </cell>
          <cell r="N539" t="str">
            <v>3412</v>
          </cell>
          <cell r="O539" t="str">
            <v>515</v>
          </cell>
        </row>
        <row r="540">
          <cell r="F540" t="str">
            <v>Trả gốc vay</v>
          </cell>
          <cell r="H540" t="str">
            <v>KU 1015LDS201502226</v>
          </cell>
          <cell r="K540">
            <v>50000</v>
          </cell>
          <cell r="M540">
            <v>1115000000</v>
          </cell>
          <cell r="N540" t="str">
            <v>3412</v>
          </cell>
          <cell r="O540" t="str">
            <v>1122</v>
          </cell>
        </row>
        <row r="541">
          <cell r="F541" t="str">
            <v>Chênh lệch tỷ giá vay</v>
          </cell>
          <cell r="H541" t="str">
            <v>KU 1015LDS201502226</v>
          </cell>
          <cell r="M541">
            <v>9250000</v>
          </cell>
          <cell r="N541" t="str">
            <v>3412</v>
          </cell>
          <cell r="O541" t="str">
            <v>515</v>
          </cell>
        </row>
        <row r="542">
          <cell r="F542" t="str">
            <v>Bán NT chuyển TK VND</v>
          </cell>
          <cell r="K542">
            <v>90000</v>
          </cell>
          <cell r="M542">
            <v>2007000000</v>
          </cell>
          <cell r="N542" t="str">
            <v>1121</v>
          </cell>
          <cell r="O542" t="str">
            <v>1122</v>
          </cell>
        </row>
        <row r="543">
          <cell r="F543" t="str">
            <v>Lãi vay</v>
          </cell>
          <cell r="H543" t="str">
            <v>KU 1015LDS201502216</v>
          </cell>
          <cell r="K543">
            <v>93.371818996415769</v>
          </cell>
          <cell r="M543">
            <v>2084059</v>
          </cell>
          <cell r="N543" t="str">
            <v>635</v>
          </cell>
          <cell r="O543" t="str">
            <v>1121</v>
          </cell>
        </row>
        <row r="544">
          <cell r="F544" t="str">
            <v>Lãi vay</v>
          </cell>
          <cell r="H544" t="str">
            <v>KU 1015LDS201502226</v>
          </cell>
          <cell r="K544">
            <v>113.9410394265233</v>
          </cell>
          <cell r="M544">
            <v>2543164</v>
          </cell>
          <cell r="N544" t="str">
            <v>635</v>
          </cell>
          <cell r="O544" t="str">
            <v>1121</v>
          </cell>
        </row>
        <row r="545">
          <cell r="F545" t="str">
            <v>Rút tiền gửi NH nhập quỹ TM</v>
          </cell>
          <cell r="H545" t="str">
            <v>Phạm Thị Đông</v>
          </cell>
          <cell r="M545">
            <v>2025000000</v>
          </cell>
          <cell r="N545" t="str">
            <v>1111</v>
          </cell>
          <cell r="O545" t="str">
            <v>1121</v>
          </cell>
        </row>
        <row r="546">
          <cell r="F546" t="str">
            <v>Thanh toán tiền đường</v>
          </cell>
          <cell r="H546" t="str">
            <v>Cty TNHH TM - DV Thanh Thanh</v>
          </cell>
          <cell r="M546">
            <v>14800000</v>
          </cell>
          <cell r="N546" t="str">
            <v>331</v>
          </cell>
          <cell r="O546" t="str">
            <v>1111</v>
          </cell>
        </row>
        <row r="547">
          <cell r="F547" t="str">
            <v>Thanh toán tiền điện Kỳ 3 T2/16</v>
          </cell>
          <cell r="H547" t="str">
            <v>Cty Điện Lực Long An</v>
          </cell>
          <cell r="M547">
            <v>23473066</v>
          </cell>
          <cell r="N547" t="str">
            <v>331</v>
          </cell>
          <cell r="O547" t="str">
            <v>1121</v>
          </cell>
        </row>
        <row r="548">
          <cell r="F548" t="str">
            <v>Thuốc diệt chuột</v>
          </cell>
          <cell r="H548" t="str">
            <v>Cửa Hàng Xuân Thu</v>
          </cell>
          <cell r="M548">
            <v>7500000</v>
          </cell>
          <cell r="N548" t="str">
            <v>642</v>
          </cell>
          <cell r="O548" t="str">
            <v>1111</v>
          </cell>
        </row>
        <row r="549">
          <cell r="F549" t="str">
            <v xml:space="preserve">Phí thẩm định </v>
          </cell>
          <cell r="H549" t="str">
            <v>Công Ty CP Thẩm Định Giám Định Cửu Long</v>
          </cell>
          <cell r="M549">
            <v>17737273</v>
          </cell>
          <cell r="N549" t="str">
            <v>642</v>
          </cell>
          <cell r="O549" t="str">
            <v>1111</v>
          </cell>
        </row>
        <row r="550">
          <cell r="F550" t="str">
            <v xml:space="preserve">VAT Phí thẩm định </v>
          </cell>
          <cell r="H550" t="str">
            <v>Công Ty CP Thẩm Định Giám Định Cửu Long</v>
          </cell>
          <cell r="M550">
            <v>1773727</v>
          </cell>
          <cell r="N550" t="str">
            <v>1331</v>
          </cell>
          <cell r="O550" t="str">
            <v>1111</v>
          </cell>
        </row>
        <row r="551">
          <cell r="F551" t="str">
            <v>Phí sử dụng phần mềm CDS</v>
          </cell>
          <cell r="H551" t="str">
            <v>Cty TNHH TM DV Công Nghệ Thông Tin G.O.L</v>
          </cell>
          <cell r="M551">
            <v>2650000</v>
          </cell>
          <cell r="N551" t="str">
            <v>642</v>
          </cell>
          <cell r="O551" t="str">
            <v>1111</v>
          </cell>
        </row>
        <row r="552">
          <cell r="F552" t="str">
            <v>Dầu DO</v>
          </cell>
          <cell r="H552" t="str">
            <v>Công Ty CP Vật Tư - Xăng Dầu (Comeco)</v>
          </cell>
          <cell r="M552">
            <v>513836</v>
          </cell>
          <cell r="N552" t="str">
            <v>642</v>
          </cell>
          <cell r="O552" t="str">
            <v>1111</v>
          </cell>
        </row>
        <row r="553">
          <cell r="F553" t="str">
            <v>VAT Dầu DO</v>
          </cell>
          <cell r="H553" t="str">
            <v>Công Ty CP Vật Tư - Xăng Dầu (Comeco)</v>
          </cell>
          <cell r="M553">
            <v>51384</v>
          </cell>
          <cell r="N553" t="str">
            <v>1331</v>
          </cell>
          <cell r="O553" t="str">
            <v>1111</v>
          </cell>
        </row>
        <row r="554">
          <cell r="F554" t="str">
            <v>Bình ắc quy</v>
          </cell>
          <cell r="H554" t="str">
            <v>Cty TNHH TM và DV Ắc Quy Vạn Phước Thịnh</v>
          </cell>
          <cell r="M554">
            <v>2000000</v>
          </cell>
          <cell r="N554" t="str">
            <v>642</v>
          </cell>
          <cell r="O554" t="str">
            <v>1111</v>
          </cell>
        </row>
        <row r="555">
          <cell r="F555" t="str">
            <v>VAT Bình ắc quy</v>
          </cell>
          <cell r="H555" t="str">
            <v>Cty TNHH TM và DV Ắc Quy Vạn Phước Thịnh</v>
          </cell>
          <cell r="M555">
            <v>200000</v>
          </cell>
          <cell r="N555" t="str">
            <v>1331</v>
          </cell>
          <cell r="O555" t="str">
            <v>1111</v>
          </cell>
        </row>
        <row r="556">
          <cell r="F556" t="str">
            <v>Xăng</v>
          </cell>
          <cell r="H556" t="str">
            <v>Công Ty CP Vật Tư - Xăng Dầu (Comeco)</v>
          </cell>
          <cell r="M556">
            <v>643682</v>
          </cell>
          <cell r="N556" t="str">
            <v>642</v>
          </cell>
          <cell r="O556" t="str">
            <v>1111</v>
          </cell>
        </row>
        <row r="557">
          <cell r="F557" t="str">
            <v>VAT Xăng</v>
          </cell>
          <cell r="H557" t="str">
            <v>Công Ty CP Vật Tư - Xăng Dầu (Comeco)</v>
          </cell>
          <cell r="M557">
            <v>64368</v>
          </cell>
          <cell r="N557" t="str">
            <v>1331</v>
          </cell>
          <cell r="O557" t="str">
            <v>1111</v>
          </cell>
        </row>
        <row r="558">
          <cell r="F558" t="str">
            <v>Bảo dưỡng xe 51A - 14174</v>
          </cell>
          <cell r="H558" t="str">
            <v>Công Ty CP TM Dịch Vụ Ngọc An</v>
          </cell>
          <cell r="M558">
            <v>1413000</v>
          </cell>
          <cell r="N558" t="str">
            <v>642</v>
          </cell>
          <cell r="O558" t="str">
            <v>1111</v>
          </cell>
        </row>
        <row r="559">
          <cell r="F559" t="str">
            <v>VAT Bảo dưỡng xe 51A - 14174</v>
          </cell>
          <cell r="H559" t="str">
            <v>Công Ty CP TM Dịch Vụ Ngọc An</v>
          </cell>
          <cell r="M559">
            <v>141300</v>
          </cell>
          <cell r="N559" t="str">
            <v>1331</v>
          </cell>
          <cell r="O559" t="str">
            <v>1111</v>
          </cell>
        </row>
        <row r="560">
          <cell r="F560" t="str">
            <v>Phí nâng hạ</v>
          </cell>
          <cell r="H560" t="str">
            <v>Cty Liên Doanh Phát Triển Tiếp Vận Số 1</v>
          </cell>
          <cell r="M560">
            <v>800000</v>
          </cell>
          <cell r="N560" t="str">
            <v>642</v>
          </cell>
          <cell r="O560" t="str">
            <v>1111</v>
          </cell>
        </row>
        <row r="561">
          <cell r="F561" t="str">
            <v>VAT Phí nâng hạ</v>
          </cell>
          <cell r="H561" t="str">
            <v>Cty Liên Doanh Phát Triển Tiếp Vận Số 1</v>
          </cell>
          <cell r="M561">
            <v>80000</v>
          </cell>
          <cell r="N561" t="str">
            <v>1331</v>
          </cell>
          <cell r="O561" t="str">
            <v>1111</v>
          </cell>
        </row>
        <row r="562">
          <cell r="F562" t="str">
            <v>Cước vận chuyển</v>
          </cell>
          <cell r="H562" t="str">
            <v>Cty TNHH TM XNK Vận Tải Vĩnh Phát</v>
          </cell>
          <cell r="M562">
            <v>7900000</v>
          </cell>
          <cell r="N562" t="str">
            <v>642</v>
          </cell>
          <cell r="O562" t="str">
            <v>1111</v>
          </cell>
        </row>
        <row r="563">
          <cell r="F563" t="str">
            <v>VAT Cước vận chuyển</v>
          </cell>
          <cell r="H563" t="str">
            <v>Cty TNHH TM XNK Vận Tải Vĩnh Phát</v>
          </cell>
          <cell r="M563">
            <v>790000</v>
          </cell>
          <cell r="N563" t="str">
            <v>1331</v>
          </cell>
          <cell r="O563" t="str">
            <v>1111</v>
          </cell>
        </row>
        <row r="564">
          <cell r="F564" t="str">
            <v>Phí cấp cont, hạ bãi</v>
          </cell>
          <cell r="H564" t="str">
            <v>Cty TNHH MTV Tổng Công Ty Tân Cảng SG</v>
          </cell>
          <cell r="M564">
            <v>1318180</v>
          </cell>
          <cell r="N564" t="str">
            <v>642</v>
          </cell>
          <cell r="O564" t="str">
            <v>1111</v>
          </cell>
        </row>
        <row r="565">
          <cell r="F565" t="str">
            <v>VAT Phí cấp cont, hạ bãi</v>
          </cell>
          <cell r="H565" t="str">
            <v>Cty TNHH MTV Tổng Công Ty Tân Cảng SG</v>
          </cell>
          <cell r="M565">
            <v>131820</v>
          </cell>
          <cell r="N565" t="str">
            <v>1331</v>
          </cell>
          <cell r="O565" t="str">
            <v>1111</v>
          </cell>
        </row>
        <row r="566">
          <cell r="F566" t="str">
            <v>Phí chuyển tiền</v>
          </cell>
          <cell r="M566">
            <v>25000</v>
          </cell>
          <cell r="N566" t="str">
            <v>642</v>
          </cell>
          <cell r="O566" t="str">
            <v>1121</v>
          </cell>
        </row>
        <row r="567">
          <cell r="F567" t="str">
            <v>VAT Phí chuyển tiền</v>
          </cell>
          <cell r="M567">
            <v>2500</v>
          </cell>
          <cell r="N567" t="str">
            <v>1331</v>
          </cell>
          <cell r="O567" t="str">
            <v>1121</v>
          </cell>
        </row>
        <row r="568">
          <cell r="F568" t="str">
            <v>Tạm ứng mua NL</v>
          </cell>
          <cell r="H568" t="str">
            <v>Nguyễn Văn Bé Hai</v>
          </cell>
          <cell r="M568">
            <v>300000000</v>
          </cell>
          <cell r="N568" t="str">
            <v>141</v>
          </cell>
          <cell r="O568" t="str">
            <v>1111</v>
          </cell>
        </row>
        <row r="569">
          <cell r="F569" t="str">
            <v>Chiết khấu LC</v>
          </cell>
          <cell r="H569" t="str">
            <v>O.CHEON INDUSTRY CO.,LTD</v>
          </cell>
          <cell r="K569">
            <v>100100</v>
          </cell>
          <cell r="M569">
            <v>2231729500</v>
          </cell>
          <cell r="N569" t="str">
            <v>1122</v>
          </cell>
          <cell r="O569" t="str">
            <v>131</v>
          </cell>
        </row>
        <row r="570">
          <cell r="F570" t="str">
            <v>Bán NT chuyển TK VND</v>
          </cell>
          <cell r="K570">
            <v>100000</v>
          </cell>
          <cell r="M570">
            <v>2229500000</v>
          </cell>
          <cell r="N570" t="str">
            <v>1121</v>
          </cell>
          <cell r="O570" t="str">
            <v>1122</v>
          </cell>
        </row>
        <row r="571">
          <cell r="F571" t="str">
            <v>Phí thông báo LC</v>
          </cell>
          <cell r="K571">
            <v>15</v>
          </cell>
          <cell r="M571">
            <v>334425</v>
          </cell>
          <cell r="N571" t="str">
            <v>642</v>
          </cell>
          <cell r="O571" t="str">
            <v>1122</v>
          </cell>
        </row>
        <row r="572">
          <cell r="F572" t="str">
            <v>VAT Phí thông báo LC</v>
          </cell>
          <cell r="K572">
            <v>1.5</v>
          </cell>
          <cell r="M572">
            <v>33443</v>
          </cell>
          <cell r="N572" t="str">
            <v>1331</v>
          </cell>
          <cell r="O572" t="str">
            <v>1122</v>
          </cell>
        </row>
        <row r="573">
          <cell r="F573" t="str">
            <v>Phí xử lý bộ chứng từ</v>
          </cell>
          <cell r="K573">
            <v>10</v>
          </cell>
          <cell r="M573">
            <v>222950</v>
          </cell>
          <cell r="N573" t="str">
            <v>642</v>
          </cell>
          <cell r="O573" t="str">
            <v>1122</v>
          </cell>
        </row>
        <row r="574">
          <cell r="F574" t="str">
            <v>VAT Phí xử lý bộ chứng từ</v>
          </cell>
          <cell r="K574">
            <v>1</v>
          </cell>
          <cell r="M574">
            <v>22295</v>
          </cell>
          <cell r="N574" t="str">
            <v>1331</v>
          </cell>
          <cell r="O574" t="str">
            <v>1122</v>
          </cell>
        </row>
        <row r="575">
          <cell r="F575" t="str">
            <v>Bưu phí</v>
          </cell>
          <cell r="K575">
            <v>31.64</v>
          </cell>
          <cell r="M575">
            <v>705414</v>
          </cell>
          <cell r="N575" t="str">
            <v>642</v>
          </cell>
          <cell r="O575" t="str">
            <v>1122</v>
          </cell>
        </row>
        <row r="576">
          <cell r="F576" t="str">
            <v>VAT Bưu phí</v>
          </cell>
          <cell r="K576">
            <v>3.16</v>
          </cell>
          <cell r="M576">
            <v>70452</v>
          </cell>
          <cell r="N576" t="str">
            <v>1331</v>
          </cell>
          <cell r="O576" t="str">
            <v>1122</v>
          </cell>
        </row>
        <row r="577">
          <cell r="F577" t="str">
            <v>Chuyển VNĐ</v>
          </cell>
          <cell r="M577">
            <v>310000000</v>
          </cell>
          <cell r="N577" t="str">
            <v>1121</v>
          </cell>
          <cell r="O577" t="str">
            <v>1121</v>
          </cell>
        </row>
        <row r="578">
          <cell r="F578" t="str">
            <v>Lãi vay</v>
          </cell>
          <cell r="H578" t="str">
            <v>KU 1402LDS201503946</v>
          </cell>
          <cell r="K578">
            <v>106.36998207885304</v>
          </cell>
          <cell r="M578">
            <v>2374178</v>
          </cell>
          <cell r="N578" t="str">
            <v>635</v>
          </cell>
          <cell r="O578" t="str">
            <v>1121</v>
          </cell>
        </row>
        <row r="579">
          <cell r="F579" t="str">
            <v>Thanh toán phí kiểm nghiệm T11</v>
          </cell>
          <cell r="H579" t="str">
            <v>Trung Tâm Chất Lượng Nông Lâm Thủy Sản Vùng 4</v>
          </cell>
          <cell r="M579">
            <v>5737000</v>
          </cell>
          <cell r="N579" t="str">
            <v>331</v>
          </cell>
          <cell r="O579" t="str">
            <v>1121</v>
          </cell>
        </row>
        <row r="580">
          <cell r="F580" t="str">
            <v>Phí chuyển tiền</v>
          </cell>
          <cell r="M580">
            <v>20000</v>
          </cell>
          <cell r="N580" t="str">
            <v>642</v>
          </cell>
          <cell r="O580" t="str">
            <v>1121</v>
          </cell>
        </row>
        <row r="581">
          <cell r="F581" t="str">
            <v>VAT Phí chuyển tiền</v>
          </cell>
          <cell r="M581">
            <v>2000</v>
          </cell>
          <cell r="N581" t="str">
            <v>1331</v>
          </cell>
          <cell r="O581" t="str">
            <v>1121</v>
          </cell>
        </row>
        <row r="582">
          <cell r="F582" t="str">
            <v>Thanh toán phí kiểm nghiệm T11</v>
          </cell>
          <cell r="H582" t="str">
            <v>Trung Tâm Chất Lượng Nông Lâm Thủy Sản Vùng 4</v>
          </cell>
          <cell r="M582">
            <v>480000</v>
          </cell>
          <cell r="N582" t="str">
            <v>331</v>
          </cell>
          <cell r="O582" t="str">
            <v>1121</v>
          </cell>
        </row>
        <row r="583">
          <cell r="F583" t="str">
            <v>Phí chuyển tiền</v>
          </cell>
          <cell r="M583">
            <v>20000</v>
          </cell>
          <cell r="N583" t="str">
            <v>642</v>
          </cell>
          <cell r="O583" t="str">
            <v>1121</v>
          </cell>
        </row>
        <row r="584">
          <cell r="F584" t="str">
            <v>VAT Phí chuyển tiền</v>
          </cell>
          <cell r="M584">
            <v>2000</v>
          </cell>
          <cell r="N584" t="str">
            <v>1331</v>
          </cell>
          <cell r="O584" t="str">
            <v>1121</v>
          </cell>
        </row>
        <row r="585">
          <cell r="F585" t="str">
            <v>Thanh toán tiền điện Kỳ 1 T3/16</v>
          </cell>
          <cell r="H585" t="str">
            <v>Cty Điện Lực Long An</v>
          </cell>
          <cell r="M585">
            <v>22749430</v>
          </cell>
          <cell r="N585" t="str">
            <v>331</v>
          </cell>
          <cell r="O585" t="str">
            <v>1121</v>
          </cell>
        </row>
        <row r="586">
          <cell r="F586" t="str">
            <v>Phí chuyển tiền</v>
          </cell>
          <cell r="M586">
            <v>25000</v>
          </cell>
          <cell r="N586" t="str">
            <v>642</v>
          </cell>
          <cell r="O586" t="str">
            <v>1121</v>
          </cell>
        </row>
        <row r="587">
          <cell r="F587" t="str">
            <v>VAT Phí chuyển tiền</v>
          </cell>
          <cell r="M587">
            <v>2500</v>
          </cell>
          <cell r="N587" t="str">
            <v>1331</v>
          </cell>
          <cell r="O587" t="str">
            <v>1121</v>
          </cell>
        </row>
        <row r="588">
          <cell r="F588" t="str">
            <v>Thanh toán tiền bao bì</v>
          </cell>
          <cell r="H588" t="str">
            <v>CN Công Ty TNHH Tân Hy Xí Nghiệp In &amp; Bao Bì Duy Nhật</v>
          </cell>
          <cell r="M588">
            <v>36300000</v>
          </cell>
          <cell r="N588" t="str">
            <v>331</v>
          </cell>
          <cell r="O588" t="str">
            <v>1121</v>
          </cell>
        </row>
        <row r="589">
          <cell r="F589" t="str">
            <v>Phí chuyển tiền</v>
          </cell>
          <cell r="M589">
            <v>25000</v>
          </cell>
          <cell r="N589" t="str">
            <v>642</v>
          </cell>
          <cell r="O589" t="str">
            <v>1121</v>
          </cell>
        </row>
        <row r="590">
          <cell r="F590" t="str">
            <v>VAT Phí chuyển tiền</v>
          </cell>
          <cell r="M590">
            <v>2500</v>
          </cell>
          <cell r="N590" t="str">
            <v>1331</v>
          </cell>
          <cell r="O590" t="str">
            <v>1121</v>
          </cell>
        </row>
        <row r="591">
          <cell r="F591" t="str">
            <v>Nộp tiền BHXH</v>
          </cell>
          <cell r="M591">
            <v>72666115</v>
          </cell>
          <cell r="N591" t="str">
            <v>3383</v>
          </cell>
          <cell r="O591" t="str">
            <v>1121</v>
          </cell>
        </row>
        <row r="592">
          <cell r="F592" t="str">
            <v>Nộp tiền BHYT</v>
          </cell>
          <cell r="M592">
            <v>19101465</v>
          </cell>
          <cell r="N592" t="str">
            <v>3384</v>
          </cell>
          <cell r="O592" t="str">
            <v>1121</v>
          </cell>
        </row>
        <row r="593">
          <cell r="F593" t="str">
            <v>Nộp tiền BHTN</v>
          </cell>
          <cell r="M593">
            <v>8232420</v>
          </cell>
          <cell r="N593" t="str">
            <v>3386</v>
          </cell>
          <cell r="O593" t="str">
            <v>1121</v>
          </cell>
        </row>
        <row r="594">
          <cell r="F594" t="str">
            <v>Phí chuyển tiền</v>
          </cell>
          <cell r="M594">
            <v>50000</v>
          </cell>
          <cell r="N594" t="str">
            <v>642</v>
          </cell>
          <cell r="O594" t="str">
            <v>1121</v>
          </cell>
        </row>
        <row r="595">
          <cell r="F595" t="str">
            <v>VAT Phí chuyển tiền</v>
          </cell>
          <cell r="M595">
            <v>5000</v>
          </cell>
          <cell r="N595" t="str">
            <v>1331</v>
          </cell>
          <cell r="O595" t="str">
            <v>1121</v>
          </cell>
        </row>
        <row r="596">
          <cell r="F596" t="str">
            <v>Thanh toán tiền bao bì</v>
          </cell>
          <cell r="H596" t="str">
            <v>Cty TNHH TM DV SX Bao Bì Giấy Tân Minh Thư</v>
          </cell>
          <cell r="M596">
            <v>38500000</v>
          </cell>
          <cell r="N596" t="str">
            <v>331</v>
          </cell>
          <cell r="O596" t="str">
            <v>1121</v>
          </cell>
        </row>
        <row r="597">
          <cell r="F597" t="str">
            <v>Phí chuyển tiền</v>
          </cell>
          <cell r="M597">
            <v>20000</v>
          </cell>
          <cell r="N597" t="str">
            <v>642</v>
          </cell>
          <cell r="O597" t="str">
            <v>1121</v>
          </cell>
        </row>
        <row r="598">
          <cell r="F598" t="str">
            <v>VAT Phí chuyển tiền</v>
          </cell>
          <cell r="M598">
            <v>2000</v>
          </cell>
          <cell r="N598" t="str">
            <v>1331</v>
          </cell>
          <cell r="O598" t="str">
            <v>1121</v>
          </cell>
        </row>
        <row r="599">
          <cell r="F599" t="str">
            <v>Thanh toán tiền sorbitol</v>
          </cell>
          <cell r="H599" t="str">
            <v>Cty TNHH Hóa Chất Thành Phương</v>
          </cell>
          <cell r="M599">
            <v>50000000</v>
          </cell>
          <cell r="N599" t="str">
            <v>331</v>
          </cell>
          <cell r="O599" t="str">
            <v>1121</v>
          </cell>
        </row>
        <row r="600">
          <cell r="F600" t="str">
            <v>Phí chuyển tiền</v>
          </cell>
          <cell r="M600">
            <v>20000</v>
          </cell>
          <cell r="N600" t="str">
            <v>642</v>
          </cell>
          <cell r="O600" t="str">
            <v>1121</v>
          </cell>
        </row>
        <row r="601">
          <cell r="F601" t="str">
            <v>VAT Phí chuyển tiền</v>
          </cell>
          <cell r="M601">
            <v>2000</v>
          </cell>
          <cell r="N601" t="str">
            <v>1331</v>
          </cell>
          <cell r="O601" t="str">
            <v>1121</v>
          </cell>
        </row>
        <row r="602">
          <cell r="F602" t="str">
            <v>Q11 - Thanh toán tiền cước vận chuyển và phí liên quan</v>
          </cell>
          <cell r="H602" t="str">
            <v>Cty TNHH Tốc Độ</v>
          </cell>
          <cell r="M602">
            <v>50000000</v>
          </cell>
          <cell r="N602" t="str">
            <v>331</v>
          </cell>
          <cell r="O602" t="str">
            <v>1121</v>
          </cell>
        </row>
        <row r="603">
          <cell r="F603" t="str">
            <v>Phí chuyển tiền</v>
          </cell>
          <cell r="M603">
            <v>20000</v>
          </cell>
          <cell r="N603" t="str">
            <v>642</v>
          </cell>
          <cell r="O603" t="str">
            <v>1121</v>
          </cell>
        </row>
        <row r="604">
          <cell r="F604" t="str">
            <v>VAT Phí chuyển tiền</v>
          </cell>
          <cell r="M604">
            <v>2000</v>
          </cell>
          <cell r="N604" t="str">
            <v>1331</v>
          </cell>
          <cell r="O604" t="str">
            <v>1121</v>
          </cell>
        </row>
        <row r="605">
          <cell r="F605" t="str">
            <v>Rút tiền gửi NH nhập quỹ TM</v>
          </cell>
          <cell r="H605" t="str">
            <v>Phạm Thị Đông</v>
          </cell>
          <cell r="M605">
            <v>1900000000</v>
          </cell>
          <cell r="N605" t="str">
            <v>1111</v>
          </cell>
          <cell r="O605" t="str">
            <v>1121</v>
          </cell>
        </row>
        <row r="606">
          <cell r="F606" t="str">
            <v>Thanh toán tiền băng keo</v>
          </cell>
          <cell r="H606" t="str">
            <v>DNTN SX TM XNK Khang Thịnh Phước</v>
          </cell>
          <cell r="M606">
            <v>5610000</v>
          </cell>
          <cell r="N606" t="str">
            <v>331</v>
          </cell>
          <cell r="O606" t="str">
            <v>1111</v>
          </cell>
        </row>
        <row r="607">
          <cell r="F607" t="str">
            <v>Sửa chữa xe 51F - 080.56</v>
          </cell>
          <cell r="H607" t="str">
            <v>Cty TNHH Dịch Vụ Ôtô Sài Gòn Toyota Tshusho</v>
          </cell>
          <cell r="M607">
            <v>1033880</v>
          </cell>
          <cell r="N607" t="str">
            <v>642</v>
          </cell>
          <cell r="O607" t="str">
            <v>1111</v>
          </cell>
        </row>
        <row r="608">
          <cell r="F608" t="str">
            <v>VAT Sửa chữa xe 51F - 080.56</v>
          </cell>
          <cell r="H608" t="str">
            <v>Cty TNHH Dịch Vụ Ôtô Sài Gòn Toyota Tshusho</v>
          </cell>
          <cell r="M608">
            <v>103388</v>
          </cell>
          <cell r="N608" t="str">
            <v>1331</v>
          </cell>
          <cell r="O608" t="str">
            <v>1111</v>
          </cell>
        </row>
        <row r="609">
          <cell r="F609" t="str">
            <v>Dầu DO</v>
          </cell>
          <cell r="H609" t="str">
            <v>Cty CP Vật Tư - Xăng Dầu (Comeco)</v>
          </cell>
          <cell r="M609">
            <v>513836</v>
          </cell>
          <cell r="N609" t="str">
            <v>642</v>
          </cell>
          <cell r="O609" t="str">
            <v>1111</v>
          </cell>
        </row>
        <row r="610">
          <cell r="F610" t="str">
            <v>VAT Dầu DO</v>
          </cell>
          <cell r="H610" t="str">
            <v>Cty CP Vật Tư - Xăng Dầu (Comeco)</v>
          </cell>
          <cell r="M610">
            <v>51384</v>
          </cell>
          <cell r="N610" t="str">
            <v>1331</v>
          </cell>
          <cell r="O610" t="str">
            <v>1111</v>
          </cell>
        </row>
        <row r="611">
          <cell r="F611" t="str">
            <v>Lãi vay</v>
          </cell>
          <cell r="H611" t="str">
            <v>KU 1402LDS201503829</v>
          </cell>
          <cell r="K611">
            <v>228.54</v>
          </cell>
          <cell r="M611">
            <v>5101013</v>
          </cell>
          <cell r="N611" t="str">
            <v>635</v>
          </cell>
          <cell r="O611" t="str">
            <v>1122</v>
          </cell>
        </row>
        <row r="612">
          <cell r="F612" t="str">
            <v>Lãi vay</v>
          </cell>
          <cell r="H612" t="str">
            <v>KU 1402LDS201504121</v>
          </cell>
          <cell r="K612">
            <v>138.60999103942652</v>
          </cell>
          <cell r="M612">
            <v>3093775</v>
          </cell>
          <cell r="N612" t="str">
            <v>635</v>
          </cell>
          <cell r="O612" t="str">
            <v>1121</v>
          </cell>
        </row>
        <row r="613">
          <cell r="F613" t="str">
            <v>Lãi vay</v>
          </cell>
          <cell r="H613" t="str">
            <v>KU 1402LDS201600285</v>
          </cell>
          <cell r="K613">
            <v>267.39999999999998</v>
          </cell>
          <cell r="M613">
            <v>5968368</v>
          </cell>
          <cell r="N613" t="str">
            <v>635</v>
          </cell>
          <cell r="O613" t="str">
            <v>1121</v>
          </cell>
        </row>
        <row r="614">
          <cell r="F614" t="str">
            <v>Lãi vay</v>
          </cell>
          <cell r="H614" t="str">
            <v>KU 1402LDS201503901</v>
          </cell>
          <cell r="K614">
            <v>199.85</v>
          </cell>
          <cell r="M614">
            <v>4460652</v>
          </cell>
          <cell r="N614" t="str">
            <v>635</v>
          </cell>
          <cell r="O614" t="str">
            <v>1121</v>
          </cell>
        </row>
        <row r="615">
          <cell r="F615" t="str">
            <v>Phí thông báo số dư 0903921945 VNĐ</v>
          </cell>
          <cell r="M615">
            <v>50000</v>
          </cell>
          <cell r="N615" t="str">
            <v>642</v>
          </cell>
          <cell r="O615" t="str">
            <v>1121</v>
          </cell>
        </row>
        <row r="616">
          <cell r="F616" t="str">
            <v>VAT Phí thông báo số dư</v>
          </cell>
          <cell r="M616">
            <v>5000</v>
          </cell>
          <cell r="N616" t="str">
            <v>1331</v>
          </cell>
          <cell r="O616" t="str">
            <v>1121</v>
          </cell>
        </row>
        <row r="617">
          <cell r="F617" t="str">
            <v>Phí thông báo số dư 0903921945 USD</v>
          </cell>
          <cell r="M617">
            <v>50000</v>
          </cell>
          <cell r="N617" t="str">
            <v>642</v>
          </cell>
          <cell r="O617" t="str">
            <v>1121</v>
          </cell>
        </row>
        <row r="618">
          <cell r="F618" t="str">
            <v>VAT Phí thông báo số dư</v>
          </cell>
          <cell r="M618">
            <v>5000</v>
          </cell>
          <cell r="N618" t="str">
            <v>1331</v>
          </cell>
          <cell r="O618" t="str">
            <v>1121</v>
          </cell>
        </row>
        <row r="619">
          <cell r="F619" t="str">
            <v>Xăng 95</v>
          </cell>
          <cell r="H619" t="str">
            <v>Cty CP Vật Tư - Xăng Dầu (Comeco)</v>
          </cell>
          <cell r="M619">
            <v>551727</v>
          </cell>
          <cell r="N619" t="str">
            <v>642</v>
          </cell>
          <cell r="O619" t="str">
            <v>1111</v>
          </cell>
        </row>
        <row r="620">
          <cell r="F620" t="str">
            <v>VAT Xăng 95</v>
          </cell>
          <cell r="H620" t="str">
            <v>Cty CP Vật Tư - Xăng Dầu (Comeco)</v>
          </cell>
          <cell r="M620">
            <v>55173</v>
          </cell>
          <cell r="N620" t="str">
            <v>1331</v>
          </cell>
          <cell r="O620" t="str">
            <v>1111</v>
          </cell>
        </row>
        <row r="621">
          <cell r="F621" t="str">
            <v>Xăng 95</v>
          </cell>
          <cell r="H621" t="str">
            <v>Cty CP Vật Tư - Xăng Dầu (Comeco)</v>
          </cell>
          <cell r="M621">
            <v>446636</v>
          </cell>
          <cell r="N621" t="str">
            <v>642</v>
          </cell>
          <cell r="O621" t="str">
            <v>1111</v>
          </cell>
        </row>
        <row r="622">
          <cell r="F622" t="str">
            <v>VAT Xăng 95</v>
          </cell>
          <cell r="H622" t="str">
            <v>Cty CP Vật Tư - Xăng Dầu (Comeco)</v>
          </cell>
          <cell r="M622">
            <v>44664</v>
          </cell>
          <cell r="N622" t="str">
            <v>1331</v>
          </cell>
          <cell r="O622" t="str">
            <v>1111</v>
          </cell>
        </row>
        <row r="623">
          <cell r="F623" t="str">
            <v>Phí thông báo LC</v>
          </cell>
          <cell r="M623">
            <v>333900</v>
          </cell>
          <cell r="N623" t="str">
            <v>642</v>
          </cell>
          <cell r="O623" t="str">
            <v>1121</v>
          </cell>
        </row>
        <row r="624">
          <cell r="F624" t="str">
            <v>VAT Phí thông báo LC</v>
          </cell>
          <cell r="M624">
            <v>33390</v>
          </cell>
          <cell r="N624" t="str">
            <v>1331</v>
          </cell>
          <cell r="O624" t="str">
            <v>1121</v>
          </cell>
        </row>
        <row r="625">
          <cell r="F625" t="str">
            <v>Hoàn vốn</v>
          </cell>
          <cell r="H625" t="str">
            <v>Cty TNHH Hải Sản An Lạc Trà Vinh</v>
          </cell>
          <cell r="M625">
            <v>50000000</v>
          </cell>
          <cell r="N625" t="str">
            <v>1121</v>
          </cell>
          <cell r="O625" t="str">
            <v>1388</v>
          </cell>
        </row>
        <row r="626">
          <cell r="F626" t="str">
            <v>Lãi vay</v>
          </cell>
          <cell r="H626" t="str">
            <v>KU 1015LDS201502514</v>
          </cell>
          <cell r="K626">
            <v>288.53001792114696</v>
          </cell>
          <cell r="M626">
            <v>6439990</v>
          </cell>
          <cell r="N626" t="str">
            <v>635</v>
          </cell>
          <cell r="O626" t="str">
            <v>1121</v>
          </cell>
        </row>
        <row r="627">
          <cell r="F627" t="str">
            <v>Lãi vay</v>
          </cell>
          <cell r="H627" t="str">
            <v>KU 1015LDS201502531</v>
          </cell>
          <cell r="K627">
            <v>286.91998207885302</v>
          </cell>
          <cell r="M627">
            <v>6404054</v>
          </cell>
          <cell r="N627" t="str">
            <v>635</v>
          </cell>
          <cell r="O627" t="str">
            <v>1121</v>
          </cell>
        </row>
        <row r="628">
          <cell r="F628" t="str">
            <v>Lãi vay</v>
          </cell>
          <cell r="H628" t="str">
            <v>KU 1015LDS201503102</v>
          </cell>
          <cell r="K628">
            <v>196.65999103942653</v>
          </cell>
          <cell r="M628">
            <v>4389451</v>
          </cell>
          <cell r="N628" t="str">
            <v>635</v>
          </cell>
          <cell r="O628" t="str">
            <v>1121</v>
          </cell>
        </row>
        <row r="629">
          <cell r="F629" t="str">
            <v>Lãi vay</v>
          </cell>
          <cell r="H629" t="str">
            <v>KU 1015LDS201503206</v>
          </cell>
          <cell r="K629">
            <v>286.91998207885302</v>
          </cell>
          <cell r="M629">
            <v>6404054</v>
          </cell>
          <cell r="N629" t="str">
            <v>635</v>
          </cell>
          <cell r="O629" t="str">
            <v>1121</v>
          </cell>
        </row>
        <row r="630">
          <cell r="F630" t="str">
            <v>Lãi vay</v>
          </cell>
          <cell r="H630" t="str">
            <v>KU 1015LDS201503420</v>
          </cell>
          <cell r="K630">
            <v>283.7</v>
          </cell>
          <cell r="M630">
            <v>6332184</v>
          </cell>
          <cell r="N630" t="str">
            <v>635</v>
          </cell>
          <cell r="O630" t="str">
            <v>1121</v>
          </cell>
        </row>
        <row r="631">
          <cell r="F631" t="str">
            <v>Lãi vay</v>
          </cell>
          <cell r="H631" t="str">
            <v>KU 1015LDS201600190</v>
          </cell>
          <cell r="K631">
            <v>571.5099910394265</v>
          </cell>
          <cell r="M631">
            <v>12756103</v>
          </cell>
          <cell r="N631" t="str">
            <v>635</v>
          </cell>
          <cell r="O631" t="str">
            <v>1121</v>
          </cell>
        </row>
        <row r="632">
          <cell r="F632" t="str">
            <v>Phí DHL</v>
          </cell>
          <cell r="H632" t="str">
            <v>Cty TNHH Chuyển Phát Nhanh DHL - VNPT</v>
          </cell>
          <cell r="M632">
            <v>1025134</v>
          </cell>
          <cell r="N632" t="str">
            <v>642</v>
          </cell>
          <cell r="O632" t="str">
            <v>1111</v>
          </cell>
        </row>
        <row r="633">
          <cell r="F633" t="str">
            <v>VAT Phí DHL</v>
          </cell>
          <cell r="H633" t="str">
            <v>Cty TNHH Chuyển Phát Nhanh DHL - VNPT</v>
          </cell>
          <cell r="M633">
            <v>102513</v>
          </cell>
          <cell r="N633" t="str">
            <v>1331</v>
          </cell>
          <cell r="O633" t="str">
            <v>1111</v>
          </cell>
        </row>
        <row r="634">
          <cell r="F634" t="str">
            <v>Dầu DO</v>
          </cell>
          <cell r="H634" t="str">
            <v>Cty CP Vật Tư - Xăng Dầu (Comeco)</v>
          </cell>
          <cell r="M634">
            <v>520418</v>
          </cell>
          <cell r="N634" t="str">
            <v>642</v>
          </cell>
          <cell r="O634" t="str">
            <v>1111</v>
          </cell>
        </row>
        <row r="635">
          <cell r="F635" t="str">
            <v>VAT Dầu DO</v>
          </cell>
          <cell r="H635" t="str">
            <v>Cty CP Vật Tư - Xăng Dầu (Comeco)</v>
          </cell>
          <cell r="M635">
            <v>52042</v>
          </cell>
          <cell r="N635" t="str">
            <v>1331</v>
          </cell>
          <cell r="O635" t="str">
            <v>1111</v>
          </cell>
        </row>
        <row r="636">
          <cell r="F636" t="str">
            <v>Phạt nộp thuế do kê khai sai</v>
          </cell>
          <cell r="H636" t="str">
            <v>Cục Thuế Long An</v>
          </cell>
          <cell r="M636">
            <v>2520000</v>
          </cell>
          <cell r="N636" t="str">
            <v>4211</v>
          </cell>
          <cell r="O636" t="str">
            <v>1121</v>
          </cell>
        </row>
        <row r="637">
          <cell r="F637" t="str">
            <v>Tạm ứng mua NL</v>
          </cell>
          <cell r="H637" t="str">
            <v>Nguyễn Văn Bé Hai</v>
          </cell>
          <cell r="M637">
            <v>300000000</v>
          </cell>
          <cell r="N637" t="str">
            <v>141</v>
          </cell>
          <cell r="O637" t="str">
            <v>1111</v>
          </cell>
        </row>
        <row r="638">
          <cell r="F638" t="str">
            <v>Xăng 95</v>
          </cell>
          <cell r="H638" t="str">
            <v>Cty CP Vật Tư - Xăng Dầu (Comeco)</v>
          </cell>
          <cell r="M638">
            <v>673527</v>
          </cell>
          <cell r="N638" t="str">
            <v>642</v>
          </cell>
          <cell r="O638" t="str">
            <v>1111</v>
          </cell>
        </row>
        <row r="639">
          <cell r="F639" t="str">
            <v>VAT Xăng 95</v>
          </cell>
          <cell r="H639" t="str">
            <v>Cty CP Vật Tư - Xăng Dầu (Comeco)</v>
          </cell>
          <cell r="M639">
            <v>67353</v>
          </cell>
          <cell r="N639" t="str">
            <v>1331</v>
          </cell>
          <cell r="O639" t="str">
            <v>1111</v>
          </cell>
        </row>
        <row r="640">
          <cell r="F640" t="str">
            <v>Dầu DO</v>
          </cell>
          <cell r="H640" t="str">
            <v>Cty CP Vật Tư - Xăng Dầu (Comeco)</v>
          </cell>
          <cell r="M640">
            <v>376855</v>
          </cell>
          <cell r="N640" t="str">
            <v>642</v>
          </cell>
          <cell r="O640" t="str">
            <v>1111</v>
          </cell>
        </row>
        <row r="641">
          <cell r="F641" t="str">
            <v>VAT Dầu DO</v>
          </cell>
          <cell r="H641" t="str">
            <v>Cty CP Vật Tư - Xăng Dầu (Comeco)</v>
          </cell>
          <cell r="M641">
            <v>37685</v>
          </cell>
          <cell r="N641" t="str">
            <v>1331</v>
          </cell>
          <cell r="O641" t="str">
            <v>1111</v>
          </cell>
        </row>
        <row r="642">
          <cell r="F642" t="str">
            <v>Phí thông báo số dư 0982911262 VNĐ</v>
          </cell>
          <cell r="M642">
            <v>50000</v>
          </cell>
          <cell r="N642" t="str">
            <v>642</v>
          </cell>
          <cell r="O642" t="str">
            <v>1121</v>
          </cell>
        </row>
        <row r="643">
          <cell r="F643" t="str">
            <v>VAT Phí thông báo số dư</v>
          </cell>
          <cell r="M643">
            <v>5000</v>
          </cell>
          <cell r="N643" t="str">
            <v>1331</v>
          </cell>
          <cell r="O643" t="str">
            <v>1121</v>
          </cell>
        </row>
        <row r="644">
          <cell r="F644" t="str">
            <v>Phí thông báo số dư 0903921945 VNĐ</v>
          </cell>
          <cell r="M644">
            <v>50000</v>
          </cell>
          <cell r="N644" t="str">
            <v>642</v>
          </cell>
          <cell r="O644" t="str">
            <v>1121</v>
          </cell>
        </row>
        <row r="645">
          <cell r="F645" t="str">
            <v>VAT Phí thông báo số dư</v>
          </cell>
          <cell r="M645">
            <v>5000</v>
          </cell>
          <cell r="N645" t="str">
            <v>1331</v>
          </cell>
          <cell r="O645" t="str">
            <v>1121</v>
          </cell>
        </row>
        <row r="646">
          <cell r="F646" t="str">
            <v>Phí thông báo số dư 0903921945 USD</v>
          </cell>
          <cell r="M646">
            <v>50000</v>
          </cell>
          <cell r="N646" t="str">
            <v>642</v>
          </cell>
          <cell r="O646" t="str">
            <v>1121</v>
          </cell>
        </row>
        <row r="647">
          <cell r="F647" t="str">
            <v>VAT Phí thông báo số dư</v>
          </cell>
          <cell r="M647">
            <v>5000</v>
          </cell>
          <cell r="N647" t="str">
            <v>1331</v>
          </cell>
          <cell r="O647" t="str">
            <v>1121</v>
          </cell>
        </row>
        <row r="648">
          <cell r="F648" t="str">
            <v>Phí thông báo số dư 0982911262 USD</v>
          </cell>
          <cell r="M648">
            <v>50000</v>
          </cell>
          <cell r="N648" t="str">
            <v>642</v>
          </cell>
          <cell r="O648" t="str">
            <v>1121</v>
          </cell>
        </row>
        <row r="649">
          <cell r="F649" t="str">
            <v>VAT Phí thông báo số dư</v>
          </cell>
          <cell r="M649">
            <v>5000</v>
          </cell>
          <cell r="N649" t="str">
            <v>1331</v>
          </cell>
          <cell r="O649" t="str">
            <v>1121</v>
          </cell>
        </row>
        <row r="650">
          <cell r="F650" t="str">
            <v>Dầu DO</v>
          </cell>
          <cell r="H650" t="str">
            <v>Cty CP Vật Tư - Xăng Dầu (Comeco)</v>
          </cell>
          <cell r="M650">
            <v>385827</v>
          </cell>
          <cell r="N650" t="str">
            <v>642</v>
          </cell>
          <cell r="O650" t="str">
            <v>1111</v>
          </cell>
        </row>
        <row r="651">
          <cell r="F651" t="str">
            <v>VAT Dầu DO</v>
          </cell>
          <cell r="H651" t="str">
            <v>Cty CP Vật Tư - Xăng Dầu (Comeco)</v>
          </cell>
          <cell r="M651">
            <v>38583</v>
          </cell>
          <cell r="N651" t="str">
            <v>1331</v>
          </cell>
          <cell r="O651" t="str">
            <v>1111</v>
          </cell>
        </row>
        <row r="652">
          <cell r="F652" t="str">
            <v>Phí dịch vụ bảo vệ T3/2016</v>
          </cell>
          <cell r="H652" t="str">
            <v>Cty TNHH Dịch Vụ Bảo Vệ Huỳnh Long</v>
          </cell>
          <cell r="M652">
            <v>15000000</v>
          </cell>
          <cell r="N652" t="str">
            <v>642</v>
          </cell>
          <cell r="O652" t="str">
            <v>1111</v>
          </cell>
        </row>
        <row r="653">
          <cell r="F653" t="str">
            <v>VAT Phí dịch vụ bảo vệ T3/2016</v>
          </cell>
          <cell r="H653" t="str">
            <v>Cty TNHH Dịch Vụ Bảo Vệ Huỳnh Long</v>
          </cell>
          <cell r="M653">
            <v>1500000</v>
          </cell>
          <cell r="N653" t="str">
            <v>1331</v>
          </cell>
          <cell r="O653" t="str">
            <v>1111</v>
          </cell>
        </row>
        <row r="654">
          <cell r="F654" t="str">
            <v>Thanh toán tiền đường</v>
          </cell>
          <cell r="H654" t="str">
            <v>Cty TNHH TM - DV Thanh Thanh</v>
          </cell>
          <cell r="M654">
            <v>14800000</v>
          </cell>
          <cell r="N654" t="str">
            <v>331</v>
          </cell>
          <cell r="O654" t="str">
            <v>1111</v>
          </cell>
        </row>
        <row r="655">
          <cell r="F655" t="str">
            <v>Xăng 95</v>
          </cell>
          <cell r="H655" t="str">
            <v>Cty CP Vật Tư - Xăng Dầu (Comeco)</v>
          </cell>
          <cell r="M655">
            <v>714764</v>
          </cell>
          <cell r="N655" t="str">
            <v>642</v>
          </cell>
          <cell r="O655" t="str">
            <v>1111</v>
          </cell>
        </row>
        <row r="656">
          <cell r="F656" t="str">
            <v>VAT Xăng 95</v>
          </cell>
          <cell r="H656" t="str">
            <v>Cty CP Vật Tư - Xăng Dầu (Comeco)</v>
          </cell>
          <cell r="M656">
            <v>71476</v>
          </cell>
          <cell r="N656" t="str">
            <v>1331</v>
          </cell>
          <cell r="O656" t="str">
            <v>1111</v>
          </cell>
        </row>
        <row r="657">
          <cell r="F657" t="str">
            <v>Tiền hàng</v>
          </cell>
          <cell r="H657" t="str">
            <v>O.CHEON INDUSTRY CO.,LTD</v>
          </cell>
          <cell r="K657">
            <v>4930.13</v>
          </cell>
          <cell r="M657">
            <v>109843296</v>
          </cell>
          <cell r="N657" t="str">
            <v>1122</v>
          </cell>
          <cell r="O657" t="str">
            <v>131</v>
          </cell>
        </row>
        <row r="658">
          <cell r="F658" t="str">
            <v>Phí dịch vụ thanh toán ngoài nước</v>
          </cell>
          <cell r="H658" t="str">
            <v>O.CHEON INDUSTRY CO.,LTD</v>
          </cell>
          <cell r="K658">
            <v>158.06</v>
          </cell>
          <cell r="M658">
            <v>3521577</v>
          </cell>
          <cell r="N658" t="str">
            <v>642</v>
          </cell>
          <cell r="O658" t="str">
            <v>131</v>
          </cell>
        </row>
        <row r="659">
          <cell r="F659" t="str">
            <v>VAT Phí dịch vụ thanh toán ngoài nước</v>
          </cell>
          <cell r="H659" t="str">
            <v>O.CHEON INDUSTRY CO.,LTD</v>
          </cell>
          <cell r="K659">
            <v>15.81</v>
          </cell>
          <cell r="M659">
            <v>352247</v>
          </cell>
          <cell r="N659" t="str">
            <v>1331</v>
          </cell>
          <cell r="O659" t="str">
            <v>131</v>
          </cell>
        </row>
        <row r="660">
          <cell r="F660" t="str">
            <v>Phí thanh toán nước ngoài</v>
          </cell>
          <cell r="H660" t="str">
            <v>O.CHEON INDUSTRY CO.,LTD</v>
          </cell>
          <cell r="K660">
            <v>171</v>
          </cell>
          <cell r="M660">
            <v>3809880</v>
          </cell>
          <cell r="N660" t="str">
            <v>642</v>
          </cell>
          <cell r="O660" t="str">
            <v>131</v>
          </cell>
        </row>
        <row r="661">
          <cell r="F661" t="str">
            <v>Chênh lệch tỷ giá</v>
          </cell>
          <cell r="H661" t="str">
            <v>O.CHEON INDUSTRY CO.,LTD</v>
          </cell>
          <cell r="M661">
            <v>4135875</v>
          </cell>
          <cell r="N661" t="str">
            <v>131</v>
          </cell>
          <cell r="O661" t="str">
            <v>515</v>
          </cell>
        </row>
        <row r="662">
          <cell r="F662" t="str">
            <v>Lãi suất chiết khấu</v>
          </cell>
          <cell r="K662">
            <v>136.25</v>
          </cell>
          <cell r="M662">
            <v>3037694</v>
          </cell>
          <cell r="N662" t="str">
            <v>635</v>
          </cell>
          <cell r="O662" t="str">
            <v>1122</v>
          </cell>
        </row>
        <row r="663">
          <cell r="F663" t="str">
            <v>Điện phí</v>
          </cell>
          <cell r="K663">
            <v>5</v>
          </cell>
          <cell r="M663">
            <v>111475</v>
          </cell>
          <cell r="N663" t="str">
            <v>642</v>
          </cell>
          <cell r="O663" t="str">
            <v>1122</v>
          </cell>
        </row>
        <row r="664">
          <cell r="F664" t="str">
            <v>VAT Điện phí</v>
          </cell>
          <cell r="K664">
            <v>0.5</v>
          </cell>
          <cell r="M664">
            <v>11148</v>
          </cell>
          <cell r="N664" t="str">
            <v>1331</v>
          </cell>
          <cell r="O664" t="str">
            <v>1122</v>
          </cell>
        </row>
        <row r="665">
          <cell r="F665" t="str">
            <v>Chênh lệch tỷ giá tiền gửi NH - Quý I</v>
          </cell>
          <cell r="M665">
            <v>3842009.4000008553</v>
          </cell>
          <cell r="N665" t="str">
            <v>1122</v>
          </cell>
          <cell r="O665" t="str">
            <v>515</v>
          </cell>
        </row>
        <row r="666">
          <cell r="F666" t="str">
            <v>Nộp tiền mặt vào TK NH</v>
          </cell>
          <cell r="H666" t="str">
            <v>Phạm Thị Đông</v>
          </cell>
          <cell r="M666">
            <v>25000000</v>
          </cell>
          <cell r="N666" t="str">
            <v>1121</v>
          </cell>
          <cell r="O666" t="str">
            <v>1111</v>
          </cell>
        </row>
        <row r="667">
          <cell r="F667" t="str">
            <v>Xét nghiệm nước</v>
          </cell>
          <cell r="H667" t="str">
            <v>Viện Pasteur TPHCM</v>
          </cell>
          <cell r="M667">
            <v>462727</v>
          </cell>
          <cell r="N667" t="str">
            <v>642</v>
          </cell>
          <cell r="O667" t="str">
            <v>1111</v>
          </cell>
        </row>
        <row r="668">
          <cell r="F668" t="str">
            <v>VAT Xét nghiệm nước</v>
          </cell>
          <cell r="H668" t="str">
            <v>Viện Pasteur TPHCM</v>
          </cell>
          <cell r="M668">
            <v>46273</v>
          </cell>
          <cell r="N668" t="str">
            <v>1331</v>
          </cell>
          <cell r="O668" t="str">
            <v>1111</v>
          </cell>
        </row>
        <row r="669">
          <cell r="F669" t="str">
            <v>Thanh toán tiền điện Kỳ 2 T3/16</v>
          </cell>
          <cell r="H669" t="str">
            <v>Cty Điện Lực Long An</v>
          </cell>
          <cell r="M669">
            <v>23396120</v>
          </cell>
          <cell r="N669" t="str">
            <v>331</v>
          </cell>
          <cell r="O669" t="str">
            <v>1121</v>
          </cell>
        </row>
        <row r="670">
          <cell r="F670" t="str">
            <v>Phí chuyển tiền</v>
          </cell>
          <cell r="M670">
            <v>45000</v>
          </cell>
          <cell r="N670" t="str">
            <v>642</v>
          </cell>
          <cell r="O670" t="str">
            <v>1121</v>
          </cell>
        </row>
        <row r="671">
          <cell r="F671" t="str">
            <v>VAT Phí chuyển tiền</v>
          </cell>
          <cell r="M671">
            <v>4500</v>
          </cell>
          <cell r="N671" t="str">
            <v>1331</v>
          </cell>
          <cell r="O671" t="str">
            <v>1121</v>
          </cell>
        </row>
        <row r="672">
          <cell r="F672" t="str">
            <v>Thanh toán tiền gas</v>
          </cell>
          <cell r="H672" t="str">
            <v>Cty TNHH Tân Hải Việt</v>
          </cell>
          <cell r="M672">
            <v>9114999</v>
          </cell>
          <cell r="N672" t="str">
            <v>331</v>
          </cell>
          <cell r="O672" t="str">
            <v>1111</v>
          </cell>
        </row>
        <row r="673">
          <cell r="F673" t="str">
            <v>Phí giao thông</v>
          </cell>
          <cell r="H673" t="str">
            <v>Nguyễn Văn Bé Tư</v>
          </cell>
          <cell r="M673">
            <v>1796363</v>
          </cell>
          <cell r="N673" t="str">
            <v>642</v>
          </cell>
          <cell r="O673" t="str">
            <v>1111</v>
          </cell>
        </row>
        <row r="674">
          <cell r="F674" t="str">
            <v>VAT Phí giao thông</v>
          </cell>
          <cell r="H674" t="str">
            <v>Nguyễn Văn Bé Tư</v>
          </cell>
          <cell r="M674">
            <v>179637</v>
          </cell>
          <cell r="N674" t="str">
            <v>1331</v>
          </cell>
          <cell r="O674" t="str">
            <v>1111</v>
          </cell>
        </row>
        <row r="675">
          <cell r="F675" t="str">
            <v>Cước CPN T3/2016</v>
          </cell>
          <cell r="H675" t="str">
            <v>Công Ty CP Bưu Chính Viettel</v>
          </cell>
          <cell r="M675">
            <v>29670</v>
          </cell>
          <cell r="N675" t="str">
            <v>642</v>
          </cell>
          <cell r="O675" t="str">
            <v>1111</v>
          </cell>
        </row>
        <row r="676">
          <cell r="F676" t="str">
            <v>VAT Cước CPN T3/2016</v>
          </cell>
          <cell r="H676" t="str">
            <v>Công Ty CP Bưu Chính Viettel</v>
          </cell>
          <cell r="M676">
            <v>2967</v>
          </cell>
          <cell r="N676" t="str">
            <v>1331</v>
          </cell>
          <cell r="O676" t="str">
            <v>1111</v>
          </cell>
        </row>
        <row r="677">
          <cell r="F677" t="str">
            <v>Thanh toán lương T3/2016</v>
          </cell>
          <cell r="H677" t="str">
            <v>Dương Thanh Tuấn</v>
          </cell>
          <cell r="M677">
            <v>140728119</v>
          </cell>
          <cell r="N677" t="str">
            <v>3341</v>
          </cell>
          <cell r="O677" t="str">
            <v>1111</v>
          </cell>
        </row>
        <row r="678">
          <cell r="F678" t="str">
            <v>Cước tàu</v>
          </cell>
          <cell r="H678" t="str">
            <v>Cty TNHH Tốc Độ</v>
          </cell>
          <cell r="M678">
            <v>10134000</v>
          </cell>
          <cell r="N678" t="str">
            <v>641</v>
          </cell>
          <cell r="O678" t="str">
            <v>331</v>
          </cell>
        </row>
        <row r="679">
          <cell r="F679" t="str">
            <v>Phí xếp dỡ, niêm chì, khai hải quan, chứng từ, điện giao hàng</v>
          </cell>
          <cell r="H679" t="str">
            <v>Cty TNHH Tốc Độ</v>
          </cell>
          <cell r="M679">
            <v>6823560</v>
          </cell>
          <cell r="N679" t="str">
            <v>641</v>
          </cell>
          <cell r="O679" t="str">
            <v>331</v>
          </cell>
        </row>
        <row r="680">
          <cell r="F680" t="str">
            <v>VAT Phí xếp dỡ, niêm chì, khai hải quan, chứng từ, điện giao hàng</v>
          </cell>
          <cell r="H680" t="str">
            <v>Cty TNHH Tốc Độ</v>
          </cell>
          <cell r="M680">
            <v>682356</v>
          </cell>
          <cell r="N680" t="str">
            <v>1331</v>
          </cell>
          <cell r="O680" t="str">
            <v>331</v>
          </cell>
        </row>
        <row r="681">
          <cell r="F681" t="str">
            <v>Phí phân tích chỉ tiêu</v>
          </cell>
          <cell r="H681" t="str">
            <v>Trung Tâm Chất Lượng Nông Lâm Thủy Sản Vùng 4</v>
          </cell>
          <cell r="M681">
            <v>4645000</v>
          </cell>
          <cell r="N681" t="str">
            <v>641</v>
          </cell>
          <cell r="O681" t="str">
            <v>331</v>
          </cell>
        </row>
        <row r="682">
          <cell r="F682" t="str">
            <v>Phí phân tích chỉ tiêu</v>
          </cell>
          <cell r="H682" t="str">
            <v>Trung Tâm Chất Lượng Nông Lâm Thủy Sản Vùng 4</v>
          </cell>
          <cell r="M682">
            <v>1300000</v>
          </cell>
          <cell r="N682" t="str">
            <v>641</v>
          </cell>
          <cell r="O682" t="str">
            <v>331</v>
          </cell>
        </row>
        <row r="683">
          <cell r="F683" t="str">
            <v>Phí xử lý cá khô</v>
          </cell>
          <cell r="H683" t="str">
            <v>Cty CP chiếu xạ An Phú</v>
          </cell>
          <cell r="M683">
            <v>2000000</v>
          </cell>
          <cell r="N683" t="str">
            <v>641</v>
          </cell>
          <cell r="O683" t="str">
            <v>331</v>
          </cell>
        </row>
        <row r="684">
          <cell r="F684" t="str">
            <v>VAT Phí xử lý cá khô</v>
          </cell>
          <cell r="H684" t="str">
            <v>Cty CP chiếu xạ An Phú</v>
          </cell>
          <cell r="M684">
            <v>200000</v>
          </cell>
          <cell r="N684" t="str">
            <v>1331</v>
          </cell>
          <cell r="O684" t="str">
            <v>331</v>
          </cell>
        </row>
        <row r="685">
          <cell r="F685" t="str">
            <v>Phí xử lý cá khô</v>
          </cell>
          <cell r="H685" t="str">
            <v>Cty CP chiếu xạ An Phú</v>
          </cell>
          <cell r="M685">
            <v>2000000</v>
          </cell>
          <cell r="N685" t="str">
            <v>641</v>
          </cell>
          <cell r="O685" t="str">
            <v>331</v>
          </cell>
        </row>
        <row r="686">
          <cell r="F686" t="str">
            <v>VAT Phí xử lý cá khô</v>
          </cell>
          <cell r="H686" t="str">
            <v>Cty CP chiếu xạ An Phú</v>
          </cell>
          <cell r="M686">
            <v>200000</v>
          </cell>
          <cell r="N686" t="str">
            <v>1331</v>
          </cell>
          <cell r="O686" t="str">
            <v>331</v>
          </cell>
        </row>
        <row r="687">
          <cell r="F687" t="str">
            <v>Phí xử lý cá khô</v>
          </cell>
          <cell r="H687" t="str">
            <v>Cty CP chiếu xạ An Phú</v>
          </cell>
          <cell r="M687">
            <v>1818182</v>
          </cell>
          <cell r="N687" t="str">
            <v>641</v>
          </cell>
          <cell r="O687" t="str">
            <v>331</v>
          </cell>
        </row>
        <row r="688">
          <cell r="F688" t="str">
            <v>VAT Phí xử lý cá khô</v>
          </cell>
          <cell r="H688" t="str">
            <v>Cty CP chiếu xạ An Phú</v>
          </cell>
          <cell r="M688">
            <v>181818</v>
          </cell>
          <cell r="N688" t="str">
            <v>1331</v>
          </cell>
          <cell r="O688" t="str">
            <v>331</v>
          </cell>
        </row>
        <row r="689">
          <cell r="F689" t="str">
            <v>Cước tàu</v>
          </cell>
          <cell r="H689" t="str">
            <v>Cty TNHH Tốc Độ</v>
          </cell>
          <cell r="M689">
            <v>11135000</v>
          </cell>
          <cell r="N689" t="str">
            <v>641</v>
          </cell>
          <cell r="O689" t="str">
            <v>331</v>
          </cell>
        </row>
        <row r="690">
          <cell r="F690" t="str">
            <v>Phí xếp dỡ, niêm chì, chứng từ, điện giao hàng</v>
          </cell>
          <cell r="H690" t="str">
            <v>Cty TNHH Tốc Độ</v>
          </cell>
          <cell r="M690">
            <v>5077560</v>
          </cell>
          <cell r="N690" t="str">
            <v>641</v>
          </cell>
          <cell r="O690" t="str">
            <v>331</v>
          </cell>
        </row>
        <row r="691">
          <cell r="F691" t="str">
            <v>VAT Phí xếp dỡ, niêm chì, chứng từ, điện giao hàng</v>
          </cell>
          <cell r="H691" t="str">
            <v>Cty TNHH Tốc Độ</v>
          </cell>
          <cell r="M691">
            <v>507756</v>
          </cell>
          <cell r="N691" t="str">
            <v>1331</v>
          </cell>
          <cell r="O691" t="str">
            <v>331</v>
          </cell>
        </row>
        <row r="692">
          <cell r="F692" t="str">
            <v>Cước tàu</v>
          </cell>
          <cell r="H692" t="str">
            <v>Cty TNHH Tốc Độ</v>
          </cell>
          <cell r="M692">
            <v>23383500</v>
          </cell>
          <cell r="N692" t="str">
            <v>641</v>
          </cell>
          <cell r="O692" t="str">
            <v>331</v>
          </cell>
        </row>
        <row r="693">
          <cell r="F693" t="str">
            <v>Phí xếp dỡ, niêm chì, khai hải quan, chứng từ, điện giao hàng</v>
          </cell>
          <cell r="H693" t="str">
            <v>Cty TNHH Tốc Độ</v>
          </cell>
          <cell r="M693">
            <v>6413760</v>
          </cell>
          <cell r="N693" t="str">
            <v>641</v>
          </cell>
          <cell r="O693" t="str">
            <v>331</v>
          </cell>
        </row>
        <row r="694">
          <cell r="F694" t="str">
            <v>VAT Phí xếp dỡ, niêm chì, khai hải quan, chứng từ, điện giao hàng</v>
          </cell>
          <cell r="H694" t="str">
            <v>Cty TNHH Tốc Độ</v>
          </cell>
          <cell r="M694">
            <v>641376</v>
          </cell>
          <cell r="N694" t="str">
            <v>1331</v>
          </cell>
          <cell r="O694" t="str">
            <v>331</v>
          </cell>
        </row>
        <row r="695">
          <cell r="F695" t="str">
            <v>Phí xử lý cá khô</v>
          </cell>
          <cell r="H695" t="str">
            <v>Cty CP chiếu xạ An Phú</v>
          </cell>
          <cell r="M695">
            <v>2000000</v>
          </cell>
          <cell r="N695" t="str">
            <v>641</v>
          </cell>
          <cell r="O695" t="str">
            <v>331</v>
          </cell>
        </row>
        <row r="696">
          <cell r="F696" t="str">
            <v>VAT Phí xử lý cá khô</v>
          </cell>
          <cell r="H696" t="str">
            <v>Cty CP chiếu xạ An Phú</v>
          </cell>
          <cell r="M696">
            <v>200000</v>
          </cell>
          <cell r="N696" t="str">
            <v>1331</v>
          </cell>
          <cell r="O696" t="str">
            <v>331</v>
          </cell>
        </row>
        <row r="697">
          <cell r="F697" t="str">
            <v>Tiền điện kỳ 1 T1/2016</v>
          </cell>
          <cell r="H697" t="str">
            <v>Cty Điện Lực Long An</v>
          </cell>
          <cell r="M697">
            <v>24653000</v>
          </cell>
          <cell r="N697" t="str">
            <v>154</v>
          </cell>
          <cell r="O697" t="str">
            <v>331</v>
          </cell>
        </row>
        <row r="698">
          <cell r="F698" t="str">
            <v>VAT Tiền điện kỳ 1 T1/2016</v>
          </cell>
          <cell r="H698" t="str">
            <v>Cty Điện Lực Long An</v>
          </cell>
          <cell r="M698">
            <v>2465300</v>
          </cell>
          <cell r="N698" t="str">
            <v>1331</v>
          </cell>
          <cell r="O698" t="str">
            <v>331</v>
          </cell>
        </row>
        <row r="699">
          <cell r="F699" t="str">
            <v>Tiền điện kỳ 2 T1/2016</v>
          </cell>
          <cell r="H699" t="str">
            <v>Cty Điện Lực Long An</v>
          </cell>
          <cell r="M699">
            <v>29327400</v>
          </cell>
          <cell r="N699" t="str">
            <v>154</v>
          </cell>
          <cell r="O699" t="str">
            <v>331</v>
          </cell>
        </row>
        <row r="700">
          <cell r="F700" t="str">
            <v>VAT Tiền điện kỳ 2 T1/2016</v>
          </cell>
          <cell r="H700" t="str">
            <v>Cty Điện Lực Long An</v>
          </cell>
          <cell r="M700">
            <v>2932740</v>
          </cell>
          <cell r="N700" t="str">
            <v>1331</v>
          </cell>
          <cell r="O700" t="str">
            <v>331</v>
          </cell>
        </row>
        <row r="701">
          <cell r="F701" t="str">
            <v>Tiền điện kỳ 3 T1/2016</v>
          </cell>
          <cell r="H701" t="str">
            <v>Cty Điện Lực Long An</v>
          </cell>
          <cell r="M701">
            <v>28991500</v>
          </cell>
          <cell r="N701" t="str">
            <v>154</v>
          </cell>
          <cell r="O701" t="str">
            <v>331</v>
          </cell>
        </row>
        <row r="702">
          <cell r="F702" t="str">
            <v>VAT Tiền điện kỳ 3 T1/2016</v>
          </cell>
          <cell r="H702" t="str">
            <v>Cty Điện Lực Long An</v>
          </cell>
          <cell r="M702">
            <v>2899150</v>
          </cell>
          <cell r="N702" t="str">
            <v>1331</v>
          </cell>
          <cell r="O702" t="str">
            <v>331</v>
          </cell>
        </row>
        <row r="703">
          <cell r="F703" t="str">
            <v>Cước tàu</v>
          </cell>
          <cell r="H703" t="str">
            <v>Cty TNHH Tốc Độ</v>
          </cell>
          <cell r="M703">
            <v>11175000</v>
          </cell>
          <cell r="N703" t="str">
            <v>641</v>
          </cell>
          <cell r="O703" t="str">
            <v>331</v>
          </cell>
        </row>
        <row r="704">
          <cell r="F704" t="str">
            <v>Phí xếp dỡ, niêm chì, điện giao hàng, chứng từ</v>
          </cell>
          <cell r="H704" t="str">
            <v>Cty TNHH Tốc Độ</v>
          </cell>
          <cell r="M704">
            <v>5319300</v>
          </cell>
          <cell r="N704" t="str">
            <v>641</v>
          </cell>
          <cell r="O704" t="str">
            <v>331</v>
          </cell>
        </row>
        <row r="705">
          <cell r="F705" t="str">
            <v>VAT Phí xếp dỡ, niêm chì, điện giao hàng, chứng từ</v>
          </cell>
          <cell r="H705" t="str">
            <v>Cty TNHH Tốc Độ</v>
          </cell>
          <cell r="M705">
            <v>531930</v>
          </cell>
          <cell r="N705" t="str">
            <v>1331</v>
          </cell>
          <cell r="O705" t="str">
            <v>331</v>
          </cell>
        </row>
        <row r="706">
          <cell r="F706" t="str">
            <v>Phí xử lý cá khô</v>
          </cell>
          <cell r="H706" t="str">
            <v>Cty CP chiếu xạ An Phú</v>
          </cell>
          <cell r="M706">
            <v>2000000</v>
          </cell>
          <cell r="N706" t="str">
            <v>641</v>
          </cell>
          <cell r="O706" t="str">
            <v>331</v>
          </cell>
        </row>
        <row r="707">
          <cell r="F707" t="str">
            <v>VAT Phí xử lý cá khô</v>
          </cell>
          <cell r="H707" t="str">
            <v>Cty CP chiếu xạ An Phú</v>
          </cell>
          <cell r="M707">
            <v>200000</v>
          </cell>
          <cell r="N707" t="str">
            <v>1331</v>
          </cell>
          <cell r="O707" t="str">
            <v>331</v>
          </cell>
        </row>
        <row r="708">
          <cell r="F708" t="str">
            <v>Tiền điện kỳ 1 T2/2016</v>
          </cell>
          <cell r="H708" t="str">
            <v>Cty Điện Lực Long An</v>
          </cell>
          <cell r="M708">
            <v>29442000</v>
          </cell>
          <cell r="N708" t="str">
            <v>154</v>
          </cell>
          <cell r="O708" t="str">
            <v>331</v>
          </cell>
        </row>
        <row r="709">
          <cell r="F709" t="str">
            <v>VAT Tiền điện kỳ 1 T2/2016</v>
          </cell>
          <cell r="H709" t="str">
            <v>Cty Điện Lực Long An</v>
          </cell>
          <cell r="M709">
            <v>2944200</v>
          </cell>
          <cell r="N709" t="str">
            <v>1331</v>
          </cell>
          <cell r="O709" t="str">
            <v>331</v>
          </cell>
        </row>
        <row r="710">
          <cell r="F710" t="str">
            <v>Tiền điện kỳ 3 T2/2016</v>
          </cell>
          <cell r="H710" t="str">
            <v>Cty Điện Lực Long An</v>
          </cell>
          <cell r="M710">
            <v>21102800</v>
          </cell>
          <cell r="N710" t="str">
            <v>154</v>
          </cell>
          <cell r="O710" t="str">
            <v>331</v>
          </cell>
        </row>
        <row r="711">
          <cell r="F711" t="str">
            <v>VAT Tiền điện kỳ 3 T2/2016</v>
          </cell>
          <cell r="H711" t="str">
            <v>Cty Điện Lực Long An</v>
          </cell>
          <cell r="M711">
            <v>2110280</v>
          </cell>
          <cell r="N711" t="str">
            <v>1331</v>
          </cell>
          <cell r="O711" t="str">
            <v>331</v>
          </cell>
        </row>
        <row r="712">
          <cell r="F712" t="str">
            <v>HĐTC XD - lắp đặt hoàn chỉnh phần kết cấu thép</v>
          </cell>
          <cell r="H712" t="str">
            <v>Công Ty TNHH Cơ Khí Xây Dựng Đ &amp; T</v>
          </cell>
          <cell r="M712">
            <v>124981818</v>
          </cell>
          <cell r="N712" t="str">
            <v>2412</v>
          </cell>
          <cell r="O712" t="str">
            <v>331</v>
          </cell>
        </row>
        <row r="713">
          <cell r="F713" t="str">
            <v>HĐTC XD - VAT lắp đặt hoàn chỉnh phần kết cấu thép</v>
          </cell>
          <cell r="H713" t="str">
            <v>Công Ty TNHH Cơ Khí Xây Dựng Đ &amp; T</v>
          </cell>
          <cell r="M713">
            <v>12498182</v>
          </cell>
          <cell r="N713" t="str">
            <v>1331</v>
          </cell>
          <cell r="O713" t="str">
            <v>331</v>
          </cell>
        </row>
        <row r="714">
          <cell r="F714" t="str">
            <v>Tiền điện CSPK</v>
          </cell>
          <cell r="H714" t="str">
            <v>Cty Điện Lực Long An</v>
          </cell>
          <cell r="M714">
            <v>236351</v>
          </cell>
          <cell r="N714" t="str">
            <v>642</v>
          </cell>
          <cell r="O714" t="str">
            <v>331</v>
          </cell>
        </row>
        <row r="715">
          <cell r="F715" t="str">
            <v>VAT Tiền điện CSPK</v>
          </cell>
          <cell r="H715" t="str">
            <v>Cty Điện Lực Long An</v>
          </cell>
          <cell r="M715">
            <v>23635</v>
          </cell>
          <cell r="N715" t="str">
            <v>1331</v>
          </cell>
          <cell r="O715" t="str">
            <v>331</v>
          </cell>
        </row>
        <row r="716">
          <cell r="F716" t="str">
            <v>Tiền điện kỳ 1 T3/2016</v>
          </cell>
          <cell r="H716" t="str">
            <v>Cty Điện Lực Long An</v>
          </cell>
          <cell r="M716">
            <v>20681300</v>
          </cell>
          <cell r="N716" t="str">
            <v>154</v>
          </cell>
          <cell r="O716" t="str">
            <v>331</v>
          </cell>
        </row>
        <row r="717">
          <cell r="F717" t="str">
            <v>VAT Tiền điện kỳ 1 T3/2016</v>
          </cell>
          <cell r="H717" t="str">
            <v>Cty Điện Lực Long An</v>
          </cell>
          <cell r="M717">
            <v>2068130</v>
          </cell>
          <cell r="N717" t="str">
            <v>1331</v>
          </cell>
          <cell r="O717" t="str">
            <v>331</v>
          </cell>
        </row>
        <row r="718">
          <cell r="F718" t="str">
            <v>Tiền điện kỳ 2 T3/2016</v>
          </cell>
          <cell r="H718" t="str">
            <v>Cty Điện Lực Long An</v>
          </cell>
          <cell r="M718">
            <v>21269200</v>
          </cell>
          <cell r="N718" t="str">
            <v>154</v>
          </cell>
          <cell r="O718" t="str">
            <v>331</v>
          </cell>
        </row>
        <row r="719">
          <cell r="F719" t="str">
            <v>VAT Tiền điện kỳ 2 T3/2016</v>
          </cell>
          <cell r="H719" t="str">
            <v>Cty Điện Lực Long An</v>
          </cell>
          <cell r="M719">
            <v>2126920</v>
          </cell>
          <cell r="N719" t="str">
            <v>1331</v>
          </cell>
          <cell r="O719" t="str">
            <v>331</v>
          </cell>
        </row>
        <row r="720">
          <cell r="F720" t="str">
            <v>Tiền điện kỳ 3 T3/2016</v>
          </cell>
          <cell r="H720" t="str">
            <v>Cty Điện Lực Long An</v>
          </cell>
          <cell r="M720">
            <v>20169600</v>
          </cell>
          <cell r="N720" t="str">
            <v>154</v>
          </cell>
          <cell r="O720" t="str">
            <v>331</v>
          </cell>
        </row>
        <row r="721">
          <cell r="F721" t="str">
            <v>VAT Tiền điện kỳ 3 T3/2016</v>
          </cell>
          <cell r="H721" t="str">
            <v>Cty Điện Lực Long An</v>
          </cell>
          <cell r="M721">
            <v>2016960</v>
          </cell>
          <cell r="N721" t="str">
            <v>1331</v>
          </cell>
          <cell r="O721" t="str">
            <v>331</v>
          </cell>
        </row>
        <row r="722">
          <cell r="F722" t="str">
            <v>Máy điều hoà không khí</v>
          </cell>
          <cell r="H722" t="str">
            <v>Công Ty TNHH KoolMan Việt Nam</v>
          </cell>
          <cell r="M722">
            <v>33545455</v>
          </cell>
          <cell r="N722" t="str">
            <v>2412</v>
          </cell>
          <cell r="O722" t="str">
            <v>331</v>
          </cell>
        </row>
        <row r="723">
          <cell r="F723" t="str">
            <v>VAT Máy điều hoà không khí</v>
          </cell>
          <cell r="H723" t="str">
            <v>Công Ty TNHH KoolMan Việt Nam</v>
          </cell>
          <cell r="M723">
            <v>3354545</v>
          </cell>
          <cell r="N723" t="str">
            <v>1331</v>
          </cell>
          <cell r="O723" t="str">
            <v>331</v>
          </cell>
        </row>
        <row r="724">
          <cell r="F724" t="str">
            <v>Cấp và duy trì sử dụng MSMV</v>
          </cell>
          <cell r="H724" t="str">
            <v>TT Kỹ Thuật Tiêu Chuẩn Đo Lường Chất Lượng 3</v>
          </cell>
          <cell r="M724">
            <v>1000000</v>
          </cell>
          <cell r="N724" t="str">
            <v>642</v>
          </cell>
          <cell r="O724" t="str">
            <v>331</v>
          </cell>
        </row>
        <row r="725">
          <cell r="F725" t="str">
            <v>Phí phân tích chỉ tiêu</v>
          </cell>
          <cell r="H725" t="str">
            <v>Trung Tâm Chất Lượng Nông Lâm Thủy Sản Vùng 4</v>
          </cell>
          <cell r="M725">
            <v>480000</v>
          </cell>
          <cell r="N725" t="str">
            <v>641</v>
          </cell>
          <cell r="O725" t="str">
            <v>331</v>
          </cell>
        </row>
        <row r="726">
          <cell r="F726" t="str">
            <v>Phí dịch vụ</v>
          </cell>
          <cell r="H726" t="str">
            <v>Trung Tâm Chất Lượng Nông Lâm Thủy Sản Vùng 4</v>
          </cell>
          <cell r="M726">
            <v>5737000</v>
          </cell>
          <cell r="N726" t="str">
            <v>641</v>
          </cell>
          <cell r="O726" t="str">
            <v>331</v>
          </cell>
        </row>
        <row r="727">
          <cell r="F727" t="str">
            <v>Cước vận chuyển</v>
          </cell>
          <cell r="H727" t="str">
            <v>Cty TNHH Giao Nhận Vận Chuyển Ánh Dương</v>
          </cell>
          <cell r="M727">
            <v>10528000</v>
          </cell>
          <cell r="N727" t="str">
            <v>641</v>
          </cell>
          <cell r="O727" t="str">
            <v>331</v>
          </cell>
        </row>
        <row r="728">
          <cell r="F728" t="str">
            <v>Phí phát hành bill, điện giao hàng, xếp dỡ, niêm chì</v>
          </cell>
          <cell r="H728" t="str">
            <v>Cty TNHH Giao Nhận Vận Chuyển Ánh Dương</v>
          </cell>
          <cell r="M728">
            <v>5219200</v>
          </cell>
          <cell r="N728" t="str">
            <v>641</v>
          </cell>
          <cell r="O728" t="str">
            <v>331</v>
          </cell>
        </row>
        <row r="729">
          <cell r="F729" t="str">
            <v>VAT Phí phát hành bill, điện giao hàng, xếp dỡ, niêm chì</v>
          </cell>
          <cell r="H729" t="str">
            <v>Cty TNHH Giao Nhận Vận Chuyển Ánh Dương</v>
          </cell>
          <cell r="M729">
            <v>521920</v>
          </cell>
          <cell r="N729" t="str">
            <v>1331</v>
          </cell>
          <cell r="O729" t="str">
            <v>331</v>
          </cell>
        </row>
        <row r="730">
          <cell r="F730" t="str">
            <v>Quyết định Số: 528/QĐ-CT (Giảm thuế TNDN)</v>
          </cell>
          <cell r="H730" t="str">
            <v>Cục Thuế Tỉnh Long An</v>
          </cell>
          <cell r="M730">
            <v>13069999</v>
          </cell>
          <cell r="N730" t="str">
            <v>3334</v>
          </cell>
          <cell r="O730" t="str">
            <v>4211</v>
          </cell>
        </row>
        <row r="731">
          <cell r="F731" t="str">
            <v>Quyết toán tạm ứng mua NL</v>
          </cell>
          <cell r="H731" t="str">
            <v>Võ Thị Bảy</v>
          </cell>
          <cell r="M731">
            <v>214456000</v>
          </cell>
          <cell r="N731" t="str">
            <v>331</v>
          </cell>
          <cell r="O731" t="str">
            <v>141</v>
          </cell>
        </row>
        <row r="732">
          <cell r="F732" t="str">
            <v>Quyết toán tạm ứng mua NL</v>
          </cell>
          <cell r="H732" t="str">
            <v>Võ Văn Bá</v>
          </cell>
          <cell r="M732">
            <v>416013200</v>
          </cell>
          <cell r="N732" t="str">
            <v>331</v>
          </cell>
          <cell r="O732" t="str">
            <v>141</v>
          </cell>
        </row>
        <row r="733">
          <cell r="F733" t="str">
            <v>Quyết toán tạm ứng mua NL</v>
          </cell>
          <cell r="H733" t="str">
            <v>Nguyễn Thanh Vân</v>
          </cell>
          <cell r="M733">
            <v>519129200</v>
          </cell>
          <cell r="N733" t="str">
            <v>331</v>
          </cell>
          <cell r="O733" t="str">
            <v>141</v>
          </cell>
        </row>
        <row r="734">
          <cell r="F734" t="str">
            <v>Quyết toán tạm ứng mua NL</v>
          </cell>
          <cell r="H734" t="str">
            <v>Nguyễn Thanh Vinh</v>
          </cell>
          <cell r="M734">
            <v>326899200</v>
          </cell>
          <cell r="N734" t="str">
            <v>331</v>
          </cell>
          <cell r="O734" t="str">
            <v>141</v>
          </cell>
        </row>
        <row r="735">
          <cell r="F735" t="str">
            <v>Quyết toán tạm ứng mua NL</v>
          </cell>
          <cell r="H735" t="str">
            <v>Hồ Thị Mỹ</v>
          </cell>
          <cell r="M735">
            <v>217091200</v>
          </cell>
          <cell r="N735" t="str">
            <v>331</v>
          </cell>
          <cell r="O735" t="str">
            <v>141</v>
          </cell>
        </row>
        <row r="736">
          <cell r="F736" t="str">
            <v>Quyết toán tạm ứng mua NL</v>
          </cell>
          <cell r="H736" t="str">
            <v>Phạm Thị Ngọc</v>
          </cell>
          <cell r="M736">
            <v>297390800</v>
          </cell>
          <cell r="N736" t="str">
            <v>331</v>
          </cell>
          <cell r="O736" t="str">
            <v>141</v>
          </cell>
        </row>
        <row r="737">
          <cell r="F737" t="str">
            <v>Quyết toán tạm ứng mua NL</v>
          </cell>
          <cell r="H737" t="str">
            <v>Nguyễn Đức Tiến</v>
          </cell>
          <cell r="M737">
            <v>101204400</v>
          </cell>
          <cell r="N737" t="str">
            <v>331</v>
          </cell>
          <cell r="O737" t="str">
            <v>141</v>
          </cell>
        </row>
        <row r="738">
          <cell r="F738" t="str">
            <v>Quyết toán tạm ứng mua NL</v>
          </cell>
          <cell r="H738" t="str">
            <v>Đỗ Văn Tâm</v>
          </cell>
          <cell r="M738">
            <v>216088000</v>
          </cell>
          <cell r="N738" t="str">
            <v>331</v>
          </cell>
          <cell r="O738" t="str">
            <v>141</v>
          </cell>
        </row>
        <row r="739">
          <cell r="F739" t="str">
            <v>Quyết toán tạm ứng mua NL</v>
          </cell>
          <cell r="H739" t="str">
            <v>Trương Văn Minh</v>
          </cell>
          <cell r="M739">
            <v>102928000</v>
          </cell>
          <cell r="N739" t="str">
            <v>331</v>
          </cell>
          <cell r="O739" t="str">
            <v>141</v>
          </cell>
        </row>
        <row r="740">
          <cell r="F740" t="str">
            <v>Quyết toán tạm ứng mua NL</v>
          </cell>
          <cell r="H740" t="str">
            <v>Võ Thị Bảy</v>
          </cell>
          <cell r="M740">
            <v>92967600</v>
          </cell>
          <cell r="N740" t="str">
            <v>331</v>
          </cell>
          <cell r="O740" t="str">
            <v>141</v>
          </cell>
        </row>
        <row r="741">
          <cell r="F741" t="str">
            <v>Quyết toán tạm ứng mua NL</v>
          </cell>
          <cell r="H741" t="str">
            <v>Nguyễn Thanh Vinh</v>
          </cell>
          <cell r="M741">
            <v>192852000</v>
          </cell>
          <cell r="N741" t="str">
            <v>331</v>
          </cell>
          <cell r="O741" t="str">
            <v>141</v>
          </cell>
        </row>
        <row r="742">
          <cell r="F742" t="str">
            <v>Quyết toán tạm ứng mua NL</v>
          </cell>
          <cell r="H742" t="str">
            <v>Hồ Thị Mỹ</v>
          </cell>
          <cell r="M742">
            <v>188733600</v>
          </cell>
          <cell r="N742" t="str">
            <v>331</v>
          </cell>
          <cell r="O742" t="str">
            <v>141</v>
          </cell>
        </row>
        <row r="743">
          <cell r="F743" t="str">
            <v>Quyết toán tạm ứng mua NL</v>
          </cell>
          <cell r="H743" t="str">
            <v>Phạm Thị Ngọc</v>
          </cell>
          <cell r="M743">
            <v>80506800</v>
          </cell>
          <cell r="N743" t="str">
            <v>331</v>
          </cell>
          <cell r="O743" t="str">
            <v>141</v>
          </cell>
        </row>
        <row r="744">
          <cell r="F744" t="str">
            <v>Quyết toán tạm ứng mua NL</v>
          </cell>
          <cell r="H744" t="str">
            <v>Đỗ Văn Tâm</v>
          </cell>
          <cell r="M744">
            <v>98340000</v>
          </cell>
          <cell r="N744" t="str">
            <v>331</v>
          </cell>
          <cell r="O744" t="str">
            <v>141</v>
          </cell>
        </row>
        <row r="745">
          <cell r="F745" t="str">
            <v>Quyết toán tạm ứng mua NL</v>
          </cell>
          <cell r="H745" t="str">
            <v>Nguyễn Thị Hồng Hoa</v>
          </cell>
          <cell r="M745">
            <v>171717000</v>
          </cell>
          <cell r="N745" t="str">
            <v>331</v>
          </cell>
          <cell r="O745" t="str">
            <v>141</v>
          </cell>
        </row>
        <row r="746">
          <cell r="F746" t="str">
            <v>Quyết toán tạm ứng mua NL</v>
          </cell>
          <cell r="H746" t="str">
            <v>Nguyễn Thành Quang</v>
          </cell>
          <cell r="M746">
            <v>104155000</v>
          </cell>
          <cell r="N746" t="str">
            <v>331</v>
          </cell>
          <cell r="O746" t="str">
            <v>141</v>
          </cell>
        </row>
        <row r="747">
          <cell r="F747" t="str">
            <v>Quyết toán tạm ứng mua NL</v>
          </cell>
          <cell r="H747" t="str">
            <v>Nguyễn Văn Phong</v>
          </cell>
          <cell r="M747">
            <v>101380000</v>
          </cell>
          <cell r="N747" t="str">
            <v>331</v>
          </cell>
          <cell r="O747" t="str">
            <v>141</v>
          </cell>
        </row>
        <row r="748">
          <cell r="F748" t="str">
            <v>Quyết toán tạm ứng mua NL</v>
          </cell>
          <cell r="H748" t="str">
            <v>Nguyễn Thanh Hoàng</v>
          </cell>
          <cell r="M748">
            <v>141858000</v>
          </cell>
          <cell r="N748" t="str">
            <v>331</v>
          </cell>
          <cell r="O748" t="str">
            <v>141</v>
          </cell>
        </row>
        <row r="749">
          <cell r="F749" t="str">
            <v>Quyết toán tạm ứng mua NL</v>
          </cell>
          <cell r="H749" t="str">
            <v>Nguyễn Văn Tha</v>
          </cell>
          <cell r="M749">
            <v>72890000</v>
          </cell>
          <cell r="N749" t="str">
            <v>331</v>
          </cell>
          <cell r="O749" t="str">
            <v>141</v>
          </cell>
        </row>
        <row r="750">
          <cell r="F750" t="str">
            <v>Trích khấu hao TSCĐ Vô hình</v>
          </cell>
          <cell r="M750">
            <v>10010706</v>
          </cell>
          <cell r="N750" t="str">
            <v>154</v>
          </cell>
          <cell r="O750" t="str">
            <v>2143</v>
          </cell>
        </row>
        <row r="751">
          <cell r="F751" t="str">
            <v>Trích khấu hao TSCĐ Hữu hình</v>
          </cell>
          <cell r="M751">
            <v>3671167</v>
          </cell>
          <cell r="N751" t="str">
            <v>642</v>
          </cell>
          <cell r="O751" t="str">
            <v>2141</v>
          </cell>
        </row>
        <row r="752">
          <cell r="F752" t="str">
            <v>Trích khấu hao TSCĐ Hữu hình</v>
          </cell>
          <cell r="M752">
            <v>47128136</v>
          </cell>
          <cell r="N752" t="str">
            <v>154</v>
          </cell>
          <cell r="O752" t="str">
            <v>2141</v>
          </cell>
        </row>
        <row r="753">
          <cell r="F753" t="str">
            <v>Trích khấu hao TSCĐ Vô hình</v>
          </cell>
          <cell r="N753" t="str">
            <v>154</v>
          </cell>
          <cell r="O753" t="str">
            <v>2143</v>
          </cell>
        </row>
        <row r="754">
          <cell r="F754" t="str">
            <v>Trích khấu hao TSCĐ Hữu hình</v>
          </cell>
          <cell r="N754" t="str">
            <v>642</v>
          </cell>
          <cell r="O754" t="str">
            <v>2141</v>
          </cell>
        </row>
        <row r="755">
          <cell r="F755" t="str">
            <v>Trích khấu hao TSCĐ Hữu hình</v>
          </cell>
          <cell r="N755" t="str">
            <v>154</v>
          </cell>
          <cell r="O755" t="str">
            <v>2141</v>
          </cell>
        </row>
        <row r="756">
          <cell r="F756" t="str">
            <v>Trích khấu hao TSCĐ Vô hình</v>
          </cell>
          <cell r="N756" t="str">
            <v>154</v>
          </cell>
          <cell r="O756" t="str">
            <v>2143</v>
          </cell>
        </row>
        <row r="757">
          <cell r="F757" t="str">
            <v>Trích khấu hao TSCĐ Hữu hình</v>
          </cell>
          <cell r="N757" t="str">
            <v>642</v>
          </cell>
          <cell r="O757" t="str">
            <v>2141</v>
          </cell>
        </row>
        <row r="758">
          <cell r="F758" t="str">
            <v>Trích khấu hao TSCĐ Hữu hình</v>
          </cell>
          <cell r="N758" t="str">
            <v>154</v>
          </cell>
          <cell r="O758" t="str">
            <v>2141</v>
          </cell>
        </row>
        <row r="759">
          <cell r="F759" t="str">
            <v>Tiền lương BP Văn Phòng</v>
          </cell>
          <cell r="M759">
            <v>37691667</v>
          </cell>
          <cell r="N759" t="str">
            <v>641</v>
          </cell>
          <cell r="O759" t="str">
            <v>3341</v>
          </cell>
        </row>
        <row r="760">
          <cell r="F760" t="str">
            <v>Tiền lương BP Phân Xưởng &amp; CN</v>
          </cell>
          <cell r="M760">
            <v>118338627</v>
          </cell>
          <cell r="N760" t="str">
            <v>154</v>
          </cell>
          <cell r="O760" t="str">
            <v>3341</v>
          </cell>
        </row>
        <row r="761">
          <cell r="F761" t="str">
            <v>BHXH khấu trừ Văn Phòng</v>
          </cell>
          <cell r="M761">
            <v>2989520</v>
          </cell>
          <cell r="N761" t="str">
            <v>3341</v>
          </cell>
          <cell r="O761" t="str">
            <v>3383</v>
          </cell>
        </row>
        <row r="762">
          <cell r="F762" t="str">
            <v>BHXH khấu trừ BP Phân Xưởng &amp; CN</v>
          </cell>
          <cell r="M762">
            <v>8669280</v>
          </cell>
          <cell r="N762" t="str">
            <v>3341</v>
          </cell>
          <cell r="O762" t="str">
            <v>3383</v>
          </cell>
        </row>
        <row r="763">
          <cell r="F763" t="str">
            <v>BHXH phải trả cho Văn Phòng</v>
          </cell>
          <cell r="M763">
            <v>6726420</v>
          </cell>
          <cell r="N763" t="str">
            <v>641</v>
          </cell>
          <cell r="O763" t="str">
            <v>3383</v>
          </cell>
        </row>
        <row r="764">
          <cell r="F764" t="str">
            <v>BHXH phải trả cho BP Phân Xưởng &amp; CN</v>
          </cell>
          <cell r="M764">
            <v>19505880</v>
          </cell>
          <cell r="N764" t="str">
            <v>154</v>
          </cell>
          <cell r="O764" t="str">
            <v>3383</v>
          </cell>
        </row>
        <row r="765">
          <cell r="F765" t="str">
            <v>BHYT khấu trừ Văn Phòng</v>
          </cell>
          <cell r="M765">
            <v>560535</v>
          </cell>
          <cell r="N765" t="str">
            <v>3341</v>
          </cell>
          <cell r="O765" t="str">
            <v>3384</v>
          </cell>
        </row>
        <row r="766">
          <cell r="F766" t="str">
            <v>BHYT khấu trừ BP Phân Xưởng &amp; CN</v>
          </cell>
          <cell r="M766">
            <v>1625490</v>
          </cell>
          <cell r="N766" t="str">
            <v>3341</v>
          </cell>
          <cell r="O766" t="str">
            <v>3384</v>
          </cell>
        </row>
        <row r="767">
          <cell r="F767" t="str">
            <v>BHYT phải trả cho Văn Phòng</v>
          </cell>
          <cell r="M767">
            <v>1121070</v>
          </cell>
          <cell r="N767" t="str">
            <v>641</v>
          </cell>
          <cell r="O767" t="str">
            <v>3384</v>
          </cell>
        </row>
        <row r="768">
          <cell r="F768" t="str">
            <v>BHYT phải trả cho BP Phân Xưởng &amp; CN</v>
          </cell>
          <cell r="M768">
            <v>3250980</v>
          </cell>
          <cell r="N768" t="str">
            <v>154</v>
          </cell>
          <cell r="O768" t="str">
            <v>3384</v>
          </cell>
        </row>
        <row r="769">
          <cell r="F769" t="str">
            <v>BHTN khấu trừ Văn Phòng</v>
          </cell>
          <cell r="M769">
            <v>373690</v>
          </cell>
          <cell r="N769" t="str">
            <v>3341</v>
          </cell>
          <cell r="O769" t="str">
            <v>3386</v>
          </cell>
        </row>
        <row r="770">
          <cell r="F770" t="str">
            <v>BHTN khấu trừ BP Phân Xưởng &amp; CN</v>
          </cell>
          <cell r="M770">
            <v>1083660</v>
          </cell>
          <cell r="N770" t="str">
            <v>3341</v>
          </cell>
          <cell r="O770" t="str">
            <v>3386</v>
          </cell>
        </row>
        <row r="771">
          <cell r="F771" t="str">
            <v>BHTN phải trả cho Văn Phòng</v>
          </cell>
          <cell r="M771">
            <v>373690</v>
          </cell>
          <cell r="N771" t="str">
            <v>641</v>
          </cell>
          <cell r="O771" t="str">
            <v>3386</v>
          </cell>
        </row>
        <row r="772">
          <cell r="F772" t="str">
            <v>BHTN phải trả cho BP Phân Xưởng &amp; CN</v>
          </cell>
          <cell r="M772">
            <v>1083660</v>
          </cell>
          <cell r="N772" t="str">
            <v>154</v>
          </cell>
          <cell r="O772" t="str">
            <v>3386</v>
          </cell>
        </row>
        <row r="773">
          <cell r="F773" t="str">
            <v>Tiền lương BP Văn Phòng</v>
          </cell>
          <cell r="N773" t="str">
            <v>641</v>
          </cell>
          <cell r="O773" t="str">
            <v>3341</v>
          </cell>
        </row>
        <row r="774">
          <cell r="F774" t="str">
            <v>Tiền lương BP Phân Xưởng &amp; CN</v>
          </cell>
          <cell r="N774" t="str">
            <v>154</v>
          </cell>
          <cell r="O774" t="str">
            <v>3341</v>
          </cell>
        </row>
        <row r="775">
          <cell r="F775" t="str">
            <v>BHXH khấu trừ Văn Phòng</v>
          </cell>
          <cell r="M775">
            <v>0</v>
          </cell>
          <cell r="N775" t="str">
            <v>3341</v>
          </cell>
          <cell r="O775" t="str">
            <v>3383</v>
          </cell>
        </row>
        <row r="776">
          <cell r="F776" t="str">
            <v>BHXH khấu trừ BP Phân Xưởng &amp; CN</v>
          </cell>
          <cell r="M776">
            <v>0</v>
          </cell>
          <cell r="N776" t="str">
            <v>3341</v>
          </cell>
          <cell r="O776" t="str">
            <v>3383</v>
          </cell>
        </row>
        <row r="777">
          <cell r="F777" t="str">
            <v>BHXH phải trả cho Văn Phòng</v>
          </cell>
          <cell r="M777">
            <v>0</v>
          </cell>
          <cell r="N777" t="str">
            <v>641</v>
          </cell>
          <cell r="O777" t="str">
            <v>3383</v>
          </cell>
        </row>
        <row r="778">
          <cell r="F778" t="str">
            <v>BHXH phải trả cho BP Phân Xưởng &amp; CN</v>
          </cell>
          <cell r="M778">
            <v>0</v>
          </cell>
          <cell r="N778" t="str">
            <v>154</v>
          </cell>
          <cell r="O778" t="str">
            <v>3383</v>
          </cell>
        </row>
        <row r="779">
          <cell r="F779" t="str">
            <v>BHYT khấu trừ Văn Phòng</v>
          </cell>
          <cell r="M779">
            <v>0</v>
          </cell>
          <cell r="N779" t="str">
            <v>3341</v>
          </cell>
          <cell r="O779" t="str">
            <v>3384</v>
          </cell>
        </row>
        <row r="780">
          <cell r="F780" t="str">
            <v>BHYT khấu trừ BP Phân Xưởng &amp; CN</v>
          </cell>
          <cell r="M780">
            <v>0</v>
          </cell>
          <cell r="N780" t="str">
            <v>3341</v>
          </cell>
          <cell r="O780" t="str">
            <v>3384</v>
          </cell>
        </row>
        <row r="781">
          <cell r="F781" t="str">
            <v>BHYT phải trả cho Văn Phòng</v>
          </cell>
          <cell r="M781">
            <v>0</v>
          </cell>
          <cell r="N781" t="str">
            <v>641</v>
          </cell>
          <cell r="O781" t="str">
            <v>3384</v>
          </cell>
        </row>
        <row r="782">
          <cell r="F782" t="str">
            <v>BHYT phải trả cho BP Phân Xưởng &amp; CN</v>
          </cell>
          <cell r="M782">
            <v>0</v>
          </cell>
          <cell r="N782" t="str">
            <v>154</v>
          </cell>
          <cell r="O782" t="str">
            <v>3384</v>
          </cell>
        </row>
        <row r="783">
          <cell r="F783" t="str">
            <v>BHTN khấu trừ Văn Phòng</v>
          </cell>
          <cell r="M783">
            <v>0</v>
          </cell>
          <cell r="N783" t="str">
            <v>3341</v>
          </cell>
          <cell r="O783" t="str">
            <v>3386</v>
          </cell>
        </row>
        <row r="784">
          <cell r="F784" t="str">
            <v>BHTN khấu trừ BP Phân Xưởng &amp; CN</v>
          </cell>
          <cell r="M784">
            <v>0</v>
          </cell>
          <cell r="N784" t="str">
            <v>3341</v>
          </cell>
          <cell r="O784" t="str">
            <v>3386</v>
          </cell>
        </row>
        <row r="785">
          <cell r="F785" t="str">
            <v>BHTN phải trả cho Văn Phòng</v>
          </cell>
          <cell r="M785">
            <v>0</v>
          </cell>
          <cell r="N785" t="str">
            <v>641</v>
          </cell>
          <cell r="O785" t="str">
            <v>3386</v>
          </cell>
        </row>
        <row r="786">
          <cell r="F786" t="str">
            <v>BHTN phải trả cho BP Phân Xưởng &amp; CN</v>
          </cell>
          <cell r="M786">
            <v>0</v>
          </cell>
          <cell r="N786" t="str">
            <v>154</v>
          </cell>
          <cell r="O786" t="str">
            <v>3386</v>
          </cell>
        </row>
        <row r="787">
          <cell r="F787" t="str">
            <v>Tiền lương BP Văn Phòng</v>
          </cell>
          <cell r="N787" t="str">
            <v>641</v>
          </cell>
          <cell r="O787" t="str">
            <v>3341</v>
          </cell>
        </row>
        <row r="788">
          <cell r="F788" t="str">
            <v>Tiền lương BP Phân Xưởng &amp; CN</v>
          </cell>
          <cell r="N788" t="str">
            <v>154</v>
          </cell>
          <cell r="O788" t="str">
            <v>3341</v>
          </cell>
        </row>
        <row r="789">
          <cell r="F789" t="str">
            <v>BHXH khấu trừ Văn Phòng</v>
          </cell>
          <cell r="M789">
            <v>0</v>
          </cell>
          <cell r="N789" t="str">
            <v>3341</v>
          </cell>
          <cell r="O789" t="str">
            <v>3383</v>
          </cell>
        </row>
        <row r="790">
          <cell r="F790" t="str">
            <v>BHXH khấu trừ BP Phân Xưởng &amp; CN</v>
          </cell>
          <cell r="M790">
            <v>0</v>
          </cell>
          <cell r="N790" t="str">
            <v>3341</v>
          </cell>
          <cell r="O790" t="str">
            <v>3383</v>
          </cell>
        </row>
        <row r="791">
          <cell r="F791" t="str">
            <v>BHXH phải trả cho Văn Phòng</v>
          </cell>
          <cell r="M791">
            <v>0</v>
          </cell>
          <cell r="N791" t="str">
            <v>641</v>
          </cell>
          <cell r="O791" t="str">
            <v>3383</v>
          </cell>
        </row>
        <row r="792">
          <cell r="F792" t="str">
            <v>BHXH phải trả cho BP Phân Xưởng &amp; CN</v>
          </cell>
          <cell r="M792">
            <v>0</v>
          </cell>
          <cell r="N792" t="str">
            <v>154</v>
          </cell>
          <cell r="O792" t="str">
            <v>3383</v>
          </cell>
        </row>
        <row r="793">
          <cell r="F793" t="str">
            <v>BHYT khấu trừ Văn Phòng</v>
          </cell>
          <cell r="M793">
            <v>0</v>
          </cell>
          <cell r="N793" t="str">
            <v>3341</v>
          </cell>
          <cell r="O793" t="str">
            <v>3384</v>
          </cell>
        </row>
        <row r="794">
          <cell r="F794" t="str">
            <v>BHYT khấu trừ BP Phân Xưởng &amp; CN</v>
          </cell>
          <cell r="M794">
            <v>0</v>
          </cell>
          <cell r="N794" t="str">
            <v>3341</v>
          </cell>
          <cell r="O794" t="str">
            <v>3384</v>
          </cell>
        </row>
        <row r="795">
          <cell r="F795" t="str">
            <v>BHYT phải trả cho Văn Phòng</v>
          </cell>
          <cell r="M795">
            <v>0</v>
          </cell>
          <cell r="N795" t="str">
            <v>641</v>
          </cell>
          <cell r="O795" t="str">
            <v>3384</v>
          </cell>
        </row>
        <row r="796">
          <cell r="F796" t="str">
            <v>BHYT phải trả cho BP Phân Xưởng &amp; CN</v>
          </cell>
          <cell r="M796">
            <v>0</v>
          </cell>
          <cell r="N796" t="str">
            <v>154</v>
          </cell>
          <cell r="O796" t="str">
            <v>3384</v>
          </cell>
        </row>
        <row r="797">
          <cell r="F797" t="str">
            <v>BHTN khấu trừ Văn Phòng</v>
          </cell>
          <cell r="M797">
            <v>0</v>
          </cell>
          <cell r="N797" t="str">
            <v>3341</v>
          </cell>
          <cell r="O797" t="str">
            <v>3386</v>
          </cell>
        </row>
        <row r="798">
          <cell r="F798" t="str">
            <v>BHTN khấu trừ BP Phân Xưởng &amp; CN</v>
          </cell>
          <cell r="M798">
            <v>0</v>
          </cell>
          <cell r="N798" t="str">
            <v>3341</v>
          </cell>
          <cell r="O798" t="str">
            <v>3386</v>
          </cell>
        </row>
        <row r="799">
          <cell r="F799" t="str">
            <v>BHTN phải trả cho Văn Phòng</v>
          </cell>
          <cell r="M799">
            <v>0</v>
          </cell>
          <cell r="N799" t="str">
            <v>641</v>
          </cell>
          <cell r="O799" t="str">
            <v>3386</v>
          </cell>
        </row>
        <row r="800">
          <cell r="F800" t="str">
            <v>BHTN phải trả cho BP Phân Xưởng &amp; CN</v>
          </cell>
          <cell r="M800">
            <v>0</v>
          </cell>
          <cell r="N800" t="str">
            <v>154</v>
          </cell>
          <cell r="O800" t="str">
            <v>3386</v>
          </cell>
        </row>
        <row r="801">
          <cell r="F801" t="str">
            <v>Ghẹ khô tẩm TP</v>
          </cell>
          <cell r="H801" t="str">
            <v>MICHANG COMMERCIAL</v>
          </cell>
          <cell r="I801">
            <v>8800</v>
          </cell>
          <cell r="K801">
            <v>76560</v>
          </cell>
          <cell r="M801">
            <v>1703460000</v>
          </cell>
          <cell r="N801" t="str">
            <v>131</v>
          </cell>
          <cell r="O801" t="str">
            <v>5112X</v>
          </cell>
        </row>
        <row r="802">
          <cell r="F802" t="str">
            <v>Ghẹ khô tẩm TP</v>
          </cell>
          <cell r="H802" t="str">
            <v>Bộ phận SX</v>
          </cell>
          <cell r="I802">
            <v>5000</v>
          </cell>
          <cell r="M802">
            <v>889417147.29243457</v>
          </cell>
          <cell r="N802" t="str">
            <v>154</v>
          </cell>
          <cell r="O802" t="str">
            <v>155</v>
          </cell>
        </row>
        <row r="803">
          <cell r="F803" t="str">
            <v>Ghẹ khô tẩm TP</v>
          </cell>
          <cell r="H803" t="str">
            <v>Bộ phận SX</v>
          </cell>
          <cell r="I803">
            <v>5000</v>
          </cell>
          <cell r="M803">
            <v>937996693</v>
          </cell>
          <cell r="N803" t="str">
            <v>155</v>
          </cell>
          <cell r="O803" t="str">
            <v>154</v>
          </cell>
        </row>
        <row r="804">
          <cell r="F804" t="str">
            <v>Ghẹ khô tẩm TP</v>
          </cell>
          <cell r="H804" t="str">
            <v>Bộ phận SX</v>
          </cell>
          <cell r="I804">
            <v>3800</v>
          </cell>
          <cell r="M804">
            <v>656459297</v>
          </cell>
          <cell r="N804" t="str">
            <v>155</v>
          </cell>
          <cell r="O804" t="str">
            <v>154</v>
          </cell>
        </row>
        <row r="805">
          <cell r="F805" t="str">
            <v>Ghẹ khô tẩm TP</v>
          </cell>
          <cell r="H805" t="str">
            <v>MICHANG COMMERCIAL</v>
          </cell>
          <cell r="I805">
            <v>8800</v>
          </cell>
          <cell r="M805">
            <v>1594455990</v>
          </cell>
          <cell r="N805" t="str">
            <v>632</v>
          </cell>
          <cell r="O805" t="str">
            <v>155</v>
          </cell>
        </row>
        <row r="806">
          <cell r="F806" t="str">
            <v xml:space="preserve">Xăng, dầu </v>
          </cell>
          <cell r="H806" t="str">
            <v>Cty CP Vật Tư - Xăng Dầu (Comeco)</v>
          </cell>
          <cell r="M806">
            <v>1036637</v>
          </cell>
          <cell r="N806" t="str">
            <v>642</v>
          </cell>
          <cell r="O806" t="str">
            <v>1111</v>
          </cell>
        </row>
        <row r="807">
          <cell r="F807" t="str">
            <v xml:space="preserve">VAT  Xăng, dầu </v>
          </cell>
          <cell r="H807" t="str">
            <v>Cty CP Vật Tư - Xăng Dầu (Comeco)</v>
          </cell>
          <cell r="M807">
            <v>103663</v>
          </cell>
          <cell r="N807" t="str">
            <v>1331</v>
          </cell>
          <cell r="O807" t="str">
            <v>1111</v>
          </cell>
        </row>
        <row r="808">
          <cell r="F808" t="str">
            <v>Gas R22</v>
          </cell>
          <cell r="H808" t="str">
            <v>Cơ Sở Điện Lạnh Công</v>
          </cell>
          <cell r="M808">
            <v>2100000</v>
          </cell>
          <cell r="N808" t="str">
            <v>642</v>
          </cell>
          <cell r="O808" t="str">
            <v>1111</v>
          </cell>
        </row>
        <row r="809">
          <cell r="F809" t="str">
            <v>Xăng</v>
          </cell>
          <cell r="H809" t="str">
            <v>Cty CP Vật Tư - Xăng Dầu (Comeco)</v>
          </cell>
          <cell r="M809">
            <v>646036</v>
          </cell>
          <cell r="N809" t="str">
            <v>642</v>
          </cell>
          <cell r="O809" t="str">
            <v>1111</v>
          </cell>
        </row>
        <row r="810">
          <cell r="F810" t="str">
            <v>VAT Xăng</v>
          </cell>
          <cell r="H810" t="str">
            <v>Cty CP Vật Tư - Xăng Dầu (Comeco)</v>
          </cell>
          <cell r="M810">
            <v>64604</v>
          </cell>
          <cell r="N810" t="str">
            <v>1331</v>
          </cell>
          <cell r="O810" t="str">
            <v>1111</v>
          </cell>
        </row>
        <row r="811">
          <cell r="F811" t="str">
            <v>Cước VT -CNTT T3/2016</v>
          </cell>
          <cell r="H811" t="str">
            <v>TT Kinh Doanh VNPT - Long An</v>
          </cell>
          <cell r="M811">
            <v>1981538</v>
          </cell>
          <cell r="N811" t="str">
            <v>642</v>
          </cell>
          <cell r="O811" t="str">
            <v>1111</v>
          </cell>
        </row>
        <row r="812">
          <cell r="F812" t="str">
            <v>VAT Cước VT -CNTT T3/2016</v>
          </cell>
          <cell r="H812" t="str">
            <v>TT Kinh Doanh VNPT - Long An</v>
          </cell>
          <cell r="M812">
            <v>198154</v>
          </cell>
          <cell r="N812" t="str">
            <v>1331</v>
          </cell>
          <cell r="O812" t="str">
            <v>1111</v>
          </cell>
        </row>
        <row r="813">
          <cell r="F813" t="str">
            <v>Thanh toán tiền tinh bột bắp</v>
          </cell>
          <cell r="H813" t="str">
            <v>Cty TNHH Toàn Hưng Long</v>
          </cell>
          <cell r="M813">
            <v>1400080</v>
          </cell>
          <cell r="N813" t="str">
            <v>331</v>
          </cell>
          <cell r="O813" t="str">
            <v>1111</v>
          </cell>
        </row>
        <row r="814">
          <cell r="F814" t="str">
            <v xml:space="preserve">Xăng, dầu </v>
          </cell>
          <cell r="H814" t="str">
            <v>Cty CP Vật Tư - Xăng Dầu (Comeco)</v>
          </cell>
          <cell r="M814">
            <v>2879537</v>
          </cell>
          <cell r="N814" t="str">
            <v>642</v>
          </cell>
          <cell r="O814" t="str">
            <v>1111</v>
          </cell>
        </row>
        <row r="815">
          <cell r="F815" t="str">
            <v xml:space="preserve">VAT  Xăng, dầu </v>
          </cell>
          <cell r="H815" t="str">
            <v>Cty CP Vật Tư - Xăng Dầu (Comeco)</v>
          </cell>
          <cell r="M815">
            <v>287953</v>
          </cell>
          <cell r="N815" t="str">
            <v>1331</v>
          </cell>
          <cell r="O815" t="str">
            <v>1111</v>
          </cell>
        </row>
        <row r="816">
          <cell r="F816" t="str">
            <v>Khám sức khoẻ HĐKSK 2016</v>
          </cell>
          <cell r="H816" t="str">
            <v>Cty TNHH Trung Tâm Y Khoa Hoàng Khang</v>
          </cell>
          <cell r="M816">
            <v>1935000</v>
          </cell>
          <cell r="N816" t="str">
            <v>642</v>
          </cell>
          <cell r="O816" t="str">
            <v>1111</v>
          </cell>
        </row>
        <row r="817">
          <cell r="F817" t="str">
            <v>Dầu DO</v>
          </cell>
          <cell r="H817" t="str">
            <v>Cty CP Vật Tư - Xăng Dầu (Comeco)</v>
          </cell>
          <cell r="M817">
            <v>484527</v>
          </cell>
          <cell r="N817" t="str">
            <v>642</v>
          </cell>
          <cell r="O817" t="str">
            <v>1111</v>
          </cell>
        </row>
        <row r="818">
          <cell r="F818" t="str">
            <v>VAT Dầu DO</v>
          </cell>
          <cell r="H818" t="str">
            <v>Cty CP Vật Tư - Xăng Dầu (Comeco)</v>
          </cell>
          <cell r="M818">
            <v>48453</v>
          </cell>
          <cell r="N818" t="str">
            <v>1331</v>
          </cell>
          <cell r="O818" t="str">
            <v>1111</v>
          </cell>
        </row>
        <row r="819">
          <cell r="F819" t="str">
            <v>Gas R22</v>
          </cell>
          <cell r="H819" t="str">
            <v>Cơ Sở Điện Lạnh Công</v>
          </cell>
          <cell r="M819">
            <v>2100000</v>
          </cell>
          <cell r="N819" t="str">
            <v>642</v>
          </cell>
          <cell r="O819" t="str">
            <v>1111</v>
          </cell>
        </row>
        <row r="820">
          <cell r="F820" t="str">
            <v>Dầu DO, Xăng</v>
          </cell>
          <cell r="H820" t="str">
            <v>Cty CP Vật Tư - Xăng Dầu (Comeco)</v>
          </cell>
          <cell r="M820">
            <v>1660746</v>
          </cell>
          <cell r="N820" t="str">
            <v>642</v>
          </cell>
          <cell r="O820" t="str">
            <v>1111</v>
          </cell>
        </row>
        <row r="821">
          <cell r="F821" t="str">
            <v>VAT Dầu DO, Xăng</v>
          </cell>
          <cell r="H821" t="str">
            <v>Cty CP Vật Tư - Xăng Dầu (Comeco)</v>
          </cell>
          <cell r="M821">
            <v>166074</v>
          </cell>
          <cell r="N821" t="str">
            <v>1331</v>
          </cell>
          <cell r="O821" t="str">
            <v>1111</v>
          </cell>
        </row>
        <row r="822">
          <cell r="F822" t="str">
            <v>Phí dịch vụ bảo vệ T4/2016</v>
          </cell>
          <cell r="H822" t="str">
            <v>Cty TNHH Dịch Vụ Bảo Vệ Huỳnh Long</v>
          </cell>
          <cell r="M822">
            <v>16050000</v>
          </cell>
          <cell r="N822" t="str">
            <v>642</v>
          </cell>
          <cell r="O822" t="str">
            <v>1111</v>
          </cell>
        </row>
        <row r="823">
          <cell r="F823" t="str">
            <v>VAT Phí dịch vụ bảo vệ T4/2016</v>
          </cell>
          <cell r="H823" t="str">
            <v>Cty TNHH Dịch Vụ Bảo Vệ Huỳnh Long</v>
          </cell>
          <cell r="M823">
            <v>1605000</v>
          </cell>
          <cell r="N823" t="str">
            <v>1331</v>
          </cell>
          <cell r="O823" t="str">
            <v>1111</v>
          </cell>
        </row>
        <row r="824">
          <cell r="F824" t="str">
            <v>Bảo dưỡng ô tô</v>
          </cell>
          <cell r="H824" t="str">
            <v>Cty CP TM DV Ngọc An</v>
          </cell>
          <cell r="M824">
            <v>2638000</v>
          </cell>
          <cell r="N824" t="str">
            <v>642</v>
          </cell>
          <cell r="O824" t="str">
            <v>1111</v>
          </cell>
        </row>
        <row r="825">
          <cell r="F825" t="str">
            <v>VAT Bảo dưỡng ô tô</v>
          </cell>
          <cell r="H825" t="str">
            <v>Cty CP TM DV Ngọc An</v>
          </cell>
          <cell r="M825">
            <v>263800</v>
          </cell>
          <cell r="N825" t="str">
            <v>1331</v>
          </cell>
          <cell r="O825" t="str">
            <v>1111</v>
          </cell>
        </row>
        <row r="826">
          <cell r="F826" t="str">
            <v>Phí giao thông</v>
          </cell>
          <cell r="H826" t="str">
            <v>Nguyễn Văn Bé Tư</v>
          </cell>
          <cell r="M826">
            <v>818182</v>
          </cell>
          <cell r="N826" t="str">
            <v>642</v>
          </cell>
          <cell r="O826" t="str">
            <v>1111</v>
          </cell>
        </row>
        <row r="827">
          <cell r="F827" t="str">
            <v>VAT Phí giao thông</v>
          </cell>
          <cell r="H827" t="str">
            <v>Nguyễn Văn Bé Tư</v>
          </cell>
          <cell r="M827">
            <v>81818</v>
          </cell>
          <cell r="N827" t="str">
            <v>1331</v>
          </cell>
          <cell r="O827" t="str">
            <v>1111</v>
          </cell>
        </row>
        <row r="828">
          <cell r="F828" t="str">
            <v>Dầu DO</v>
          </cell>
          <cell r="H828" t="str">
            <v>Cty CP Vật Tư - Xăng Dầu (Comeco)</v>
          </cell>
          <cell r="M828">
            <v>546782</v>
          </cell>
          <cell r="N828" t="str">
            <v>642</v>
          </cell>
          <cell r="O828" t="str">
            <v>1111</v>
          </cell>
        </row>
        <row r="829">
          <cell r="F829" t="str">
            <v>VAT Dầu DO</v>
          </cell>
          <cell r="H829" t="str">
            <v>Cty CP Vật Tư - Xăng Dầu (Comeco)</v>
          </cell>
          <cell r="M829">
            <v>54678</v>
          </cell>
          <cell r="N829" t="str">
            <v>1331</v>
          </cell>
          <cell r="O829" t="str">
            <v>1111</v>
          </cell>
        </row>
        <row r="830">
          <cell r="F830" t="str">
            <v>Thanh toán lương T4/2016</v>
          </cell>
          <cell r="H830" t="str">
            <v>Dương Thanh Tuấn</v>
          </cell>
          <cell r="M830">
            <v>140728119</v>
          </cell>
          <cell r="N830" t="str">
            <v>3341</v>
          </cell>
          <cell r="O830" t="str">
            <v>1111</v>
          </cell>
        </row>
        <row r="831">
          <cell r="F831" t="str">
            <v>Muối</v>
          </cell>
          <cell r="H831" t="str">
            <v>Cty TNHH MTV Muối Tân Thành</v>
          </cell>
          <cell r="I831">
            <v>2000</v>
          </cell>
          <cell r="M831">
            <v>6400000</v>
          </cell>
          <cell r="N831" t="str">
            <v>1522</v>
          </cell>
          <cell r="O831" t="str">
            <v>331</v>
          </cell>
        </row>
        <row r="832">
          <cell r="F832" t="str">
            <v>Hộp ghẹ</v>
          </cell>
          <cell r="H832" t="str">
            <v>Cty TNHH TM DV SX Bao Bì Giấy Tân Minh Thư</v>
          </cell>
          <cell r="I832">
            <v>4500</v>
          </cell>
          <cell r="M832">
            <v>63000000</v>
          </cell>
          <cell r="N832" t="str">
            <v>1522</v>
          </cell>
          <cell r="O832" t="str">
            <v>331</v>
          </cell>
        </row>
        <row r="833">
          <cell r="F833" t="str">
            <v>VAT Hộp ghẹ</v>
          </cell>
          <cell r="H833" t="str">
            <v>Cty TNHH TM DV SX Bao Bì Giấy Tân Minh Thư</v>
          </cell>
          <cell r="M833">
            <v>6300000</v>
          </cell>
          <cell r="N833" t="str">
            <v>1331</v>
          </cell>
          <cell r="O833" t="str">
            <v>331</v>
          </cell>
        </row>
        <row r="834">
          <cell r="F834" t="str">
            <v>Thùng carton 46.5x34.5x26.5</v>
          </cell>
          <cell r="H834" t="str">
            <v>Cty TNHH SX TM Nghị Hòa</v>
          </cell>
          <cell r="I834">
            <v>1250</v>
          </cell>
          <cell r="M834">
            <v>22500000</v>
          </cell>
          <cell r="N834" t="str">
            <v>1522</v>
          </cell>
          <cell r="O834" t="str">
            <v>331</v>
          </cell>
        </row>
        <row r="835">
          <cell r="F835" t="str">
            <v>VAT Thùng carton 46.5x34.5x26.5</v>
          </cell>
          <cell r="H835" t="str">
            <v>Cty TNHH SX TM Nghị Hòa</v>
          </cell>
          <cell r="M835">
            <v>2250000</v>
          </cell>
          <cell r="N835" t="str">
            <v>1331</v>
          </cell>
          <cell r="O835" t="str">
            <v>331</v>
          </cell>
        </row>
        <row r="836">
          <cell r="F836" t="str">
            <v>Tinh bột bắp</v>
          </cell>
          <cell r="H836" t="str">
            <v>Cty TNHH Toàn Hưng Long</v>
          </cell>
          <cell r="I836">
            <v>100</v>
          </cell>
          <cell r="M836">
            <v>1272800</v>
          </cell>
          <cell r="N836" t="str">
            <v>1522</v>
          </cell>
          <cell r="O836" t="str">
            <v>331</v>
          </cell>
        </row>
        <row r="837">
          <cell r="F837" t="str">
            <v>VAT Tinh bột bắp</v>
          </cell>
          <cell r="H837" t="str">
            <v>Cty TNHH Toàn Hưng Long</v>
          </cell>
          <cell r="M837">
            <v>127280</v>
          </cell>
          <cell r="N837" t="str">
            <v>1331</v>
          </cell>
          <cell r="O837" t="str">
            <v>331</v>
          </cell>
        </row>
        <row r="838">
          <cell r="F838" t="str">
            <v xml:space="preserve"> Sorbitol </v>
          </cell>
          <cell r="H838" t="str">
            <v>Cty TNHH Hóa Chất Thành Phương</v>
          </cell>
          <cell r="I838">
            <v>6750</v>
          </cell>
          <cell r="M838">
            <v>99414000</v>
          </cell>
          <cell r="N838" t="str">
            <v>1522</v>
          </cell>
          <cell r="O838" t="str">
            <v>331</v>
          </cell>
        </row>
        <row r="839">
          <cell r="F839" t="str">
            <v xml:space="preserve">VAT Sorbitol </v>
          </cell>
          <cell r="H839" t="str">
            <v>Cty TNHH Hóa Chất Thành Phương</v>
          </cell>
          <cell r="M839">
            <v>9941400</v>
          </cell>
          <cell r="N839" t="str">
            <v>1331</v>
          </cell>
          <cell r="O839" t="str">
            <v>331</v>
          </cell>
        </row>
        <row r="840">
          <cell r="F840" t="str">
            <v>Hộp ghẹ</v>
          </cell>
          <cell r="H840" t="str">
            <v>Cty TNHH TM DV SX Bao Bì Giấy Tân Minh Thư</v>
          </cell>
          <cell r="I840">
            <v>2000</v>
          </cell>
          <cell r="M840">
            <v>28000000</v>
          </cell>
          <cell r="N840" t="str">
            <v>1522</v>
          </cell>
          <cell r="O840" t="str">
            <v>331</v>
          </cell>
        </row>
        <row r="841">
          <cell r="F841" t="str">
            <v>VAT Hộp ghẹ</v>
          </cell>
          <cell r="H841" t="str">
            <v>Cty TNHH TM DV SX Bao Bì Giấy Tân Minh Thư</v>
          </cell>
          <cell r="M841">
            <v>2800000</v>
          </cell>
          <cell r="N841" t="str">
            <v>1331</v>
          </cell>
          <cell r="O841" t="str">
            <v>331</v>
          </cell>
        </row>
        <row r="842">
          <cell r="F842" t="str">
            <v>Thùng carton 46.5x34.5x26.5</v>
          </cell>
          <cell r="H842" t="str">
            <v>Cty TNHH SX TM Nghị Hòa</v>
          </cell>
          <cell r="I842">
            <v>578</v>
          </cell>
          <cell r="M842">
            <v>10404000</v>
          </cell>
          <cell r="N842" t="str">
            <v>1522</v>
          </cell>
          <cell r="O842" t="str">
            <v>331</v>
          </cell>
        </row>
        <row r="843">
          <cell r="F843" t="str">
            <v>VAT Thùng carton 46.5x34.5x26.5</v>
          </cell>
          <cell r="H843" t="str">
            <v>Cty TNHH SX TM Nghị Hòa</v>
          </cell>
          <cell r="M843">
            <v>1040400</v>
          </cell>
          <cell r="N843" t="str">
            <v>1331</v>
          </cell>
          <cell r="O843" t="str">
            <v>331</v>
          </cell>
        </row>
        <row r="844">
          <cell r="F844" t="str">
            <v>Phí xử lý cá khô</v>
          </cell>
          <cell r="H844" t="str">
            <v>Cty CP chiếu xạ An Phú</v>
          </cell>
          <cell r="M844">
            <v>2000000</v>
          </cell>
          <cell r="N844" t="str">
            <v>641</v>
          </cell>
          <cell r="O844" t="str">
            <v>331</v>
          </cell>
        </row>
        <row r="845">
          <cell r="F845" t="str">
            <v>VAT Phí xử lý cá khô</v>
          </cell>
          <cell r="H845" t="str">
            <v>Cty CP chiếu xạ An Phú</v>
          </cell>
          <cell r="M845">
            <v>200000</v>
          </cell>
          <cell r="N845" t="str">
            <v>1331</v>
          </cell>
          <cell r="O845" t="str">
            <v>331</v>
          </cell>
        </row>
        <row r="846">
          <cell r="F846" t="str">
            <v>Cước tàu</v>
          </cell>
          <cell r="H846" t="str">
            <v>Cty TNHH Tốc Độ</v>
          </cell>
          <cell r="M846">
            <v>11856100</v>
          </cell>
          <cell r="N846" t="str">
            <v>641</v>
          </cell>
          <cell r="O846" t="str">
            <v>331</v>
          </cell>
        </row>
        <row r="847">
          <cell r="F847" t="str">
            <v>Phí xếp dỡ, niêm chì, điện giao hàng, chứng từ</v>
          </cell>
          <cell r="H847" t="str">
            <v>Cty TNHH Tốc Độ</v>
          </cell>
          <cell r="M847">
            <v>6218860</v>
          </cell>
          <cell r="N847" t="str">
            <v>641</v>
          </cell>
          <cell r="O847" t="str">
            <v>331</v>
          </cell>
        </row>
        <row r="848">
          <cell r="F848" t="str">
            <v>VAT Phí xếp dỡ, niêm chì, điện giao hàng, chứng từ</v>
          </cell>
          <cell r="H848" t="str">
            <v>Cty TNHH Tốc Độ</v>
          </cell>
          <cell r="M848">
            <v>621886</v>
          </cell>
          <cell r="N848" t="str">
            <v>1331</v>
          </cell>
          <cell r="O848" t="str">
            <v>331</v>
          </cell>
        </row>
        <row r="849">
          <cell r="F849" t="str">
            <v>Bảo hộ lao động</v>
          </cell>
          <cell r="H849" t="str">
            <v>Cty TNHH TM DV Toàn Nguyễn</v>
          </cell>
          <cell r="M849">
            <v>7200000</v>
          </cell>
          <cell r="N849" t="str">
            <v>642</v>
          </cell>
          <cell r="O849" t="str">
            <v>331</v>
          </cell>
        </row>
        <row r="850">
          <cell r="F850" t="str">
            <v>VAT Bảo hộ lao động</v>
          </cell>
          <cell r="H850" t="str">
            <v>Cty TNHH TM DV Toàn Nguyễn</v>
          </cell>
          <cell r="M850">
            <v>720000</v>
          </cell>
          <cell r="N850" t="str">
            <v>1331</v>
          </cell>
          <cell r="O850" t="str">
            <v>331</v>
          </cell>
        </row>
        <row r="851">
          <cell r="F851" t="str">
            <v>Phí phân tích chỉ tiêu</v>
          </cell>
          <cell r="H851" t="str">
            <v>Trung Tâm Chất Lượng Nông Lâm Thủy Sản Vùng 4</v>
          </cell>
          <cell r="M851">
            <v>1095000</v>
          </cell>
          <cell r="N851" t="str">
            <v>641</v>
          </cell>
          <cell r="O851" t="str">
            <v>331</v>
          </cell>
        </row>
        <row r="852">
          <cell r="F852" t="str">
            <v>Phí phân tích chỉ tiêu</v>
          </cell>
          <cell r="H852" t="str">
            <v>Trung Tâm Chất Lượng Nông Lâm Thủy Sản Vùng 4</v>
          </cell>
          <cell r="M852">
            <v>780000</v>
          </cell>
          <cell r="N852" t="str">
            <v>641</v>
          </cell>
          <cell r="O852" t="str">
            <v>331</v>
          </cell>
        </row>
        <row r="853">
          <cell r="F853" t="str">
            <v>Phí phân tích chỉ tiêu</v>
          </cell>
          <cell r="H853" t="str">
            <v>Trung Tâm Chất Lượng Nông Lâm Thủy Sản Vùng 4</v>
          </cell>
          <cell r="M853">
            <v>1110000</v>
          </cell>
          <cell r="N853" t="str">
            <v>641</v>
          </cell>
          <cell r="O853" t="str">
            <v>331</v>
          </cell>
        </row>
        <row r="854">
          <cell r="F854" t="str">
            <v>Tiền điện kỳ 1 T4/2016</v>
          </cell>
          <cell r="H854" t="str">
            <v>Cty Điện Lực Long An</v>
          </cell>
          <cell r="M854">
            <v>23841200</v>
          </cell>
          <cell r="N854" t="str">
            <v>154</v>
          </cell>
          <cell r="O854" t="str">
            <v>331</v>
          </cell>
        </row>
        <row r="855">
          <cell r="F855" t="str">
            <v>VAT Tiền điện kỳ 1 T4/2016</v>
          </cell>
          <cell r="H855" t="str">
            <v>Cty Điện Lực Long An</v>
          </cell>
          <cell r="M855">
            <v>2384120</v>
          </cell>
          <cell r="N855" t="str">
            <v>1331</v>
          </cell>
          <cell r="O855" t="str">
            <v>331</v>
          </cell>
        </row>
        <row r="856">
          <cell r="F856" t="str">
            <v>Tiền điện kỳ 2 T4/2016</v>
          </cell>
          <cell r="H856" t="str">
            <v>Cty Điện Lực Long An</v>
          </cell>
          <cell r="M856">
            <v>28369800</v>
          </cell>
          <cell r="N856" t="str">
            <v>154</v>
          </cell>
          <cell r="O856" t="str">
            <v>331</v>
          </cell>
        </row>
        <row r="857">
          <cell r="F857" t="str">
            <v>VAT Tiền điện kỳ 2 T4/2016</v>
          </cell>
          <cell r="H857" t="str">
            <v>Cty Điện Lực Long An</v>
          </cell>
          <cell r="M857">
            <v>2836980</v>
          </cell>
          <cell r="N857" t="str">
            <v>1331</v>
          </cell>
          <cell r="O857" t="str">
            <v>331</v>
          </cell>
        </row>
        <row r="858">
          <cell r="F858" t="str">
            <v>Tiền điện kỳ 3 T4/2016</v>
          </cell>
          <cell r="H858" t="str">
            <v>Cty Điện Lực Long An</v>
          </cell>
          <cell r="M858">
            <v>24348800</v>
          </cell>
          <cell r="N858" t="str">
            <v>154</v>
          </cell>
          <cell r="O858" t="str">
            <v>331</v>
          </cell>
        </row>
        <row r="859">
          <cell r="F859" t="str">
            <v>VAT Tiền điện kỳ 3 T4/2016</v>
          </cell>
          <cell r="H859" t="str">
            <v>Cty Điện Lực Long An</v>
          </cell>
          <cell r="M859">
            <v>2434880</v>
          </cell>
          <cell r="N859" t="str">
            <v>1331</v>
          </cell>
          <cell r="O859" t="str">
            <v>331</v>
          </cell>
        </row>
        <row r="860">
          <cell r="F860" t="str">
            <v>Phí thông báo tu chỉnh LC</v>
          </cell>
          <cell r="K860">
            <v>5</v>
          </cell>
          <cell r="M860">
            <v>111300</v>
          </cell>
          <cell r="N860" t="str">
            <v>642</v>
          </cell>
          <cell r="O860" t="str">
            <v>1122</v>
          </cell>
        </row>
        <row r="861">
          <cell r="F861" t="str">
            <v>VAT Phí thông báo tu chỉnh LC</v>
          </cell>
          <cell r="K861">
            <v>0.5</v>
          </cell>
          <cell r="M861">
            <v>11130</v>
          </cell>
          <cell r="N861" t="str">
            <v>1331</v>
          </cell>
          <cell r="O861" t="str">
            <v>1122</v>
          </cell>
        </row>
        <row r="862">
          <cell r="F862" t="str">
            <v>Phí thông báo tu chỉnh LC</v>
          </cell>
          <cell r="K862">
            <v>5</v>
          </cell>
          <cell r="M862">
            <v>111300</v>
          </cell>
          <cell r="N862" t="str">
            <v>642</v>
          </cell>
          <cell r="O862" t="str">
            <v>1122</v>
          </cell>
        </row>
        <row r="863">
          <cell r="F863" t="str">
            <v>VAT Phí thông báo tu chỉnh LC</v>
          </cell>
          <cell r="K863">
            <v>0.5</v>
          </cell>
          <cell r="M863">
            <v>11130</v>
          </cell>
          <cell r="N863" t="str">
            <v>1331</v>
          </cell>
          <cell r="O863" t="str">
            <v>1122</v>
          </cell>
        </row>
        <row r="864">
          <cell r="F864" t="str">
            <v>Lãi vay</v>
          </cell>
          <cell r="H864" t="str">
            <v>KU 1402LDS201503829</v>
          </cell>
          <cell r="K864">
            <v>244.21</v>
          </cell>
          <cell r="M864">
            <v>5436115</v>
          </cell>
          <cell r="N864" t="str">
            <v>635</v>
          </cell>
          <cell r="O864" t="str">
            <v>1122</v>
          </cell>
        </row>
        <row r="865">
          <cell r="F865" t="str">
            <v>Lãi vay</v>
          </cell>
          <cell r="H865" t="str">
            <v>KU 1402LDS201503901</v>
          </cell>
          <cell r="K865">
            <v>213.56</v>
          </cell>
          <cell r="M865">
            <v>4753846</v>
          </cell>
          <cell r="N865" t="str">
            <v>635</v>
          </cell>
          <cell r="O865" t="str">
            <v>1122</v>
          </cell>
        </row>
        <row r="866">
          <cell r="F866" t="str">
            <v>Lãi vay</v>
          </cell>
          <cell r="H866" t="str">
            <v>KU 1402LDS201503946</v>
          </cell>
          <cell r="K866">
            <v>113.67</v>
          </cell>
          <cell r="M866">
            <v>2530294</v>
          </cell>
          <cell r="N866" t="str">
            <v>635</v>
          </cell>
          <cell r="O866" t="str">
            <v>1122</v>
          </cell>
        </row>
        <row r="867">
          <cell r="F867" t="str">
            <v>Lãi vay</v>
          </cell>
          <cell r="H867" t="str">
            <v>KU 1402LDS201504121</v>
          </cell>
          <cell r="K867">
            <v>148.11000000000001</v>
          </cell>
          <cell r="M867">
            <v>3296929</v>
          </cell>
          <cell r="N867" t="str">
            <v>635</v>
          </cell>
          <cell r="O867" t="str">
            <v>1122</v>
          </cell>
        </row>
        <row r="868">
          <cell r="F868" t="str">
            <v>Lãi vay</v>
          </cell>
          <cell r="H868" t="str">
            <v>KU 1402LDS201600285</v>
          </cell>
          <cell r="K868">
            <v>180.14</v>
          </cell>
          <cell r="M868">
            <v>4009916</v>
          </cell>
          <cell r="N868" t="str">
            <v>635</v>
          </cell>
          <cell r="O868" t="str">
            <v>1122</v>
          </cell>
        </row>
        <row r="869">
          <cell r="F869" t="str">
            <v>Bán ngoại tệ</v>
          </cell>
          <cell r="K869">
            <v>3900</v>
          </cell>
          <cell r="M869">
            <v>86814000</v>
          </cell>
          <cell r="N869" t="str">
            <v>1121</v>
          </cell>
          <cell r="O869" t="str">
            <v>1122</v>
          </cell>
        </row>
        <row r="870">
          <cell r="F870" t="str">
            <v>Phí duy trì sử dụng MSMV:89352265</v>
          </cell>
          <cell r="H870" t="str">
            <v>TT Kỹ Thuật Tiêu Chuẩn Đo Lường Chất Lượng 3</v>
          </cell>
          <cell r="M870">
            <v>1000000</v>
          </cell>
          <cell r="N870" t="str">
            <v>331</v>
          </cell>
          <cell r="O870" t="str">
            <v>1121</v>
          </cell>
        </row>
        <row r="871">
          <cell r="F871" t="str">
            <v>Phí chuyển tiền</v>
          </cell>
          <cell r="M871">
            <v>20000</v>
          </cell>
          <cell r="N871" t="str">
            <v>642</v>
          </cell>
          <cell r="O871" t="str">
            <v>1121</v>
          </cell>
        </row>
        <row r="872">
          <cell r="F872" t="str">
            <v>VAT Phí chuyển tiền</v>
          </cell>
          <cell r="M872">
            <v>2000</v>
          </cell>
          <cell r="N872" t="str">
            <v>1331</v>
          </cell>
          <cell r="O872" t="str">
            <v>1121</v>
          </cell>
        </row>
        <row r="873">
          <cell r="F873" t="str">
            <v>Phí thông báo LC</v>
          </cell>
          <cell r="M873">
            <v>333900</v>
          </cell>
          <cell r="N873" t="str">
            <v>642</v>
          </cell>
          <cell r="O873" t="str">
            <v>1121</v>
          </cell>
        </row>
        <row r="874">
          <cell r="F874" t="str">
            <v>VAT Phí thông báo LC</v>
          </cell>
          <cell r="M874">
            <v>33390</v>
          </cell>
          <cell r="N874" t="str">
            <v>1331</v>
          </cell>
          <cell r="O874" t="str">
            <v>1121</v>
          </cell>
        </row>
        <row r="875">
          <cell r="F875" t="str">
            <v>Lãi vay</v>
          </cell>
          <cell r="H875" t="str">
            <v xml:space="preserve">KU 1015LDS201000102 </v>
          </cell>
          <cell r="M875">
            <v>1203494</v>
          </cell>
          <cell r="N875" t="str">
            <v>635</v>
          </cell>
          <cell r="O875" t="str">
            <v>1121</v>
          </cell>
        </row>
        <row r="876">
          <cell r="F876" t="str">
            <v>Lãi vay</v>
          </cell>
          <cell r="H876" t="str">
            <v>KU 1015LDS201100376</v>
          </cell>
          <cell r="M876">
            <v>2881735</v>
          </cell>
          <cell r="N876" t="str">
            <v>635</v>
          </cell>
          <cell r="O876" t="str">
            <v>1121</v>
          </cell>
        </row>
        <row r="877">
          <cell r="F877" t="str">
            <v>Lãi vay</v>
          </cell>
          <cell r="H877" t="str">
            <v>KU 1015LDS201100377</v>
          </cell>
          <cell r="M877">
            <v>1774440</v>
          </cell>
          <cell r="N877" t="str">
            <v>635</v>
          </cell>
          <cell r="O877" t="str">
            <v>1121</v>
          </cell>
        </row>
        <row r="878">
          <cell r="F878" t="str">
            <v>Lãi vay</v>
          </cell>
          <cell r="H878" t="str">
            <v xml:space="preserve">KU 1015LDS201100378 </v>
          </cell>
          <cell r="M878">
            <v>2483993</v>
          </cell>
          <cell r="N878" t="str">
            <v>635</v>
          </cell>
          <cell r="O878" t="str">
            <v>1121</v>
          </cell>
        </row>
        <row r="879">
          <cell r="F879" t="str">
            <v>Nộp tiền mặt vào TK NH</v>
          </cell>
          <cell r="H879" t="str">
            <v>Nguyễn Văn Bé Tư</v>
          </cell>
          <cell r="M879">
            <v>20000000</v>
          </cell>
          <cell r="N879" t="str">
            <v>1121</v>
          </cell>
          <cell r="O879" t="str">
            <v>1111</v>
          </cell>
        </row>
        <row r="880">
          <cell r="F880" t="str">
            <v>Thanh toán tiền điện kì 3 T3/16</v>
          </cell>
          <cell r="H880" t="str">
            <v>Cty Điện Lực Long An</v>
          </cell>
          <cell r="M880">
            <v>22186560</v>
          </cell>
          <cell r="N880" t="str">
            <v>331</v>
          </cell>
          <cell r="O880" t="str">
            <v>1121</v>
          </cell>
        </row>
        <row r="881">
          <cell r="F881" t="str">
            <v>Phí chuyển tiền</v>
          </cell>
          <cell r="M881">
            <v>45000</v>
          </cell>
          <cell r="N881" t="str">
            <v>642</v>
          </cell>
          <cell r="O881" t="str">
            <v>1121</v>
          </cell>
        </row>
        <row r="882">
          <cell r="F882" t="str">
            <v>VAT Phí chuyển tiền</v>
          </cell>
          <cell r="M882">
            <v>4500</v>
          </cell>
          <cell r="N882" t="str">
            <v>1331</v>
          </cell>
          <cell r="O882" t="str">
            <v>1121</v>
          </cell>
        </row>
        <row r="883">
          <cell r="F883" t="str">
            <v>Chế độ BHXH</v>
          </cell>
          <cell r="H883" t="str">
            <v>BHXH Long An</v>
          </cell>
          <cell r="M883">
            <v>19958000</v>
          </cell>
          <cell r="N883" t="str">
            <v>1121</v>
          </cell>
          <cell r="O883" t="str">
            <v>3383</v>
          </cell>
        </row>
        <row r="884">
          <cell r="F884" t="str">
            <v>Chiết khấu LC</v>
          </cell>
          <cell r="H884" t="str">
            <v>KU 1015ESPEIB60004</v>
          </cell>
          <cell r="M884">
            <v>1600000000</v>
          </cell>
          <cell r="N884" t="str">
            <v>1121</v>
          </cell>
          <cell r="O884" t="str">
            <v>3412</v>
          </cell>
        </row>
        <row r="885">
          <cell r="F885" t="str">
            <v>Phí xử lý bộ chứng từ</v>
          </cell>
          <cell r="M885">
            <v>222800</v>
          </cell>
          <cell r="N885" t="str">
            <v>642</v>
          </cell>
          <cell r="O885" t="str">
            <v>1121</v>
          </cell>
        </row>
        <row r="886">
          <cell r="F886" t="str">
            <v>VAT Phí xử lý bộ chứng từ</v>
          </cell>
          <cell r="M886">
            <v>22280</v>
          </cell>
          <cell r="N886" t="str">
            <v>1331</v>
          </cell>
          <cell r="O886" t="str">
            <v>1121</v>
          </cell>
        </row>
        <row r="887">
          <cell r="F887" t="str">
            <v>Phí DHL</v>
          </cell>
          <cell r="M887">
            <v>615374</v>
          </cell>
          <cell r="N887" t="str">
            <v>642</v>
          </cell>
          <cell r="O887" t="str">
            <v>1121</v>
          </cell>
        </row>
        <row r="888">
          <cell r="F888" t="str">
            <v>VAT Phí DHL</v>
          </cell>
          <cell r="M888">
            <v>61493</v>
          </cell>
          <cell r="N888" t="str">
            <v>1331</v>
          </cell>
          <cell r="O888" t="str">
            <v>1121</v>
          </cell>
        </row>
        <row r="889">
          <cell r="F889" t="str">
            <v>Rút tiền gửi NH nhập quỹ TM</v>
          </cell>
          <cell r="H889" t="str">
            <v>Phạm Thị Đông</v>
          </cell>
          <cell r="M889">
            <v>1600000000</v>
          </cell>
          <cell r="N889" t="str">
            <v>1111</v>
          </cell>
          <cell r="O889" t="str">
            <v>1121</v>
          </cell>
        </row>
        <row r="890">
          <cell r="F890" t="str">
            <v>Lãi vay</v>
          </cell>
          <cell r="H890" t="str">
            <v>KU 1015LDS201502514</v>
          </cell>
          <cell r="M890">
            <v>6883892</v>
          </cell>
          <cell r="N890" t="str">
            <v>635</v>
          </cell>
          <cell r="O890" t="str">
            <v>1121</v>
          </cell>
        </row>
        <row r="891">
          <cell r="F891" t="str">
            <v>Lãi vay</v>
          </cell>
          <cell r="H891" t="str">
            <v>KU 1015LDS201502531</v>
          </cell>
          <cell r="M891">
            <v>6845485</v>
          </cell>
          <cell r="N891" t="str">
            <v>635</v>
          </cell>
          <cell r="O891" t="str">
            <v>1121</v>
          </cell>
        </row>
        <row r="892">
          <cell r="F892" t="str">
            <v>Lãi vay</v>
          </cell>
          <cell r="H892" t="str">
            <v>KU 1015LDS201503102</v>
          </cell>
          <cell r="M892">
            <v>4691756</v>
          </cell>
          <cell r="N892" t="str">
            <v>635</v>
          </cell>
          <cell r="O892" t="str">
            <v>1121</v>
          </cell>
        </row>
        <row r="893">
          <cell r="F893" t="str">
            <v>Ứng vốn Trà Vinh</v>
          </cell>
          <cell r="H893" t="str">
            <v>Cty TNHH Hải Sản An Lạc Trà Vinh</v>
          </cell>
          <cell r="M893">
            <v>40000000</v>
          </cell>
          <cell r="N893" t="str">
            <v>1388</v>
          </cell>
          <cell r="O893" t="str">
            <v>1121</v>
          </cell>
        </row>
        <row r="894">
          <cell r="F894" t="str">
            <v>Lãi vay</v>
          </cell>
          <cell r="H894" t="str">
            <v>KU 1015LDS201503206</v>
          </cell>
          <cell r="M894">
            <v>6845767</v>
          </cell>
          <cell r="N894" t="str">
            <v>635</v>
          </cell>
          <cell r="O894" t="str">
            <v>1121</v>
          </cell>
        </row>
        <row r="895">
          <cell r="F895" t="str">
            <v>Lãi vay</v>
          </cell>
          <cell r="H895" t="str">
            <v>KU 1015LDS201503420</v>
          </cell>
          <cell r="M895">
            <v>6768763</v>
          </cell>
          <cell r="N895" t="str">
            <v>635</v>
          </cell>
          <cell r="O895" t="str">
            <v>1121</v>
          </cell>
        </row>
        <row r="896">
          <cell r="F896" t="str">
            <v>Lãi vay</v>
          </cell>
          <cell r="H896" t="str">
            <v>KU 1015LDS201600190</v>
          </cell>
          <cell r="M896">
            <v>7461130</v>
          </cell>
          <cell r="N896" t="str">
            <v>635</v>
          </cell>
          <cell r="O896" t="str">
            <v>1121</v>
          </cell>
        </row>
        <row r="897">
          <cell r="F897" t="str">
            <v>Lãi vay</v>
          </cell>
          <cell r="H897" t="str">
            <v>KU 1015LDS201600429</v>
          </cell>
          <cell r="M897">
            <v>8545435</v>
          </cell>
          <cell r="N897" t="str">
            <v>635</v>
          </cell>
          <cell r="O897" t="str">
            <v>1121</v>
          </cell>
        </row>
        <row r="898">
          <cell r="F898" t="str">
            <v>Lãi vay</v>
          </cell>
          <cell r="H898" t="str">
            <v>KU 1015LDS201600434</v>
          </cell>
          <cell r="M898">
            <v>9155887</v>
          </cell>
          <cell r="N898" t="str">
            <v>635</v>
          </cell>
          <cell r="O898" t="str">
            <v>1121</v>
          </cell>
        </row>
        <row r="899">
          <cell r="F899" t="str">
            <v>Phạt nộp thuế</v>
          </cell>
          <cell r="H899" t="str">
            <v>Cục Thuế Tỉnh Long An</v>
          </cell>
          <cell r="M899">
            <v>136832</v>
          </cell>
          <cell r="N899" t="str">
            <v>811</v>
          </cell>
          <cell r="O899" t="str">
            <v>1121</v>
          </cell>
        </row>
        <row r="900">
          <cell r="F900" t="str">
            <v>Nộp tiền mặt vào TK NH</v>
          </cell>
          <cell r="H900" t="str">
            <v>Lê Thị Hoa</v>
          </cell>
          <cell r="M900">
            <v>80000000</v>
          </cell>
          <cell r="N900" t="str">
            <v>1121</v>
          </cell>
          <cell r="O900" t="str">
            <v>1111</v>
          </cell>
        </row>
        <row r="901">
          <cell r="F901" t="str">
            <v>Thanh toán phí kiểm nghiệm T1</v>
          </cell>
          <cell r="H901" t="str">
            <v>Trung Tâm Chất Lượng Nông Lâm Thủy Sản Vùng 4</v>
          </cell>
          <cell r="M901">
            <v>780000</v>
          </cell>
          <cell r="N901" t="str">
            <v>331</v>
          </cell>
          <cell r="O901" t="str">
            <v>1121</v>
          </cell>
        </row>
        <row r="902">
          <cell r="F902" t="str">
            <v>Phí chuyển tiền</v>
          </cell>
          <cell r="M902">
            <v>20000</v>
          </cell>
          <cell r="N902" t="str">
            <v>642</v>
          </cell>
          <cell r="O902" t="str">
            <v>1121</v>
          </cell>
        </row>
        <row r="903">
          <cell r="F903" t="str">
            <v>VAT Phí chuyển tiền</v>
          </cell>
          <cell r="M903">
            <v>2000</v>
          </cell>
          <cell r="N903" t="str">
            <v>1331</v>
          </cell>
          <cell r="O903" t="str">
            <v>1121</v>
          </cell>
        </row>
        <row r="904">
          <cell r="F904" t="str">
            <v>Thanh toán phí kiểm nghiệm T1 &amp; 3</v>
          </cell>
          <cell r="H904" t="str">
            <v>Trung Tâm Chất Lượng Nông Lâm Thủy Sản Vùng 4</v>
          </cell>
          <cell r="M904">
            <v>2205000</v>
          </cell>
          <cell r="N904" t="str">
            <v>331</v>
          </cell>
          <cell r="O904" t="str">
            <v>1121</v>
          </cell>
        </row>
        <row r="905">
          <cell r="F905" t="str">
            <v>Phí chuyển tiền</v>
          </cell>
          <cell r="M905">
            <v>20000</v>
          </cell>
          <cell r="N905" t="str">
            <v>642</v>
          </cell>
          <cell r="O905" t="str">
            <v>1121</v>
          </cell>
        </row>
        <row r="906">
          <cell r="F906" t="str">
            <v>VAT Phí chuyển tiền</v>
          </cell>
          <cell r="M906">
            <v>2000</v>
          </cell>
          <cell r="N906" t="str">
            <v>1331</v>
          </cell>
          <cell r="O906" t="str">
            <v>1121</v>
          </cell>
        </row>
        <row r="907">
          <cell r="F907" t="str">
            <v>Thanh toán tiền sorbitol</v>
          </cell>
          <cell r="H907" t="str">
            <v>Cty TNHH Hóa Chất Thành Phương</v>
          </cell>
          <cell r="M907">
            <v>35536000</v>
          </cell>
          <cell r="N907" t="str">
            <v>331</v>
          </cell>
          <cell r="O907" t="str">
            <v>1121</v>
          </cell>
        </row>
        <row r="908">
          <cell r="F908" t="str">
            <v>Phí chuyển tiền</v>
          </cell>
          <cell r="M908">
            <v>40000</v>
          </cell>
          <cell r="N908" t="str">
            <v>642</v>
          </cell>
          <cell r="O908" t="str">
            <v>1121</v>
          </cell>
        </row>
        <row r="909">
          <cell r="F909" t="str">
            <v>VAT Phí chuyển tiền</v>
          </cell>
          <cell r="M909">
            <v>4000</v>
          </cell>
          <cell r="N909" t="str">
            <v>1331</v>
          </cell>
          <cell r="O909" t="str">
            <v>1121</v>
          </cell>
        </row>
        <row r="910">
          <cell r="F910" t="str">
            <v>Thanh toán tiền máy lạnh</v>
          </cell>
          <cell r="H910" t="str">
            <v>Công Ty TNHH KoolMan Việt Nam</v>
          </cell>
          <cell r="M910">
            <v>36900000</v>
          </cell>
          <cell r="N910" t="str">
            <v>331</v>
          </cell>
          <cell r="O910" t="str">
            <v>1121</v>
          </cell>
        </row>
        <row r="911">
          <cell r="F911" t="str">
            <v>Phí chuyển tiền</v>
          </cell>
          <cell r="M911">
            <v>40000</v>
          </cell>
          <cell r="N911" t="str">
            <v>642</v>
          </cell>
          <cell r="O911" t="str">
            <v>1121</v>
          </cell>
        </row>
        <row r="912">
          <cell r="F912" t="str">
            <v>VAT Phí chuyển tiền</v>
          </cell>
          <cell r="M912">
            <v>4000</v>
          </cell>
          <cell r="N912" t="str">
            <v>1331</v>
          </cell>
          <cell r="O912" t="str">
            <v>1121</v>
          </cell>
        </row>
        <row r="913">
          <cell r="F913" t="str">
            <v>Nộp tiền mặt vào TK NH</v>
          </cell>
          <cell r="H913" t="str">
            <v>Nguyễn Thiện Duyệt</v>
          </cell>
          <cell r="M913">
            <v>20000000</v>
          </cell>
          <cell r="N913" t="str">
            <v>1121</v>
          </cell>
          <cell r="O913" t="str">
            <v>1111</v>
          </cell>
        </row>
        <row r="914">
          <cell r="F914" t="str">
            <v>Thanh toán tiền điện kì 1 T4/16</v>
          </cell>
          <cell r="H914" t="str">
            <v>Cty Điện Lực Long An</v>
          </cell>
          <cell r="M914">
            <v>26225320</v>
          </cell>
          <cell r="N914" t="str">
            <v>331</v>
          </cell>
          <cell r="O914" t="str">
            <v>1121</v>
          </cell>
        </row>
        <row r="915">
          <cell r="F915" t="str">
            <v>Phí chuyển tiền</v>
          </cell>
          <cell r="M915">
            <v>45000</v>
          </cell>
          <cell r="N915" t="str">
            <v>642</v>
          </cell>
          <cell r="O915" t="str">
            <v>1121</v>
          </cell>
        </row>
        <row r="916">
          <cell r="F916" t="str">
            <v>VAT Phí chuyển tiền</v>
          </cell>
          <cell r="M916">
            <v>4500</v>
          </cell>
          <cell r="N916" t="str">
            <v>1331</v>
          </cell>
          <cell r="O916" t="str">
            <v>1121</v>
          </cell>
        </row>
        <row r="917">
          <cell r="F917" t="str">
            <v>Phạt nộp thuế</v>
          </cell>
          <cell r="H917" t="str">
            <v>Cục Thuế Tỉnh Long An</v>
          </cell>
          <cell r="M917">
            <v>304272</v>
          </cell>
          <cell r="N917" t="str">
            <v>811</v>
          </cell>
          <cell r="O917" t="str">
            <v>1121</v>
          </cell>
        </row>
        <row r="918">
          <cell r="F918" t="str">
            <v>Thu tiền hàng</v>
          </cell>
          <cell r="H918" t="str">
            <v>MICHANG COMMERCIAL</v>
          </cell>
          <cell r="K918">
            <v>76081.644384546278</v>
          </cell>
          <cell r="M918">
            <v>1693577404</v>
          </cell>
          <cell r="N918" t="str">
            <v>1121</v>
          </cell>
          <cell r="O918" t="str">
            <v>131</v>
          </cell>
        </row>
        <row r="919">
          <cell r="F919" t="str">
            <v>Phí nước ngoài giảm trừ</v>
          </cell>
          <cell r="H919" t="str">
            <v>MICHANG COMMERCIAL</v>
          </cell>
          <cell r="K919">
            <v>170</v>
          </cell>
          <cell r="M919">
            <v>3784200</v>
          </cell>
          <cell r="N919" t="str">
            <v>642</v>
          </cell>
          <cell r="O919" t="str">
            <v>131</v>
          </cell>
        </row>
        <row r="920">
          <cell r="F920" t="str">
            <v>Lãi chiết khấu</v>
          </cell>
          <cell r="H920" t="str">
            <v>MICHANG COMMERCIAL</v>
          </cell>
          <cell r="K920">
            <v>181.69110512129379</v>
          </cell>
          <cell r="M920">
            <v>4044444</v>
          </cell>
          <cell r="N920" t="str">
            <v>635</v>
          </cell>
          <cell r="O920" t="str">
            <v>131</v>
          </cell>
        </row>
        <row r="921">
          <cell r="F921" t="str">
            <v>Phí nước ngoài giảm trừ</v>
          </cell>
          <cell r="H921" t="str">
            <v>MICHANG COMMERCIAL</v>
          </cell>
          <cell r="K921">
            <v>115.14955076370171</v>
          </cell>
          <cell r="M921">
            <v>2563229</v>
          </cell>
          <cell r="N921" t="str">
            <v>642</v>
          </cell>
          <cell r="O921" t="str">
            <v>131</v>
          </cell>
        </row>
        <row r="922">
          <cell r="F922" t="str">
            <v>VAT Phí nước ngoài giảm trừ</v>
          </cell>
          <cell r="H922" t="str">
            <v>MICHANG COMMERCIAL</v>
          </cell>
          <cell r="K922">
            <v>11.514959568733154</v>
          </cell>
          <cell r="M922">
            <v>256323</v>
          </cell>
          <cell r="N922" t="str">
            <v>1331</v>
          </cell>
          <cell r="O922" t="str">
            <v>131</v>
          </cell>
        </row>
        <row r="923">
          <cell r="F923" t="str">
            <v>Chênh lệch tỷ giá</v>
          </cell>
          <cell r="H923" t="str">
            <v>MICHANG COMMERCIAL</v>
          </cell>
          <cell r="M923">
            <v>765600</v>
          </cell>
          <cell r="N923" t="str">
            <v>131</v>
          </cell>
          <cell r="O923" t="str">
            <v>515</v>
          </cell>
        </row>
        <row r="924">
          <cell r="F924" t="str">
            <v>Trả tiền vay LC</v>
          </cell>
          <cell r="H924" t="str">
            <v>KU 1015ESPEIB60004</v>
          </cell>
          <cell r="M924">
            <v>1600000000</v>
          </cell>
          <cell r="N924" t="str">
            <v>3412</v>
          </cell>
          <cell r="O924" t="str">
            <v>1121</v>
          </cell>
        </row>
        <row r="998">
          <cell r="M998">
            <v>194891400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2">
          <cell r="N12" t="str">
            <v>Lê Thành Lê</v>
          </cell>
          <cell r="O12" t="str">
            <v>Bến Tre</v>
          </cell>
          <cell r="P12">
            <v>330593933</v>
          </cell>
          <cell r="Q12" t="str">
            <v>xã Hưng Nhượng, Giồng Trôm, Bến Tre</v>
          </cell>
          <cell r="S12" t="str">
            <v>Tiền</v>
          </cell>
        </row>
        <row r="13">
          <cell r="N13" t="str">
            <v>Nguyễn Thành Quang</v>
          </cell>
          <cell r="O13" t="str">
            <v>Bến Tre</v>
          </cell>
          <cell r="P13">
            <v>320775664</v>
          </cell>
          <cell r="Q13" t="str">
            <v>681/AT, xã An Thủy, Ba Tri, Bến Tre</v>
          </cell>
          <cell r="S13" t="str">
            <v>Tiền</v>
          </cell>
        </row>
        <row r="14">
          <cell r="N14" t="str">
            <v>Nguyễn Văn Phong</v>
          </cell>
          <cell r="O14" t="str">
            <v>Bến Tre</v>
          </cell>
          <cell r="P14">
            <v>320892558</v>
          </cell>
          <cell r="Q14" t="str">
            <v>001/AT, xã An Thủy, Ba Tri, Bến Tre</v>
          </cell>
          <cell r="S14" t="str">
            <v>Tiền</v>
          </cell>
        </row>
        <row r="15">
          <cell r="N15" t="str">
            <v>Trương Thị Nhớ</v>
          </cell>
          <cell r="O15" t="str">
            <v>Bến Tre</v>
          </cell>
          <cell r="P15">
            <v>320892578</v>
          </cell>
          <cell r="Q15" t="str">
            <v>542/AT, xã An Thủy, Ba Tri, Bến Tre</v>
          </cell>
          <cell r="S15" t="str">
            <v>Tiền</v>
          </cell>
        </row>
        <row r="16">
          <cell r="N16" t="str">
            <v>Nguyễn Thanh Hải</v>
          </cell>
          <cell r="O16" t="str">
            <v>Bến Tre</v>
          </cell>
          <cell r="P16">
            <v>321179471</v>
          </cell>
          <cell r="Q16" t="str">
            <v>xã Châu Hòa, Giồng Trôm, Bến Tre</v>
          </cell>
          <cell r="S16" t="str">
            <v>Tiền</v>
          </cell>
        </row>
        <row r="17">
          <cell r="N17" t="str">
            <v>Phạm Tuấn Anh</v>
          </cell>
          <cell r="O17" t="str">
            <v>Bến Tre</v>
          </cell>
          <cell r="P17">
            <v>324478047</v>
          </cell>
          <cell r="Q17" t="str">
            <v>Ấp An Thới, An Qui, Thạnh Phú, Bến Tre</v>
          </cell>
          <cell r="S17" t="str">
            <v>Tiền</v>
          </cell>
        </row>
        <row r="18">
          <cell r="N18" t="str">
            <v>Nguyễn Thanh Hoàng</v>
          </cell>
          <cell r="O18" t="str">
            <v>Bến Tre</v>
          </cell>
          <cell r="P18">
            <v>321413712</v>
          </cell>
          <cell r="Q18" t="str">
            <v>788/AT, xã An Thủy, Ba Tri, Bến Tre</v>
          </cell>
          <cell r="S18" t="str">
            <v>Tiền</v>
          </cell>
        </row>
        <row r="19">
          <cell r="N19" t="str">
            <v>Nguyễn Thị Hồng Hoa</v>
          </cell>
          <cell r="O19" t="str">
            <v>Bến Tre</v>
          </cell>
          <cell r="P19">
            <v>320744085</v>
          </cell>
          <cell r="Q19" t="str">
            <v>681/AT, xã An Thủy, Ba Tri, Bến Tre</v>
          </cell>
          <cell r="S19" t="str">
            <v>Tiền</v>
          </cell>
        </row>
        <row r="20">
          <cell r="N20" t="str">
            <v>Nguyễn Văn Tha</v>
          </cell>
          <cell r="O20" t="str">
            <v>Bến Tre</v>
          </cell>
          <cell r="P20">
            <v>320807672</v>
          </cell>
          <cell r="Q20" t="str">
            <v>xã An Thủy, Ba Tri, Bến Tre</v>
          </cell>
          <cell r="S20" t="str">
            <v>Tiền</v>
          </cell>
        </row>
        <row r="21">
          <cell r="N21" t="str">
            <v>Vỏ Văn Thắng</v>
          </cell>
          <cell r="O21" t="str">
            <v>Bến Tre</v>
          </cell>
          <cell r="P21">
            <v>320044169</v>
          </cell>
          <cell r="Q21" t="str">
            <v>188/AT, xã An Thủy, Ba Tri, Bến Tre</v>
          </cell>
          <cell r="S21" t="str">
            <v>Tiền</v>
          </cell>
        </row>
        <row r="22">
          <cell r="N22" t="str">
            <v>Lý Thị Thảo</v>
          </cell>
          <cell r="O22" t="str">
            <v>Bến Tre</v>
          </cell>
          <cell r="P22">
            <v>320881573</v>
          </cell>
          <cell r="Q22" t="str">
            <v>xã An Thủy, Ba Tri, Bến Tre</v>
          </cell>
          <cell r="S22" t="str">
            <v>Tiền</v>
          </cell>
        </row>
        <row r="23">
          <cell r="N23" t="str">
            <v>Đặng Thanh Phong</v>
          </cell>
          <cell r="O23" t="str">
            <v>Bến Tre</v>
          </cell>
          <cell r="P23">
            <v>320876558</v>
          </cell>
          <cell r="Q23" t="str">
            <v>Bình Thành, Giồng Trôm, Bến Tre</v>
          </cell>
          <cell r="S23" t="str">
            <v>Tiền</v>
          </cell>
        </row>
        <row r="24">
          <cell r="N24" t="str">
            <v>Lê Thị Diệu</v>
          </cell>
          <cell r="O24" t="str">
            <v>Bình Thuận</v>
          </cell>
          <cell r="P24">
            <v>250746332</v>
          </cell>
          <cell r="Q24" t="str">
            <v>Đức Linh - Bình Thuận</v>
          </cell>
          <cell r="S24" t="str">
            <v>Tiền</v>
          </cell>
        </row>
        <row r="25">
          <cell r="N25" t="str">
            <v>Lê Thị Thiện Em</v>
          </cell>
          <cell r="O25" t="str">
            <v>Bình Thuận</v>
          </cell>
          <cell r="P25">
            <v>260682094</v>
          </cell>
          <cell r="Q25" t="str">
            <v>Đức Linh - Bình Thuận</v>
          </cell>
          <cell r="S25" t="str">
            <v>Tiền</v>
          </cell>
        </row>
        <row r="26">
          <cell r="N26" t="str">
            <v>Trần Văn An</v>
          </cell>
          <cell r="O26" t="str">
            <v>Bình Thuận</v>
          </cell>
          <cell r="P26">
            <v>260690910</v>
          </cell>
          <cell r="Q26" t="str">
            <v>Hàm Tân - Bình Thuận</v>
          </cell>
          <cell r="S26" t="str">
            <v>Tiền</v>
          </cell>
        </row>
        <row r="27">
          <cell r="N27" t="str">
            <v>Nguyễn Thanh Bình</v>
          </cell>
          <cell r="O27" t="str">
            <v>Bình Thuận</v>
          </cell>
          <cell r="P27">
            <v>260178873</v>
          </cell>
          <cell r="Q27" t="str">
            <v>Phan Thiết - Bình Thuận</v>
          </cell>
          <cell r="S27" t="str">
            <v>Tiền</v>
          </cell>
        </row>
        <row r="28">
          <cell r="N28" t="str">
            <v>Nguyễn Văn Hạnh</v>
          </cell>
          <cell r="O28" t="str">
            <v>Bình Thuận</v>
          </cell>
          <cell r="P28">
            <v>260850613</v>
          </cell>
          <cell r="Q28" t="str">
            <v>Phan Thiết - Bình Thuận</v>
          </cell>
          <cell r="S28" t="str">
            <v>Tiền</v>
          </cell>
        </row>
        <row r="29">
          <cell r="N29" t="str">
            <v>Trần Thị Thu Hiếu</v>
          </cell>
          <cell r="O29" t="str">
            <v>Bình Thuận</v>
          </cell>
          <cell r="P29">
            <v>280853616</v>
          </cell>
          <cell r="Q29" t="str">
            <v>Phan Thiết - Bình Thuận</v>
          </cell>
          <cell r="S29" t="str">
            <v>Tiền</v>
          </cell>
        </row>
        <row r="30">
          <cell r="N30" t="str">
            <v>Nguyễn Văn Nhân</v>
          </cell>
          <cell r="O30" t="str">
            <v>Bình Thuận</v>
          </cell>
          <cell r="P30">
            <v>261005222</v>
          </cell>
          <cell r="Q30" t="str">
            <v>Thanh Hải - Bình Thuận</v>
          </cell>
          <cell r="S30" t="str">
            <v>Tiền</v>
          </cell>
        </row>
        <row r="31">
          <cell r="N31" t="str">
            <v>Huỳnh Thị Kiều</v>
          </cell>
          <cell r="O31" t="str">
            <v>Kiên Giang</v>
          </cell>
          <cell r="P31">
            <v>370047763</v>
          </cell>
          <cell r="Q31" t="str">
            <v>Rạch Giá - Kiên Giang</v>
          </cell>
          <cell r="S31" t="str">
            <v>Hai</v>
          </cell>
        </row>
        <row r="32">
          <cell r="N32" t="str">
            <v>Nguyễn Thị Kim Vân</v>
          </cell>
          <cell r="O32" t="str">
            <v>Kiên Giang</v>
          </cell>
          <cell r="P32">
            <v>370054438</v>
          </cell>
          <cell r="Q32" t="str">
            <v>Rạch Giá - Kiên Giang</v>
          </cell>
          <cell r="S32" t="str">
            <v>Hai</v>
          </cell>
        </row>
        <row r="33">
          <cell r="N33" t="str">
            <v>Võ Thị Huyền</v>
          </cell>
          <cell r="O33" t="str">
            <v>Kiên Giang</v>
          </cell>
          <cell r="P33">
            <v>370615318</v>
          </cell>
          <cell r="Q33" t="str">
            <v>Gò Quao - Kiên Giang</v>
          </cell>
          <cell r="S33" t="str">
            <v>Hai</v>
          </cell>
        </row>
        <row r="34">
          <cell r="N34" t="str">
            <v>Nguyễn Thị Bé Hai</v>
          </cell>
          <cell r="O34" t="str">
            <v>Kiên Giang</v>
          </cell>
          <cell r="P34">
            <v>370825748</v>
          </cell>
          <cell r="Q34" t="str">
            <v>Gò Quao - Kiên Giang</v>
          </cell>
          <cell r="S34" t="str">
            <v>Hai</v>
          </cell>
        </row>
        <row r="35">
          <cell r="N35" t="str">
            <v>Lâm Thị Loan</v>
          </cell>
          <cell r="O35" t="str">
            <v>Kiên Giang</v>
          </cell>
          <cell r="P35">
            <v>370698949</v>
          </cell>
          <cell r="Q35" t="str">
            <v>196 Mỹ Lâm, Hòn Đất, Kiên Giang</v>
          </cell>
          <cell r="R35" t="str">
            <v>KG 90428TS, KG90139TS, KG91737TS</v>
          </cell>
          <cell r="S35" t="str">
            <v>Hai</v>
          </cell>
        </row>
        <row r="36">
          <cell r="N36" t="str">
            <v>Vũ Thị Lan</v>
          </cell>
          <cell r="O36" t="str">
            <v>Kiên Giang</v>
          </cell>
          <cell r="P36">
            <v>370803567</v>
          </cell>
          <cell r="Q36" t="str">
            <v>Kiên lương - Kiên Giang</v>
          </cell>
          <cell r="S36" t="str">
            <v>Hai</v>
          </cell>
        </row>
        <row r="37">
          <cell r="N37" t="str">
            <v>Trương Quốc Tuấn</v>
          </cell>
          <cell r="O37" t="str">
            <v>Kiên Giang</v>
          </cell>
          <cell r="P37">
            <v>370004125</v>
          </cell>
          <cell r="Q37" t="str">
            <v>Rạch Giá - Kiên Giang</v>
          </cell>
          <cell r="S37" t="str">
            <v>Hai</v>
          </cell>
        </row>
        <row r="38">
          <cell r="N38" t="str">
            <v>Nguyễn Văn Hải</v>
          </cell>
          <cell r="O38" t="str">
            <v>Kiên Giang</v>
          </cell>
          <cell r="P38">
            <v>370033286</v>
          </cell>
          <cell r="Q38" t="str">
            <v>Rạch Giá - Kiên Giang</v>
          </cell>
          <cell r="S38" t="str">
            <v>Hai</v>
          </cell>
        </row>
        <row r="39">
          <cell r="N39" t="str">
            <v>Nguyễn Văn Lắm</v>
          </cell>
          <cell r="O39" t="str">
            <v>Tiền Giang</v>
          </cell>
          <cell r="P39">
            <v>310703274</v>
          </cell>
          <cell r="Q39" t="str">
            <v>Mỹ Tho - Tiền Giang</v>
          </cell>
          <cell r="S39" t="str">
            <v>Hai</v>
          </cell>
        </row>
        <row r="40">
          <cell r="N40" t="str">
            <v>Lê Thị Kim Liên</v>
          </cell>
          <cell r="O40" t="str">
            <v>Tiền Giang</v>
          </cell>
          <cell r="P40">
            <v>311704830</v>
          </cell>
          <cell r="Q40" t="str">
            <v>Châu Thành - Tiền Giang</v>
          </cell>
          <cell r="S40" t="str">
            <v>Hai</v>
          </cell>
        </row>
        <row r="41">
          <cell r="N41" t="str">
            <v>Nguyễn Thị Mộng Tuyền</v>
          </cell>
          <cell r="O41" t="str">
            <v>Tiền Giang</v>
          </cell>
          <cell r="P41">
            <v>311318331</v>
          </cell>
          <cell r="Q41" t="str">
            <v>Gò Công Đông - Tiền Giang</v>
          </cell>
          <cell r="S41" t="str">
            <v>Hai</v>
          </cell>
        </row>
        <row r="42">
          <cell r="N42" t="str">
            <v>Đỗ Thị Hoàng Mai</v>
          </cell>
          <cell r="O42" t="str">
            <v>Tiền Giang</v>
          </cell>
          <cell r="P42">
            <v>310882191</v>
          </cell>
          <cell r="Q42" t="str">
            <v>Gò Công Tây - Tiền Giang</v>
          </cell>
          <cell r="S42" t="str">
            <v>Hai</v>
          </cell>
        </row>
        <row r="43">
          <cell r="N43" t="str">
            <v>Phạm Thị Chính</v>
          </cell>
          <cell r="O43" t="str">
            <v>Tiền Giang</v>
          </cell>
          <cell r="P43">
            <v>310882158</v>
          </cell>
          <cell r="Q43" t="str">
            <v xml:space="preserve">Gò Công Tây - Tiền Giang </v>
          </cell>
          <cell r="S43" t="str">
            <v>Hai</v>
          </cell>
        </row>
        <row r="44">
          <cell r="N44" t="str">
            <v>Trần Thị Lang</v>
          </cell>
          <cell r="O44" t="str">
            <v>Tiền Giang</v>
          </cell>
          <cell r="P44">
            <v>310033074</v>
          </cell>
          <cell r="Q44" t="str">
            <v>Mỹ Tho - Tiền Giang</v>
          </cell>
          <cell r="S44" t="str">
            <v>Hai</v>
          </cell>
        </row>
        <row r="45">
          <cell r="N45" t="str">
            <v>Lê Văn Thành</v>
          </cell>
          <cell r="O45" t="str">
            <v>Tiền Giang</v>
          </cell>
          <cell r="P45">
            <v>310526150</v>
          </cell>
          <cell r="Q45" t="str">
            <v>Mỹ Tho - Tiền Giang</v>
          </cell>
          <cell r="S45" t="str">
            <v>Hai</v>
          </cell>
        </row>
        <row r="46">
          <cell r="N46" t="str">
            <v>Lê Thị Kim Thanh</v>
          </cell>
          <cell r="O46" t="str">
            <v>Tiền Giang</v>
          </cell>
          <cell r="P46">
            <v>311514350</v>
          </cell>
          <cell r="Q46" t="str">
            <v>Châu Thành - Tiền Giang</v>
          </cell>
          <cell r="S46" t="str">
            <v>Hai</v>
          </cell>
        </row>
        <row r="47">
          <cell r="N47" t="str">
            <v>Võ Thị Bảy</v>
          </cell>
          <cell r="O47" t="str">
            <v>Vũng Tàu</v>
          </cell>
          <cell r="P47">
            <v>270106056</v>
          </cell>
          <cell r="Q47" t="str">
            <v>Vũng Tàu</v>
          </cell>
          <cell r="R47" t="str">
            <v>Br 4147TS</v>
          </cell>
          <cell r="S47" t="str">
            <v>Hai</v>
          </cell>
        </row>
        <row r="48">
          <cell r="N48" t="str">
            <v>Võ Văn Bá</v>
          </cell>
          <cell r="O48" t="str">
            <v>Vũng Tàu</v>
          </cell>
          <cell r="P48">
            <v>270176684</v>
          </cell>
          <cell r="Q48" t="str">
            <v>Vũng Tàu</v>
          </cell>
          <cell r="R48" t="str">
            <v>Br 5400TS</v>
          </cell>
          <cell r="S48" t="str">
            <v>Hai</v>
          </cell>
        </row>
        <row r="49">
          <cell r="N49" t="str">
            <v>Nguyễn Thanh Vân</v>
          </cell>
          <cell r="O49" t="str">
            <v>Vũng Tàu</v>
          </cell>
          <cell r="P49">
            <v>270176960</v>
          </cell>
          <cell r="Q49" t="str">
            <v>Vũng Tàu</v>
          </cell>
          <cell r="R49" t="str">
            <v>Br 4437TS, Br 4516TS</v>
          </cell>
          <cell r="S49" t="str">
            <v>Hai</v>
          </cell>
        </row>
        <row r="50">
          <cell r="N50" t="str">
            <v>Nguyễn Thanh Vinh</v>
          </cell>
          <cell r="O50" t="str">
            <v>Vũng Tàu</v>
          </cell>
          <cell r="P50">
            <v>271181056</v>
          </cell>
          <cell r="Q50" t="str">
            <v>Vũng Tàu</v>
          </cell>
          <cell r="S50" t="str">
            <v>Hai</v>
          </cell>
        </row>
        <row r="51">
          <cell r="N51" t="str">
            <v>Hồ Thị Mỹ</v>
          </cell>
          <cell r="O51" t="str">
            <v>Vũng Tàu</v>
          </cell>
          <cell r="P51">
            <v>270986506</v>
          </cell>
          <cell r="Q51" t="str">
            <v>Vũng Tàu</v>
          </cell>
          <cell r="S51" t="str">
            <v>Hai</v>
          </cell>
        </row>
        <row r="52">
          <cell r="N52" t="str">
            <v>Phạm Thị Ngọc</v>
          </cell>
          <cell r="O52" t="str">
            <v>Vũng Tàu</v>
          </cell>
          <cell r="P52">
            <v>273042454</v>
          </cell>
          <cell r="Q52" t="str">
            <v>62 Đinh Tiên Hoàng, P2, Bà Rịa Vũng Tàu</v>
          </cell>
          <cell r="R52" t="str">
            <v>Br 7799TS</v>
          </cell>
          <cell r="S52" t="str">
            <v>Hai</v>
          </cell>
        </row>
        <row r="53">
          <cell r="N53" t="str">
            <v>Nguyễn Đức Tiến</v>
          </cell>
          <cell r="O53" t="str">
            <v>Vũng Tàu</v>
          </cell>
          <cell r="P53">
            <v>273249576</v>
          </cell>
          <cell r="Q53" t="str">
            <v>Vũng Tàu</v>
          </cell>
          <cell r="S53" t="str">
            <v>Hai</v>
          </cell>
        </row>
        <row r="54">
          <cell r="N54" t="str">
            <v>Đỗ Văn Tâm</v>
          </cell>
          <cell r="O54" t="str">
            <v>Vũng Tàu</v>
          </cell>
          <cell r="P54">
            <v>271642418</v>
          </cell>
          <cell r="Q54" t="str">
            <v>Vũng Tàu</v>
          </cell>
          <cell r="S54" t="str">
            <v>Hai</v>
          </cell>
        </row>
        <row r="55">
          <cell r="N55" t="str">
            <v>Trương Văn Minh</v>
          </cell>
          <cell r="O55" t="str">
            <v>Vũng Tàu</v>
          </cell>
          <cell r="P55">
            <v>273017840</v>
          </cell>
          <cell r="Q55" t="str">
            <v>Tân Phước - Long Điền</v>
          </cell>
          <cell r="S55" t="str">
            <v>Hai</v>
          </cell>
        </row>
        <row r="56">
          <cell r="N56" t="str">
            <v>Xuất SX</v>
          </cell>
        </row>
        <row r="61">
          <cell r="Q61" t="str">
            <v>Khô cá cơm TP</v>
          </cell>
          <cell r="S61">
            <v>4.5</v>
          </cell>
        </row>
        <row r="62">
          <cell r="Q62" t="str">
            <v>Khô cá ngân TP</v>
          </cell>
          <cell r="S62">
            <v>5</v>
          </cell>
        </row>
        <row r="63">
          <cell r="Q63" t="str">
            <v>Khô cá chỉ vàng TP</v>
          </cell>
          <cell r="S63">
            <v>5</v>
          </cell>
        </row>
        <row r="64">
          <cell r="Q64" t="str">
            <v>Cá đù TP</v>
          </cell>
          <cell r="S64">
            <v>5</v>
          </cell>
        </row>
        <row r="65">
          <cell r="Q65" t="str">
            <v>Mực TP</v>
          </cell>
        </row>
        <row r="66">
          <cell r="Q66" t="str">
            <v>Cá mai tẩm TP</v>
          </cell>
          <cell r="S66">
            <v>8</v>
          </cell>
        </row>
        <row r="67">
          <cell r="Q67" t="str">
            <v>Khô cá mai TP</v>
          </cell>
          <cell r="S67">
            <v>9</v>
          </cell>
        </row>
        <row r="68">
          <cell r="Q68" t="str">
            <v>Ghẹ khô 8kg/thùng TP</v>
          </cell>
          <cell r="S68">
            <v>8</v>
          </cell>
        </row>
        <row r="69">
          <cell r="Q69" t="str">
            <v>Ghẹ khô tẩm TP</v>
          </cell>
          <cell r="S69">
            <v>8</v>
          </cell>
        </row>
        <row r="70">
          <cell r="Q70" t="str">
            <v>Cá chỉ vàng (12kg/bó) (40g)</v>
          </cell>
          <cell r="S70">
            <v>5</v>
          </cell>
        </row>
        <row r="71">
          <cell r="Q71" t="str">
            <v>Cá chỉ vàng (10.8kg/bó) (90g)</v>
          </cell>
          <cell r="S71">
            <v>5</v>
          </cell>
        </row>
        <row r="72">
          <cell r="Q72" t="str">
            <v>Cá chỉ vàng (10kg/bó) (1kg)</v>
          </cell>
          <cell r="S72">
            <v>5</v>
          </cell>
        </row>
        <row r="73">
          <cell r="Q73" t="str">
            <v>Cá cơm (9kg/bó) (25g)</v>
          </cell>
          <cell r="S73">
            <v>4.5</v>
          </cell>
        </row>
        <row r="74">
          <cell r="Q74" t="str">
            <v>Cá cơm (10kg/bó) (1kg)</v>
          </cell>
          <cell r="S74">
            <v>4.5</v>
          </cell>
        </row>
        <row r="75">
          <cell r="Q75" t="str">
            <v>Cá bò khô tẩm TP</v>
          </cell>
          <cell r="S75">
            <v>11</v>
          </cell>
        </row>
        <row r="76">
          <cell r="Q76" t="str">
            <v>Cá bò khô tẩm B TP</v>
          </cell>
          <cell r="S76">
            <v>11</v>
          </cell>
        </row>
        <row r="77">
          <cell r="Q77" t="str">
            <v>Cá nục TP</v>
          </cell>
          <cell r="S77">
            <v>4.4000000000000004</v>
          </cell>
        </row>
        <row r="78">
          <cell r="Q78" t="str">
            <v>Khô cá cơm B TP</v>
          </cell>
          <cell r="S78">
            <v>4.5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TH"/>
      <sheetName val="SC-I"/>
      <sheetName val="SC-II"/>
      <sheetName val="SC-III"/>
      <sheetName val="SC-IV"/>
      <sheetName val="CTTK"/>
      <sheetName val="IN-TC"/>
      <sheetName val="111"/>
      <sheetName val="112"/>
      <sheetName val="131"/>
      <sheetName val="131-CT"/>
      <sheetName val="331"/>
      <sheetName val="331-CT"/>
      <sheetName val="341"/>
      <sheetName val="341-CT"/>
      <sheetName val="411"/>
      <sheetName val="NXT"/>
      <sheetName val="IN-NX"/>
      <sheetName val="152-CT"/>
      <sheetName val="TK"/>
      <sheetName val="BK-NL"/>
      <sheetName val="BTGT"/>
      <sheetName val="THEGT"/>
      <sheetName val="SO-TS"/>
      <sheetName val="THE-TS"/>
      <sheetName val="Sheet2"/>
    </sheetNames>
    <sheetDataSet>
      <sheetData sheetId="0">
        <row r="10">
          <cell r="A10" t="str">
            <v>1111</v>
          </cell>
          <cell r="B10" t="str">
            <v xml:space="preserve"> Tiền Việt Nam </v>
          </cell>
          <cell r="C10">
            <v>3705039095</v>
          </cell>
          <cell r="D10">
            <v>0</v>
          </cell>
        </row>
        <row r="11">
          <cell r="A11" t="str">
            <v>111</v>
          </cell>
          <cell r="B11" t="str">
            <v xml:space="preserve"> Tiền mặt </v>
          </cell>
          <cell r="C11">
            <v>3705039095</v>
          </cell>
          <cell r="D11">
            <v>0</v>
          </cell>
        </row>
        <row r="12">
          <cell r="A12" t="str">
            <v>1121</v>
          </cell>
          <cell r="B12" t="str">
            <v xml:space="preserve"> Tiền gửi Việt Nam </v>
          </cell>
          <cell r="C12">
            <v>19829295</v>
          </cell>
          <cell r="D12">
            <v>0</v>
          </cell>
        </row>
        <row r="13">
          <cell r="A13" t="str">
            <v>1122</v>
          </cell>
          <cell r="B13" t="str">
            <v xml:space="preserve"> Tiền Gữi Ngoại Tệ </v>
          </cell>
          <cell r="C13">
            <v>2236796790</v>
          </cell>
          <cell r="D13">
            <v>0</v>
          </cell>
        </row>
        <row r="14">
          <cell r="A14" t="str">
            <v>112</v>
          </cell>
          <cell r="B14" t="str">
            <v xml:space="preserve"> Tiền gửi Ngân hàng </v>
          </cell>
          <cell r="C14">
            <v>2256626085</v>
          </cell>
          <cell r="D14">
            <v>0</v>
          </cell>
        </row>
        <row r="15">
          <cell r="A15" t="str">
            <v>131</v>
          </cell>
          <cell r="B15" t="str">
            <v xml:space="preserve"> Phải thu của khách hàng </v>
          </cell>
          <cell r="C15">
            <v>3343381600</v>
          </cell>
          <cell r="D15">
            <v>0</v>
          </cell>
        </row>
        <row r="16">
          <cell r="A16" t="str">
            <v>1331</v>
          </cell>
          <cell r="B16" t="str">
            <v xml:space="preserve"> Thuế GTGT được khấu trừ của HH, DV </v>
          </cell>
          <cell r="C16">
            <v>162420936</v>
          </cell>
          <cell r="D16">
            <v>0</v>
          </cell>
        </row>
        <row r="17">
          <cell r="A17" t="str">
            <v>133</v>
          </cell>
          <cell r="B17" t="str">
            <v xml:space="preserve"> Thuế GTGT được khấu trừ </v>
          </cell>
          <cell r="C17">
            <v>162420936</v>
          </cell>
          <cell r="D17">
            <v>0</v>
          </cell>
        </row>
        <row r="18">
          <cell r="A18" t="str">
            <v>1388</v>
          </cell>
          <cell r="B18" t="str">
            <v xml:space="preserve"> Phải Thu Khác </v>
          </cell>
          <cell r="C18">
            <v>1500000000</v>
          </cell>
          <cell r="D18">
            <v>0</v>
          </cell>
        </row>
        <row r="19">
          <cell r="A19" t="str">
            <v>138</v>
          </cell>
          <cell r="B19" t="str">
            <v xml:space="preserve"> Phải thu khác </v>
          </cell>
          <cell r="C19">
            <v>1500000000</v>
          </cell>
          <cell r="D19">
            <v>0</v>
          </cell>
        </row>
        <row r="20">
          <cell r="A20" t="str">
            <v>141</v>
          </cell>
          <cell r="B20" t="str">
            <v xml:space="preserve"> Tạm ứng </v>
          </cell>
          <cell r="D20">
            <v>0</v>
          </cell>
        </row>
        <row r="21">
          <cell r="A21" t="str">
            <v>1521</v>
          </cell>
          <cell r="B21" t="str">
            <v xml:space="preserve"> Nguyên Vật Liệu Chính </v>
          </cell>
          <cell r="C21">
            <v>2772400000</v>
          </cell>
          <cell r="D21">
            <v>0</v>
          </cell>
        </row>
        <row r="22">
          <cell r="A22" t="str">
            <v>1522</v>
          </cell>
          <cell r="B22" t="str">
            <v xml:space="preserve"> Nguyên Vật Liệu Phụ </v>
          </cell>
          <cell r="C22">
            <v>526519887</v>
          </cell>
          <cell r="D22">
            <v>0</v>
          </cell>
        </row>
        <row r="23">
          <cell r="A23" t="str">
            <v>152</v>
          </cell>
          <cell r="B23" t="str">
            <v xml:space="preserve"> Nguyên liệu, Vật liệu </v>
          </cell>
          <cell r="C23">
            <v>3298919887</v>
          </cell>
          <cell r="D23">
            <v>0</v>
          </cell>
        </row>
        <row r="24">
          <cell r="A24" t="str">
            <v>153</v>
          </cell>
          <cell r="B24" t="str">
            <v xml:space="preserve"> Công cụ, dụng cụ </v>
          </cell>
          <cell r="D24">
            <v>0</v>
          </cell>
        </row>
        <row r="25">
          <cell r="A25" t="str">
            <v>154</v>
          </cell>
          <cell r="B25" t="str">
            <v xml:space="preserve"> Chi phí sản xuất, kinh doanh dở dang </v>
          </cell>
          <cell r="D25">
            <v>0</v>
          </cell>
        </row>
        <row r="26">
          <cell r="A26" t="str">
            <v>155</v>
          </cell>
          <cell r="B26" t="str">
            <v xml:space="preserve"> Thành phẩm </v>
          </cell>
          <cell r="C26">
            <v>9386323824</v>
          </cell>
          <cell r="D26">
            <v>0</v>
          </cell>
        </row>
        <row r="27">
          <cell r="A27" t="str">
            <v>2111</v>
          </cell>
          <cell r="B27" t="str">
            <v xml:space="preserve"> Nhà Cửa, Vật Kiến Trúc </v>
          </cell>
          <cell r="C27">
            <v>7490743648</v>
          </cell>
          <cell r="D27">
            <v>0</v>
          </cell>
        </row>
        <row r="28">
          <cell r="A28" t="str">
            <v>2112</v>
          </cell>
          <cell r="B28" t="str">
            <v xml:space="preserve"> Máy Móc Thiết Bị Công Tác </v>
          </cell>
          <cell r="C28">
            <v>3807898863</v>
          </cell>
          <cell r="D28">
            <v>0</v>
          </cell>
        </row>
        <row r="29">
          <cell r="A29" t="str">
            <v>2113</v>
          </cell>
          <cell r="B29" t="str">
            <v xml:space="preserve"> Phương Tiện Vận Tải, Truyền Dẫn </v>
          </cell>
          <cell r="C29">
            <v>3790918485</v>
          </cell>
          <cell r="D29">
            <v>0</v>
          </cell>
        </row>
        <row r="30">
          <cell r="A30" t="str">
            <v>211</v>
          </cell>
          <cell r="B30" t="str">
            <v xml:space="preserve"> Tải sản cố định hữu hình </v>
          </cell>
          <cell r="C30">
            <v>15089560996</v>
          </cell>
          <cell r="D30">
            <v>0</v>
          </cell>
        </row>
        <row r="31">
          <cell r="A31" t="str">
            <v>2131</v>
          </cell>
          <cell r="B31" t="str">
            <v xml:space="preserve"> Quyền sử dụng đất </v>
          </cell>
          <cell r="C31">
            <v>5405781300</v>
          </cell>
          <cell r="D31">
            <v>0</v>
          </cell>
        </row>
        <row r="32">
          <cell r="A32" t="str">
            <v>213</v>
          </cell>
          <cell r="B32" t="str">
            <v xml:space="preserve"> Tải sản cố định vô hình </v>
          </cell>
          <cell r="C32">
            <v>5405781300</v>
          </cell>
          <cell r="D32">
            <v>0</v>
          </cell>
        </row>
        <row r="33">
          <cell r="A33" t="str">
            <v>2141</v>
          </cell>
          <cell r="B33" t="str">
            <v xml:space="preserve"> Hao Mòn Tài Sản Cố Định Hữu Hình </v>
          </cell>
          <cell r="C33">
            <v>0</v>
          </cell>
          <cell r="D33">
            <v>9132359256</v>
          </cell>
        </row>
        <row r="34">
          <cell r="A34" t="str">
            <v>2143</v>
          </cell>
          <cell r="B34" t="str">
            <v xml:space="preserve"> Hao Mòn Tài Sản Cố Định Vô Hình </v>
          </cell>
          <cell r="C34">
            <v>0</v>
          </cell>
          <cell r="D34">
            <v>600642360</v>
          </cell>
        </row>
        <row r="35">
          <cell r="A35" t="str">
            <v>214</v>
          </cell>
          <cell r="B35" t="str">
            <v xml:space="preserve"> Hao mòn TSCD </v>
          </cell>
          <cell r="C35">
            <v>0</v>
          </cell>
          <cell r="D35">
            <v>9733001616</v>
          </cell>
        </row>
        <row r="36">
          <cell r="A36" t="str">
            <v>2412</v>
          </cell>
          <cell r="B36" t="str">
            <v xml:space="preserve"> Xây dựng cơ bản </v>
          </cell>
          <cell r="D36">
            <v>0</v>
          </cell>
        </row>
        <row r="37">
          <cell r="A37" t="str">
            <v>241</v>
          </cell>
          <cell r="B37" t="str">
            <v xml:space="preserve"> Xây dựng cơ bản dở dang </v>
          </cell>
          <cell r="D37">
            <v>0</v>
          </cell>
        </row>
        <row r="38">
          <cell r="A38" t="str">
            <v>331</v>
          </cell>
          <cell r="B38" t="str">
            <v xml:space="preserve"> Phải trả cho người bán </v>
          </cell>
          <cell r="C38">
            <v>0</v>
          </cell>
          <cell r="D38">
            <v>476953252</v>
          </cell>
        </row>
        <row r="39">
          <cell r="A39" t="str">
            <v>3334</v>
          </cell>
          <cell r="B39" t="str">
            <v xml:space="preserve"> Thuế TNDN </v>
          </cell>
          <cell r="C39">
            <v>0</v>
          </cell>
          <cell r="D39">
            <v>3313435</v>
          </cell>
        </row>
        <row r="40">
          <cell r="A40" t="str">
            <v>3335</v>
          </cell>
          <cell r="B40" t="str">
            <v xml:space="preserve"> Thuế TNCN </v>
          </cell>
          <cell r="C40">
            <v>3389804</v>
          </cell>
          <cell r="D40">
            <v>0</v>
          </cell>
        </row>
        <row r="41">
          <cell r="A41" t="str">
            <v>33382</v>
          </cell>
          <cell r="B41" t="str">
            <v xml:space="preserve"> Các Loại Thuế Khác </v>
          </cell>
          <cell r="C41">
            <v>0</v>
          </cell>
          <cell r="D41">
            <v>0</v>
          </cell>
        </row>
        <row r="42">
          <cell r="A42" t="str">
            <v>3338</v>
          </cell>
          <cell r="B42" t="str">
            <v xml:space="preserve"> Thuế bảo vệ môi trường và Các Loại Thuế Khác </v>
          </cell>
          <cell r="C42">
            <v>0</v>
          </cell>
          <cell r="D42">
            <v>0</v>
          </cell>
        </row>
        <row r="43">
          <cell r="A43" t="str">
            <v>333</v>
          </cell>
          <cell r="B43" t="str">
            <v xml:space="preserve"> Thuế và các khoản phải nộp nhà nước </v>
          </cell>
          <cell r="C43">
            <v>3389804</v>
          </cell>
          <cell r="D43">
            <v>3313435</v>
          </cell>
        </row>
        <row r="44">
          <cell r="A44" t="str">
            <v>3341</v>
          </cell>
          <cell r="B44" t="str">
            <v xml:space="preserve"> Phải Trả Công Nhân Viên </v>
          </cell>
          <cell r="C44">
            <v>0</v>
          </cell>
          <cell r="D44">
            <v>0</v>
          </cell>
        </row>
        <row r="45">
          <cell r="A45" t="str">
            <v>334</v>
          </cell>
          <cell r="B45" t="str">
            <v xml:space="preserve"> Phải trả người lao động </v>
          </cell>
          <cell r="C45">
            <v>0</v>
          </cell>
          <cell r="D45">
            <v>0</v>
          </cell>
        </row>
        <row r="46">
          <cell r="A46" t="str">
            <v>3383</v>
          </cell>
          <cell r="B46" t="str">
            <v xml:space="preserve"> Bảo Hiểm Xã Hội </v>
          </cell>
          <cell r="C46">
            <v>0</v>
          </cell>
          <cell r="D46">
            <v>40272309</v>
          </cell>
        </row>
        <row r="47">
          <cell r="A47" t="str">
            <v>3384</v>
          </cell>
          <cell r="B47" t="str">
            <v xml:space="preserve"> Bảo Hiểm Y Tế </v>
          </cell>
          <cell r="C47">
            <v>0</v>
          </cell>
          <cell r="D47">
            <v>6403142</v>
          </cell>
        </row>
        <row r="48">
          <cell r="A48" t="str">
            <v>3386</v>
          </cell>
          <cell r="B48" t="str">
            <v xml:space="preserve"> Bảo Hiểm Thất Nghiệp </v>
          </cell>
          <cell r="C48">
            <v>0</v>
          </cell>
          <cell r="D48">
            <v>2761373</v>
          </cell>
        </row>
        <row r="49">
          <cell r="A49" t="str">
            <v>3388</v>
          </cell>
          <cell r="B49" t="str">
            <v xml:space="preserve"> Phải Trả Phải Nộp Khác </v>
          </cell>
          <cell r="C49">
            <v>0</v>
          </cell>
          <cell r="D49">
            <v>0</v>
          </cell>
        </row>
        <row r="50">
          <cell r="A50" t="str">
            <v>338</v>
          </cell>
          <cell r="B50" t="str">
            <v xml:space="preserve"> Phải trả, phải nộp khác </v>
          </cell>
          <cell r="C50">
            <v>0</v>
          </cell>
          <cell r="D50">
            <v>49436824</v>
          </cell>
        </row>
        <row r="51">
          <cell r="A51" t="str">
            <v>3411</v>
          </cell>
          <cell r="B51" t="str">
            <v>Vay dài hạn</v>
          </cell>
          <cell r="C51">
            <v>0</v>
          </cell>
          <cell r="D51">
            <v>2169121879</v>
          </cell>
        </row>
        <row r="52">
          <cell r="A52" t="str">
            <v>3412</v>
          </cell>
          <cell r="B52" t="str">
            <v>Vay ngắn hạn</v>
          </cell>
          <cell r="C52">
            <v>0</v>
          </cell>
          <cell r="D52">
            <v>21202920500</v>
          </cell>
        </row>
        <row r="53">
          <cell r="A53" t="str">
            <v>341</v>
          </cell>
          <cell r="B53" t="str">
            <v xml:space="preserve"> Vay và nợ thuê tài chính </v>
          </cell>
          <cell r="C53">
            <v>0</v>
          </cell>
          <cell r="D53">
            <v>23372042379</v>
          </cell>
        </row>
        <row r="54">
          <cell r="A54" t="str">
            <v>4111</v>
          </cell>
          <cell r="B54" t="str">
            <v xml:space="preserve"> Vốn góp của chủ sở hữu </v>
          </cell>
          <cell r="C54">
            <v>0</v>
          </cell>
          <cell r="D54">
            <v>10000000000</v>
          </cell>
        </row>
        <row r="55">
          <cell r="A55" t="str">
            <v>411</v>
          </cell>
          <cell r="B55" t="str">
            <v xml:space="preserve"> Vốn đầu tư của chủ sở hữu </v>
          </cell>
          <cell r="C55">
            <v>0</v>
          </cell>
          <cell r="D55">
            <v>10000000000</v>
          </cell>
        </row>
        <row r="56">
          <cell r="A56" t="str">
            <v>4211</v>
          </cell>
          <cell r="B56" t="str">
            <v xml:space="preserve"> Lợi Nhuận Chưa Phân Phối NămTrước </v>
          </cell>
          <cell r="D56">
            <v>486535137</v>
          </cell>
        </row>
        <row r="57">
          <cell r="A57" t="str">
            <v>4212</v>
          </cell>
          <cell r="B57" t="str">
            <v xml:space="preserve"> Lợi Nhuận Chưa Phân Phối Năm Nay </v>
          </cell>
          <cell r="D57">
            <v>30160884.000000477</v>
          </cell>
        </row>
        <row r="58">
          <cell r="A58" t="str">
            <v>421</v>
          </cell>
          <cell r="B58" t="str">
            <v xml:space="preserve"> Lợi nhuận sau thuế chưa phân phối </v>
          </cell>
          <cell r="D58">
            <v>516696021.00000048</v>
          </cell>
        </row>
        <row r="59">
          <cell r="A59" t="str">
            <v>5112N</v>
          </cell>
          <cell r="B59" t="str">
            <v xml:space="preserve"> Doanh Thu Bán Thành Phẩm Nội Địa </v>
          </cell>
        </row>
        <row r="60">
          <cell r="A60" t="str">
            <v>5112X</v>
          </cell>
          <cell r="B60" t="str">
            <v xml:space="preserve"> Doanh Thu Bán Thành Phẩm hàng XK </v>
          </cell>
        </row>
        <row r="61">
          <cell r="A61" t="str">
            <v>5112</v>
          </cell>
          <cell r="B61" t="str">
            <v xml:space="preserve"> Doanh Thu Bán Các Thành Phẩm </v>
          </cell>
        </row>
        <row r="62">
          <cell r="A62" t="str">
            <v>511</v>
          </cell>
          <cell r="B62" t="str">
            <v xml:space="preserve"> Doanh thu bán hàng và cung cấp dịch vụ </v>
          </cell>
        </row>
        <row r="63">
          <cell r="A63" t="str">
            <v>515</v>
          </cell>
          <cell r="B63" t="str">
            <v xml:space="preserve"> Doanh thu hoạt động tài chính </v>
          </cell>
        </row>
        <row r="64">
          <cell r="A64" t="str">
            <v>632</v>
          </cell>
          <cell r="B64" t="str">
            <v xml:space="preserve"> Giá vốn hàng bán </v>
          </cell>
        </row>
        <row r="65">
          <cell r="A65" t="str">
            <v>635</v>
          </cell>
          <cell r="B65" t="str">
            <v xml:space="preserve"> Chi phí tài chính </v>
          </cell>
        </row>
        <row r="66">
          <cell r="A66" t="str">
            <v>641</v>
          </cell>
          <cell r="B66" t="str">
            <v xml:space="preserve"> Chi phí bán hàng</v>
          </cell>
        </row>
        <row r="67">
          <cell r="A67" t="str">
            <v>642</v>
          </cell>
          <cell r="B67" t="str">
            <v xml:space="preserve"> Chi phí quản lý doanh nghiệp </v>
          </cell>
        </row>
        <row r="68">
          <cell r="A68" t="str">
            <v>711</v>
          </cell>
          <cell r="B68" t="str">
            <v xml:space="preserve"> Thu Nhập Khác </v>
          </cell>
        </row>
        <row r="69">
          <cell r="A69" t="str">
            <v>811</v>
          </cell>
          <cell r="B69" t="str">
            <v xml:space="preserve"> Chi phí khác </v>
          </cell>
        </row>
        <row r="70">
          <cell r="A70" t="str">
            <v>821</v>
          </cell>
          <cell r="B70" t="str">
            <v xml:space="preserve"> Chi phí thuế thu nhập doanh nghiệp </v>
          </cell>
        </row>
        <row r="71">
          <cell r="A71" t="str">
            <v>911</v>
          </cell>
          <cell r="B71" t="str">
            <v xml:space="preserve"> Xác định kết quả kinh doanh </v>
          </cell>
        </row>
      </sheetData>
      <sheetData sheetId="1">
        <row r="7">
          <cell r="P7" t="str">
            <v>331</v>
          </cell>
          <cell r="Q7" t="str">
            <v>1111</v>
          </cell>
          <cell r="T7" t="str">
            <v>112</v>
          </cell>
          <cell r="W7" t="str">
            <v>341</v>
          </cell>
          <cell r="X7" t="str">
            <v>1388</v>
          </cell>
          <cell r="Y7" t="str">
            <v>131</v>
          </cell>
          <cell r="Z7" t="str">
            <v>NK</v>
          </cell>
          <cell r="AA7" t="str">
            <v>152</v>
          </cell>
        </row>
        <row r="9">
          <cell r="P9">
            <v>16</v>
          </cell>
          <cell r="Q9">
            <v>17</v>
          </cell>
          <cell r="T9">
            <v>20</v>
          </cell>
          <cell r="W9">
            <v>26</v>
          </cell>
          <cell r="X9">
            <v>27</v>
          </cell>
          <cell r="Z9">
            <v>24</v>
          </cell>
          <cell r="AA9">
            <v>19</v>
          </cell>
          <cell r="AB9">
            <v>20</v>
          </cell>
          <cell r="AD9">
            <v>21</v>
          </cell>
        </row>
        <row r="10">
          <cell r="A10" t="str">
            <v/>
          </cell>
          <cell r="B10">
            <v>1</v>
          </cell>
          <cell r="C10">
            <v>42400</v>
          </cell>
          <cell r="D10" t="str">
            <v>BTKC</v>
          </cell>
          <cell r="E10">
            <v>42400</v>
          </cell>
          <cell r="F10" t="str">
            <v>K/C Thu nhập sau thuế</v>
          </cell>
          <cell r="M10">
            <v>30160884.000000477</v>
          </cell>
          <cell r="N10" t="str">
            <v>4212</v>
          </cell>
          <cell r="O10" t="str">
            <v>4211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</row>
        <row r="11">
          <cell r="A11" t="str">
            <v/>
          </cell>
          <cell r="B11">
            <v>1</v>
          </cell>
          <cell r="C11">
            <v>42400</v>
          </cell>
          <cell r="D11" t="str">
            <v>BTKC</v>
          </cell>
          <cell r="E11">
            <v>42400</v>
          </cell>
          <cell r="F11" t="str">
            <v>K/C Thuế GTGT đầu ra</v>
          </cell>
          <cell r="M11">
            <v>0</v>
          </cell>
          <cell r="N11" t="str">
            <v>33311</v>
          </cell>
          <cell r="O11" t="str">
            <v>1331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</row>
        <row r="12">
          <cell r="A12" t="str">
            <v/>
          </cell>
          <cell r="B12">
            <v>1</v>
          </cell>
          <cell r="C12">
            <v>42400</v>
          </cell>
          <cell r="D12" t="str">
            <v>BTKC</v>
          </cell>
          <cell r="E12">
            <v>42400</v>
          </cell>
          <cell r="F12" t="str">
            <v>Kết chuyển giá vốn thành phẩm</v>
          </cell>
          <cell r="M12">
            <v>8153327558</v>
          </cell>
          <cell r="N12" t="str">
            <v>911</v>
          </cell>
          <cell r="O12" t="str">
            <v>632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</row>
        <row r="13">
          <cell r="A13" t="str">
            <v/>
          </cell>
          <cell r="B13">
            <v>1</v>
          </cell>
          <cell r="C13">
            <v>42400</v>
          </cell>
          <cell r="D13" t="str">
            <v>BTKC</v>
          </cell>
          <cell r="E13">
            <v>42400</v>
          </cell>
          <cell r="F13" t="str">
            <v>Kết chuyển chi phí tài chính</v>
          </cell>
          <cell r="M13">
            <v>433800522</v>
          </cell>
          <cell r="N13" t="str">
            <v>911</v>
          </cell>
          <cell r="O13" t="str">
            <v>635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</row>
        <row r="14">
          <cell r="A14" t="str">
            <v/>
          </cell>
          <cell r="B14">
            <v>1</v>
          </cell>
          <cell r="C14">
            <v>42400</v>
          </cell>
          <cell r="D14" t="str">
            <v>BTKC</v>
          </cell>
          <cell r="E14">
            <v>42400</v>
          </cell>
          <cell r="F14" t="str">
            <v>K/C chi phí bán hàng</v>
          </cell>
          <cell r="M14">
            <v>321667205</v>
          </cell>
          <cell r="N14" t="str">
            <v>911</v>
          </cell>
          <cell r="O14" t="str">
            <v>641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</row>
        <row r="15">
          <cell r="A15" t="str">
            <v/>
          </cell>
          <cell r="B15">
            <v>1</v>
          </cell>
          <cell r="C15">
            <v>42400</v>
          </cell>
          <cell r="D15" t="str">
            <v>BTKC</v>
          </cell>
          <cell r="E15">
            <v>42400</v>
          </cell>
          <cell r="F15" t="str">
            <v>K/C chi phí quản lý doanh nghiệp</v>
          </cell>
          <cell r="M15">
            <v>379956130</v>
          </cell>
          <cell r="N15" t="str">
            <v>911</v>
          </cell>
          <cell r="O15" t="str">
            <v>642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</row>
        <row r="16">
          <cell r="A16" t="str">
            <v/>
          </cell>
          <cell r="B16">
            <v>1</v>
          </cell>
          <cell r="C16">
            <v>42400</v>
          </cell>
          <cell r="D16" t="str">
            <v>BTKC</v>
          </cell>
          <cell r="E16">
            <v>42400</v>
          </cell>
          <cell r="F16" t="str">
            <v>K/C doanh thu hoạt động tài chính</v>
          </cell>
          <cell r="M16">
            <v>53615283.400000855</v>
          </cell>
          <cell r="N16" t="str">
            <v>515</v>
          </cell>
          <cell r="O16" t="str">
            <v>911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</row>
        <row r="17">
          <cell r="A17" t="str">
            <v/>
          </cell>
          <cell r="B17">
            <v>1</v>
          </cell>
          <cell r="C17">
            <v>42400</v>
          </cell>
          <cell r="D17" t="str">
            <v>BTKC</v>
          </cell>
          <cell r="E17">
            <v>42400</v>
          </cell>
          <cell r="F17" t="str">
            <v>Kết chuyển doanh thu thành phẩm hàng Nội Địa</v>
          </cell>
          <cell r="M17">
            <v>0</v>
          </cell>
          <cell r="N17" t="str">
            <v>5112N</v>
          </cell>
          <cell r="O17" t="str">
            <v>911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</row>
        <row r="18">
          <cell r="A18" t="str">
            <v/>
          </cell>
          <cell r="B18">
            <v>1</v>
          </cell>
          <cell r="C18">
            <v>42400</v>
          </cell>
          <cell r="D18" t="str">
            <v>BTKC</v>
          </cell>
          <cell r="E18">
            <v>42400</v>
          </cell>
          <cell r="F18" t="str">
            <v>K/C doanh thu thành phẩm hàng Xuất Khẩu</v>
          </cell>
          <cell r="M18">
            <v>9048264225</v>
          </cell>
          <cell r="N18" t="str">
            <v>5112X</v>
          </cell>
          <cell r="O18" t="str">
            <v>911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</row>
        <row r="19">
          <cell r="A19" t="str">
            <v/>
          </cell>
          <cell r="B19">
            <v>1</v>
          </cell>
          <cell r="C19">
            <v>42400</v>
          </cell>
          <cell r="D19" t="str">
            <v>BTKC</v>
          </cell>
          <cell r="E19">
            <v>42400</v>
          </cell>
          <cell r="F19" t="str">
            <v>K/C thu nhập khác</v>
          </cell>
          <cell r="M19">
            <v>0</v>
          </cell>
          <cell r="N19" t="str">
            <v>711</v>
          </cell>
          <cell r="O19" t="str">
            <v>911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</row>
        <row r="20">
          <cell r="A20" t="str">
            <v/>
          </cell>
          <cell r="B20">
            <v>1</v>
          </cell>
          <cell r="C20">
            <v>42400</v>
          </cell>
          <cell r="D20" t="str">
            <v>BTKC</v>
          </cell>
          <cell r="E20">
            <v>42400</v>
          </cell>
          <cell r="F20" t="str">
            <v>K/C chi phí khác</v>
          </cell>
          <cell r="M20">
            <v>441104</v>
          </cell>
          <cell r="N20" t="str">
            <v>911</v>
          </cell>
          <cell r="O20" t="str">
            <v>811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</row>
        <row r="21">
          <cell r="A21" t="str">
            <v/>
          </cell>
          <cell r="B21">
            <v>1</v>
          </cell>
          <cell r="C21">
            <v>42400</v>
          </cell>
          <cell r="D21" t="str">
            <v>BTKC</v>
          </cell>
          <cell r="E21">
            <v>42400</v>
          </cell>
          <cell r="F21" t="str">
            <v>K/C lãi ( lỗ ) SXKD - Quý I</v>
          </cell>
          <cell r="M21">
            <v>83335133.599999428</v>
          </cell>
          <cell r="N21" t="str">
            <v>4212</v>
          </cell>
          <cell r="O21" t="str">
            <v>911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</row>
        <row r="22">
          <cell r="A22" t="str">
            <v/>
          </cell>
          <cell r="B22">
            <v>1</v>
          </cell>
          <cell r="C22">
            <v>42400</v>
          </cell>
          <cell r="D22" t="str">
            <v>BTKC</v>
          </cell>
          <cell r="E22">
            <v>42400</v>
          </cell>
          <cell r="F22" t="str">
            <v>K/C lãi ( lỗ ) SXKD - Quý II</v>
          </cell>
          <cell r="M22">
            <v>103977877</v>
          </cell>
          <cell r="N22" t="str">
            <v>4212</v>
          </cell>
          <cell r="O22" t="str">
            <v>911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</row>
        <row r="23">
          <cell r="A23" t="str">
            <v/>
          </cell>
          <cell r="B23">
            <v>1</v>
          </cell>
          <cell r="C23">
            <v>42400</v>
          </cell>
          <cell r="D23" t="str">
            <v>BTKC</v>
          </cell>
          <cell r="E23">
            <v>42400</v>
          </cell>
          <cell r="F23" t="str">
            <v>K/C lãi ( lỗ ) SXKD  - Quý III</v>
          </cell>
          <cell r="N23" t="str">
            <v>4212</v>
          </cell>
          <cell r="O23" t="str">
            <v>911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</row>
        <row r="24">
          <cell r="A24" t="str">
            <v/>
          </cell>
          <cell r="B24">
            <v>1</v>
          </cell>
          <cell r="C24">
            <v>42400</v>
          </cell>
          <cell r="D24" t="str">
            <v>BTKC</v>
          </cell>
          <cell r="E24">
            <v>42400</v>
          </cell>
          <cell r="F24" t="str">
            <v>K/C lãi ( lỗ ) SXKD  - Quý IV</v>
          </cell>
          <cell r="N24" t="str">
            <v>4212</v>
          </cell>
          <cell r="O24" t="str">
            <v>911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AA24" t="str">
            <v/>
          </cell>
          <cell r="AB24" t="str">
            <v/>
          </cell>
          <cell r="AC24" t="str">
            <v/>
          </cell>
          <cell r="AD24" t="str">
            <v/>
          </cell>
        </row>
        <row r="25">
          <cell r="A25" t="str">
            <v/>
          </cell>
          <cell r="B25">
            <v>1</v>
          </cell>
          <cell r="C25">
            <v>42400</v>
          </cell>
          <cell r="D25" t="str">
            <v>CTGS</v>
          </cell>
          <cell r="E25">
            <v>42400</v>
          </cell>
          <cell r="F25" t="str">
            <v>Trích khấu hao TSCĐ Vô hình</v>
          </cell>
          <cell r="M25">
            <v>10010706</v>
          </cell>
          <cell r="N25" t="str">
            <v>154</v>
          </cell>
          <cell r="O25" t="str">
            <v>2143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</row>
        <row r="26">
          <cell r="A26" t="str">
            <v/>
          </cell>
          <cell r="B26">
            <v>1</v>
          </cell>
          <cell r="C26">
            <v>42400</v>
          </cell>
          <cell r="D26" t="str">
            <v>CTGS</v>
          </cell>
          <cell r="E26">
            <v>42400</v>
          </cell>
          <cell r="F26" t="str">
            <v>Trích khấu hao TSCĐ Hữu hình</v>
          </cell>
          <cell r="M26">
            <v>3671167</v>
          </cell>
          <cell r="N26" t="str">
            <v>642</v>
          </cell>
          <cell r="O26" t="str">
            <v>2141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</row>
        <row r="27">
          <cell r="A27" t="str">
            <v/>
          </cell>
          <cell r="B27">
            <v>1</v>
          </cell>
          <cell r="C27">
            <v>42400</v>
          </cell>
          <cell r="D27" t="str">
            <v>CTGS</v>
          </cell>
          <cell r="E27">
            <v>42400</v>
          </cell>
          <cell r="F27" t="str">
            <v>Trích khấu hao TSCĐ Hữu hình</v>
          </cell>
          <cell r="M27">
            <v>47128136</v>
          </cell>
          <cell r="N27" t="str">
            <v>154</v>
          </cell>
          <cell r="O27" t="str">
            <v>2141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</row>
        <row r="28">
          <cell r="A28" t="str">
            <v/>
          </cell>
          <cell r="B28">
            <v>2</v>
          </cell>
          <cell r="C28">
            <v>42429</v>
          </cell>
          <cell r="D28" t="str">
            <v>CTGS</v>
          </cell>
          <cell r="E28">
            <v>42429</v>
          </cell>
          <cell r="F28" t="str">
            <v>Trích khấu hao TSCĐ Vô hình</v>
          </cell>
          <cell r="M28">
            <v>10010706</v>
          </cell>
          <cell r="N28" t="str">
            <v>154</v>
          </cell>
          <cell r="O28" t="str">
            <v>2143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</row>
        <row r="29">
          <cell r="A29" t="str">
            <v/>
          </cell>
          <cell r="B29">
            <v>2</v>
          </cell>
          <cell r="C29">
            <v>42429</v>
          </cell>
          <cell r="D29" t="str">
            <v>CTGS</v>
          </cell>
          <cell r="E29">
            <v>42429</v>
          </cell>
          <cell r="F29" t="str">
            <v>Trích khấu hao TSCĐ Hữu hình</v>
          </cell>
          <cell r="M29">
            <v>3671167</v>
          </cell>
          <cell r="N29" t="str">
            <v>642</v>
          </cell>
          <cell r="O29" t="str">
            <v>2141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</row>
        <row r="30">
          <cell r="A30" t="str">
            <v/>
          </cell>
          <cell r="B30">
            <v>2</v>
          </cell>
          <cell r="C30">
            <v>42429</v>
          </cell>
          <cell r="D30" t="str">
            <v>CTGS</v>
          </cell>
          <cell r="E30">
            <v>42429</v>
          </cell>
          <cell r="F30" t="str">
            <v>Trích khấu hao TSCĐ Hữu hình</v>
          </cell>
          <cell r="M30">
            <v>47128136</v>
          </cell>
          <cell r="N30" t="str">
            <v>154</v>
          </cell>
          <cell r="O30" t="str">
            <v>2141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</row>
        <row r="31">
          <cell r="A31" t="str">
            <v/>
          </cell>
          <cell r="B31">
            <v>3</v>
          </cell>
          <cell r="C31">
            <v>42460</v>
          </cell>
          <cell r="D31" t="str">
            <v>CTGS</v>
          </cell>
          <cell r="E31">
            <v>42460</v>
          </cell>
          <cell r="F31" t="str">
            <v>Trích khấu hao TSCĐ Vô hình</v>
          </cell>
          <cell r="M31">
            <v>10010706</v>
          </cell>
          <cell r="N31" t="str">
            <v>154</v>
          </cell>
          <cell r="O31" t="str">
            <v>2143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</row>
        <row r="32">
          <cell r="A32" t="str">
            <v/>
          </cell>
          <cell r="B32">
            <v>3</v>
          </cell>
          <cell r="C32">
            <v>42460</v>
          </cell>
          <cell r="D32" t="str">
            <v>CTGS</v>
          </cell>
          <cell r="E32">
            <v>42460</v>
          </cell>
          <cell r="F32" t="str">
            <v>Trích khấu hao TSCĐ Hữu hình</v>
          </cell>
          <cell r="M32">
            <v>3671167</v>
          </cell>
          <cell r="N32" t="str">
            <v>642</v>
          </cell>
          <cell r="O32" t="str">
            <v>2141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</row>
        <row r="33">
          <cell r="A33" t="str">
            <v/>
          </cell>
          <cell r="B33">
            <v>3</v>
          </cell>
          <cell r="C33">
            <v>42460</v>
          </cell>
          <cell r="D33" t="str">
            <v>CTGS</v>
          </cell>
          <cell r="E33">
            <v>42460</v>
          </cell>
          <cell r="F33" t="str">
            <v>Trích khấu hao TSCĐ Hữu hình</v>
          </cell>
          <cell r="M33">
            <v>47128136</v>
          </cell>
          <cell r="N33" t="str">
            <v>154</v>
          </cell>
          <cell r="O33" t="str">
            <v>2141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AA33" t="str">
            <v/>
          </cell>
          <cell r="AB33" t="str">
            <v/>
          </cell>
          <cell r="AC33" t="str">
            <v/>
          </cell>
          <cell r="AD33" t="str">
            <v/>
          </cell>
        </row>
        <row r="34">
          <cell r="A34" t="str">
            <v/>
          </cell>
          <cell r="B34">
            <v>1</v>
          </cell>
          <cell r="C34">
            <v>42400</v>
          </cell>
          <cell r="D34" t="str">
            <v>CTGS</v>
          </cell>
          <cell r="E34">
            <v>42400</v>
          </cell>
          <cell r="F34" t="str">
            <v>Tiền lương BP Văn Phòng</v>
          </cell>
          <cell r="G34">
            <v>37369000</v>
          </cell>
          <cell r="M34">
            <v>36456640</v>
          </cell>
          <cell r="N34" t="str">
            <v>641</v>
          </cell>
          <cell r="O34" t="str">
            <v>3341</v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</row>
        <row r="35">
          <cell r="A35" t="str">
            <v/>
          </cell>
          <cell r="B35">
            <v>1</v>
          </cell>
          <cell r="C35">
            <v>42400</v>
          </cell>
          <cell r="D35" t="str">
            <v>CTGS</v>
          </cell>
          <cell r="E35">
            <v>42400</v>
          </cell>
          <cell r="F35" t="str">
            <v>Tiền lương BP Phân Xưởng &amp; CN</v>
          </cell>
          <cell r="G35">
            <v>111683000</v>
          </cell>
          <cell r="M35">
            <v>119802600</v>
          </cell>
          <cell r="N35" t="str">
            <v>154</v>
          </cell>
          <cell r="O35" t="str">
            <v>3341</v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</row>
        <row r="36">
          <cell r="A36" t="str">
            <v/>
          </cell>
          <cell r="B36">
            <v>1</v>
          </cell>
          <cell r="C36">
            <v>42400</v>
          </cell>
          <cell r="D36" t="str">
            <v>CTGS</v>
          </cell>
          <cell r="E36">
            <v>42400</v>
          </cell>
          <cell r="F36" t="str">
            <v>BHXH khấu trừ Văn Phòng</v>
          </cell>
          <cell r="G36" t="str">
            <v>8%</v>
          </cell>
          <cell r="M36">
            <v>2989520</v>
          </cell>
          <cell r="N36" t="str">
            <v>3341</v>
          </cell>
          <cell r="O36" t="str">
            <v>3383</v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</row>
        <row r="37">
          <cell r="A37" t="str">
            <v/>
          </cell>
          <cell r="B37">
            <v>1</v>
          </cell>
          <cell r="C37">
            <v>42400</v>
          </cell>
          <cell r="D37" t="str">
            <v>CTGS</v>
          </cell>
          <cell r="E37">
            <v>42400</v>
          </cell>
          <cell r="F37" t="str">
            <v>BHXH khấu trừ BP Phân Xưởng &amp; CN</v>
          </cell>
          <cell r="M37">
            <v>8934640</v>
          </cell>
          <cell r="N37" t="str">
            <v>3341</v>
          </cell>
          <cell r="O37" t="str">
            <v>3383</v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</row>
        <row r="38">
          <cell r="A38" t="str">
            <v/>
          </cell>
          <cell r="B38">
            <v>1</v>
          </cell>
          <cell r="C38">
            <v>42400</v>
          </cell>
          <cell r="D38" t="str">
            <v>CTGS</v>
          </cell>
          <cell r="E38">
            <v>42400</v>
          </cell>
          <cell r="F38" t="str">
            <v>BHXH phải trả cho Văn Phòng</v>
          </cell>
          <cell r="G38" t="str">
            <v>18%</v>
          </cell>
          <cell r="M38">
            <v>6726420</v>
          </cell>
          <cell r="N38" t="str">
            <v>641</v>
          </cell>
          <cell r="O38" t="str">
            <v>3383</v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</row>
        <row r="39">
          <cell r="A39" t="str">
            <v/>
          </cell>
          <cell r="B39">
            <v>1</v>
          </cell>
          <cell r="C39">
            <v>42400</v>
          </cell>
          <cell r="D39" t="str">
            <v>CTGS</v>
          </cell>
          <cell r="E39">
            <v>42400</v>
          </cell>
          <cell r="F39" t="str">
            <v>BHXH phải trả cho BP Phân Xưởng &amp; CN</v>
          </cell>
          <cell r="M39">
            <v>20102940</v>
          </cell>
          <cell r="N39" t="str">
            <v>154</v>
          </cell>
          <cell r="O39" t="str">
            <v>3383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</row>
        <row r="40">
          <cell r="A40" t="str">
            <v/>
          </cell>
          <cell r="B40">
            <v>1</v>
          </cell>
          <cell r="C40">
            <v>42400</v>
          </cell>
          <cell r="D40" t="str">
            <v>CTGS</v>
          </cell>
          <cell r="E40">
            <v>42400</v>
          </cell>
          <cell r="F40" t="str">
            <v>BHYT khấu trừ Văn Phòng</v>
          </cell>
          <cell r="G40" t="str">
            <v>1.5%</v>
          </cell>
          <cell r="M40">
            <v>560535</v>
          </cell>
          <cell r="N40" t="str">
            <v>3341</v>
          </cell>
          <cell r="O40" t="str">
            <v>3384</v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</row>
        <row r="41">
          <cell r="A41" t="str">
            <v/>
          </cell>
          <cell r="B41">
            <v>1</v>
          </cell>
          <cell r="C41">
            <v>42400</v>
          </cell>
          <cell r="D41" t="str">
            <v>CTGS</v>
          </cell>
          <cell r="E41">
            <v>42400</v>
          </cell>
          <cell r="F41" t="str">
            <v>BHYT khấu trừ BP Phân Xưởng &amp; CN</v>
          </cell>
          <cell r="M41">
            <v>1675245</v>
          </cell>
          <cell r="N41" t="str">
            <v>3341</v>
          </cell>
          <cell r="O41" t="str">
            <v>3384</v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</row>
        <row r="42">
          <cell r="A42" t="str">
            <v/>
          </cell>
          <cell r="B42">
            <v>1</v>
          </cell>
          <cell r="C42">
            <v>42400</v>
          </cell>
          <cell r="D42" t="str">
            <v>CTGS</v>
          </cell>
          <cell r="E42">
            <v>42400</v>
          </cell>
          <cell r="F42" t="str">
            <v>BHYT phải trả cho Văn Phòng</v>
          </cell>
          <cell r="G42" t="str">
            <v>3%</v>
          </cell>
          <cell r="M42">
            <v>1121070</v>
          </cell>
          <cell r="N42" t="str">
            <v>641</v>
          </cell>
          <cell r="O42" t="str">
            <v>3384</v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</row>
        <row r="43">
          <cell r="A43" t="str">
            <v/>
          </cell>
          <cell r="B43">
            <v>1</v>
          </cell>
          <cell r="C43">
            <v>42400</v>
          </cell>
          <cell r="D43" t="str">
            <v>CTGS</v>
          </cell>
          <cell r="E43">
            <v>42400</v>
          </cell>
          <cell r="F43" t="str">
            <v>BHYT phải trả cho BP Phân Xưởng &amp; CN</v>
          </cell>
          <cell r="M43">
            <v>3350490</v>
          </cell>
          <cell r="N43" t="str">
            <v>154</v>
          </cell>
          <cell r="O43" t="str">
            <v>3384</v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/>
          </cell>
        </row>
        <row r="44">
          <cell r="A44" t="str">
            <v/>
          </cell>
          <cell r="B44">
            <v>1</v>
          </cell>
          <cell r="C44">
            <v>42400</v>
          </cell>
          <cell r="D44" t="str">
            <v>CTGS</v>
          </cell>
          <cell r="E44">
            <v>42400</v>
          </cell>
          <cell r="F44" t="str">
            <v>BHTN khấu trừ Văn Phòng</v>
          </cell>
          <cell r="G44" t="str">
            <v>1%</v>
          </cell>
          <cell r="M44">
            <v>373690</v>
          </cell>
          <cell r="N44" t="str">
            <v>3341</v>
          </cell>
          <cell r="O44" t="str">
            <v>3386</v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</row>
        <row r="45">
          <cell r="A45" t="str">
            <v/>
          </cell>
          <cell r="B45">
            <v>1</v>
          </cell>
          <cell r="C45">
            <v>42400</v>
          </cell>
          <cell r="D45" t="str">
            <v>CTGS</v>
          </cell>
          <cell r="E45">
            <v>42400</v>
          </cell>
          <cell r="F45" t="str">
            <v>BHTN khấu trừ BP Phân Xưởng &amp; CN</v>
          </cell>
          <cell r="M45">
            <v>1116830</v>
          </cell>
          <cell r="N45" t="str">
            <v>3341</v>
          </cell>
          <cell r="O45" t="str">
            <v>3386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</row>
        <row r="46">
          <cell r="A46" t="str">
            <v/>
          </cell>
          <cell r="B46">
            <v>1</v>
          </cell>
          <cell r="C46">
            <v>42400</v>
          </cell>
          <cell r="D46" t="str">
            <v>CTGS</v>
          </cell>
          <cell r="E46">
            <v>42400</v>
          </cell>
          <cell r="F46" t="str">
            <v>BHTN phải trả cho Văn Phòng</v>
          </cell>
          <cell r="G46" t="str">
            <v>1%</v>
          </cell>
          <cell r="M46">
            <v>373690</v>
          </cell>
          <cell r="N46" t="str">
            <v>641</v>
          </cell>
          <cell r="O46" t="str">
            <v>3386</v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</row>
        <row r="47">
          <cell r="A47" t="str">
            <v/>
          </cell>
          <cell r="B47">
            <v>1</v>
          </cell>
          <cell r="C47">
            <v>42400</v>
          </cell>
          <cell r="D47" t="str">
            <v>CTGS</v>
          </cell>
          <cell r="E47">
            <v>42400</v>
          </cell>
          <cell r="F47" t="str">
            <v>BHTN phải trả cho BP Phân Xưởng &amp; CN</v>
          </cell>
          <cell r="M47">
            <v>1116830</v>
          </cell>
          <cell r="N47" t="str">
            <v>154</v>
          </cell>
          <cell r="O47" t="str">
            <v>3386</v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</row>
        <row r="48">
          <cell r="A48" t="str">
            <v/>
          </cell>
          <cell r="B48">
            <v>2</v>
          </cell>
          <cell r="C48">
            <v>42429</v>
          </cell>
          <cell r="D48" t="str">
            <v>CTGS</v>
          </cell>
          <cell r="E48">
            <v>42429</v>
          </cell>
          <cell r="F48" t="str">
            <v>Tiền lương BP Văn Phòng</v>
          </cell>
          <cell r="G48">
            <v>37369000</v>
          </cell>
          <cell r="M48">
            <v>31803952</v>
          </cell>
          <cell r="N48" t="str">
            <v>641</v>
          </cell>
          <cell r="O48" t="str">
            <v>3341</v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</row>
        <row r="49">
          <cell r="A49" t="str">
            <v/>
          </cell>
          <cell r="B49">
            <v>2</v>
          </cell>
          <cell r="C49">
            <v>42429</v>
          </cell>
          <cell r="D49" t="str">
            <v>CTGS</v>
          </cell>
          <cell r="E49">
            <v>42429</v>
          </cell>
          <cell r="F49" t="str">
            <v>Tiền lương BP Phân Xưởng &amp; CN</v>
          </cell>
          <cell r="G49">
            <v>108366000</v>
          </cell>
          <cell r="M49">
            <v>97552760</v>
          </cell>
          <cell r="N49" t="str">
            <v>154</v>
          </cell>
          <cell r="O49" t="str">
            <v>3341</v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</row>
        <row r="50">
          <cell r="A50" t="str">
            <v/>
          </cell>
          <cell r="B50">
            <v>2</v>
          </cell>
          <cell r="C50">
            <v>42429</v>
          </cell>
          <cell r="D50" t="str">
            <v>CTGS</v>
          </cell>
          <cell r="E50">
            <v>42429</v>
          </cell>
          <cell r="F50" t="str">
            <v>BHXH khấu trừ Văn Phòng</v>
          </cell>
          <cell r="G50" t="str">
            <v>8%</v>
          </cell>
          <cell r="M50">
            <v>2989520</v>
          </cell>
          <cell r="N50" t="str">
            <v>3341</v>
          </cell>
          <cell r="O50" t="str">
            <v>3383</v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</row>
        <row r="51">
          <cell r="A51" t="str">
            <v/>
          </cell>
          <cell r="B51">
            <v>2</v>
          </cell>
          <cell r="C51">
            <v>42429</v>
          </cell>
          <cell r="D51" t="str">
            <v>CTGS</v>
          </cell>
          <cell r="E51">
            <v>42429</v>
          </cell>
          <cell r="F51" t="str">
            <v>BHXH khấu trừ BP Phân Xưởng &amp; CN</v>
          </cell>
          <cell r="M51">
            <v>8669280</v>
          </cell>
          <cell r="N51" t="str">
            <v>3341</v>
          </cell>
          <cell r="O51" t="str">
            <v>3383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</row>
        <row r="52">
          <cell r="A52" t="str">
            <v/>
          </cell>
          <cell r="B52">
            <v>2</v>
          </cell>
          <cell r="C52">
            <v>42429</v>
          </cell>
          <cell r="D52" t="str">
            <v>CTGS</v>
          </cell>
          <cell r="E52">
            <v>42429</v>
          </cell>
          <cell r="F52" t="str">
            <v>BHXH phải trả cho Văn Phòng</v>
          </cell>
          <cell r="G52" t="str">
            <v>18%</v>
          </cell>
          <cell r="M52">
            <v>6726420</v>
          </cell>
          <cell r="N52" t="str">
            <v>641</v>
          </cell>
          <cell r="O52" t="str">
            <v>3383</v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</row>
        <row r="53">
          <cell r="A53" t="str">
            <v/>
          </cell>
          <cell r="B53">
            <v>2</v>
          </cell>
          <cell r="C53">
            <v>42429</v>
          </cell>
          <cell r="D53" t="str">
            <v>CTGS</v>
          </cell>
          <cell r="E53">
            <v>42429</v>
          </cell>
          <cell r="F53" t="str">
            <v>BHXH phải trả cho BP Phân Xưởng &amp; CN</v>
          </cell>
          <cell r="M53">
            <v>19505880</v>
          </cell>
          <cell r="N53" t="str">
            <v>154</v>
          </cell>
          <cell r="O53" t="str">
            <v>3383</v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AA53" t="str">
            <v/>
          </cell>
          <cell r="AB53" t="str">
            <v/>
          </cell>
          <cell r="AC53" t="str">
            <v/>
          </cell>
          <cell r="AD53" t="str">
            <v/>
          </cell>
        </row>
        <row r="54">
          <cell r="A54" t="str">
            <v/>
          </cell>
          <cell r="B54">
            <v>2</v>
          </cell>
          <cell r="C54">
            <v>42429</v>
          </cell>
          <cell r="D54" t="str">
            <v>CTGS</v>
          </cell>
          <cell r="E54">
            <v>42429</v>
          </cell>
          <cell r="F54" t="str">
            <v>BHYT khấu trừ Văn Phòng</v>
          </cell>
          <cell r="G54" t="str">
            <v>1.5%</v>
          </cell>
          <cell r="M54">
            <v>560535</v>
          </cell>
          <cell r="N54" t="str">
            <v>3341</v>
          </cell>
          <cell r="O54" t="str">
            <v>3384</v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</row>
        <row r="55">
          <cell r="A55" t="str">
            <v/>
          </cell>
          <cell r="B55">
            <v>2</v>
          </cell>
          <cell r="C55">
            <v>42429</v>
          </cell>
          <cell r="D55" t="str">
            <v>CTGS</v>
          </cell>
          <cell r="E55">
            <v>42429</v>
          </cell>
          <cell r="F55" t="str">
            <v>BHYT khấu trừ BP Phân Xưởng &amp; CN</v>
          </cell>
          <cell r="M55">
            <v>1625490</v>
          </cell>
          <cell r="N55" t="str">
            <v>3341</v>
          </cell>
          <cell r="O55" t="str">
            <v>3384</v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</row>
        <row r="56">
          <cell r="A56" t="str">
            <v/>
          </cell>
          <cell r="B56">
            <v>2</v>
          </cell>
          <cell r="C56">
            <v>42429</v>
          </cell>
          <cell r="D56" t="str">
            <v>CTGS</v>
          </cell>
          <cell r="E56">
            <v>42429</v>
          </cell>
          <cell r="F56" t="str">
            <v>BHYT phải trả cho Văn Phòng</v>
          </cell>
          <cell r="G56" t="str">
            <v>3%</v>
          </cell>
          <cell r="M56">
            <v>1121070</v>
          </cell>
          <cell r="N56" t="str">
            <v>641</v>
          </cell>
          <cell r="O56" t="str">
            <v>3384</v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</row>
        <row r="57">
          <cell r="A57" t="str">
            <v/>
          </cell>
          <cell r="B57">
            <v>2</v>
          </cell>
          <cell r="C57">
            <v>42429</v>
          </cell>
          <cell r="D57" t="str">
            <v>CTGS</v>
          </cell>
          <cell r="E57">
            <v>42429</v>
          </cell>
          <cell r="F57" t="str">
            <v>BHYT phải trả cho BP Phân Xưởng &amp; CN</v>
          </cell>
          <cell r="M57">
            <v>3250980</v>
          </cell>
          <cell r="N57" t="str">
            <v>154</v>
          </cell>
          <cell r="O57" t="str">
            <v>3384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</row>
        <row r="58">
          <cell r="A58" t="str">
            <v/>
          </cell>
          <cell r="B58">
            <v>2</v>
          </cell>
          <cell r="C58">
            <v>42429</v>
          </cell>
          <cell r="D58" t="str">
            <v>CTGS</v>
          </cell>
          <cell r="E58">
            <v>42429</v>
          </cell>
          <cell r="F58" t="str">
            <v>BHTN khấu trừ Văn Phòng</v>
          </cell>
          <cell r="G58" t="str">
            <v>1%</v>
          </cell>
          <cell r="M58">
            <v>373690</v>
          </cell>
          <cell r="N58" t="str">
            <v>3341</v>
          </cell>
          <cell r="O58" t="str">
            <v>3386</v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</row>
        <row r="59">
          <cell r="A59" t="str">
            <v/>
          </cell>
          <cell r="B59">
            <v>2</v>
          </cell>
          <cell r="C59">
            <v>42429</v>
          </cell>
          <cell r="D59" t="str">
            <v>CTGS</v>
          </cell>
          <cell r="E59">
            <v>42429</v>
          </cell>
          <cell r="F59" t="str">
            <v>BHTN khấu trừ BP Phân Xưởng &amp; CN</v>
          </cell>
          <cell r="M59">
            <v>1083660</v>
          </cell>
          <cell r="N59" t="str">
            <v>3341</v>
          </cell>
          <cell r="O59" t="str">
            <v>3386</v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AA59" t="str">
            <v/>
          </cell>
          <cell r="AB59" t="str">
            <v/>
          </cell>
          <cell r="AC59" t="str">
            <v/>
          </cell>
          <cell r="AD59" t="str">
            <v/>
          </cell>
        </row>
        <row r="60">
          <cell r="A60" t="str">
            <v/>
          </cell>
          <cell r="B60">
            <v>2</v>
          </cell>
          <cell r="C60">
            <v>42429</v>
          </cell>
          <cell r="D60" t="str">
            <v>CTGS</v>
          </cell>
          <cell r="E60">
            <v>42429</v>
          </cell>
          <cell r="F60" t="str">
            <v>BHTN phải trả cho Văn Phòng</v>
          </cell>
          <cell r="G60" t="str">
            <v>1%</v>
          </cell>
          <cell r="M60">
            <v>373690</v>
          </cell>
          <cell r="N60" t="str">
            <v>641</v>
          </cell>
          <cell r="O60" t="str">
            <v>3386</v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</row>
        <row r="61">
          <cell r="A61" t="str">
            <v/>
          </cell>
          <cell r="B61">
            <v>2</v>
          </cell>
          <cell r="C61">
            <v>42429</v>
          </cell>
          <cell r="D61" t="str">
            <v>CTGS</v>
          </cell>
          <cell r="E61">
            <v>42429</v>
          </cell>
          <cell r="F61" t="str">
            <v>BHTN phải trả cho BP Phân Xưởng &amp; CN</v>
          </cell>
          <cell r="M61">
            <v>1083660</v>
          </cell>
          <cell r="N61" t="str">
            <v>154</v>
          </cell>
          <cell r="O61" t="str">
            <v>3386</v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</row>
        <row r="62">
          <cell r="A62" t="str">
            <v/>
          </cell>
          <cell r="B62">
            <v>3</v>
          </cell>
          <cell r="C62">
            <v>42460</v>
          </cell>
          <cell r="D62" t="str">
            <v>CTGS</v>
          </cell>
          <cell r="E62">
            <v>42460</v>
          </cell>
          <cell r="F62" t="str">
            <v>Tiền lương BP Văn Phòng</v>
          </cell>
          <cell r="G62">
            <v>37369000</v>
          </cell>
          <cell r="M62">
            <v>37691667</v>
          </cell>
          <cell r="N62" t="str">
            <v>641</v>
          </cell>
          <cell r="O62" t="str">
            <v>3341</v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</row>
        <row r="63">
          <cell r="A63" t="str">
            <v/>
          </cell>
          <cell r="B63">
            <v>3</v>
          </cell>
          <cell r="C63">
            <v>42460</v>
          </cell>
          <cell r="D63" t="str">
            <v>CTGS</v>
          </cell>
          <cell r="E63">
            <v>42460</v>
          </cell>
          <cell r="F63" t="str">
            <v>Tiền lương BP Phân Xưởng &amp; CN</v>
          </cell>
          <cell r="G63">
            <v>108366000</v>
          </cell>
          <cell r="M63">
            <v>118338627</v>
          </cell>
          <cell r="N63" t="str">
            <v>154</v>
          </cell>
          <cell r="O63" t="str">
            <v>3341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AA63" t="str">
            <v/>
          </cell>
          <cell r="AB63" t="str">
            <v/>
          </cell>
          <cell r="AC63" t="str">
            <v/>
          </cell>
          <cell r="AD63" t="str">
            <v/>
          </cell>
        </row>
        <row r="64">
          <cell r="A64" t="str">
            <v/>
          </cell>
          <cell r="B64">
            <v>3</v>
          </cell>
          <cell r="C64">
            <v>42460</v>
          </cell>
          <cell r="D64" t="str">
            <v>CTGS</v>
          </cell>
          <cell r="E64">
            <v>42460</v>
          </cell>
          <cell r="F64" t="str">
            <v>BHXH khấu trừ Văn Phòng</v>
          </cell>
          <cell r="G64" t="str">
            <v>8%</v>
          </cell>
          <cell r="M64">
            <v>2989520</v>
          </cell>
          <cell r="N64" t="str">
            <v>3341</v>
          </cell>
          <cell r="O64" t="str">
            <v>3383</v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AA64" t="str">
            <v/>
          </cell>
          <cell r="AB64" t="str">
            <v/>
          </cell>
          <cell r="AC64" t="str">
            <v/>
          </cell>
          <cell r="AD64" t="str">
            <v/>
          </cell>
        </row>
        <row r="65">
          <cell r="A65" t="str">
            <v/>
          </cell>
          <cell r="B65">
            <v>3</v>
          </cell>
          <cell r="C65">
            <v>42460</v>
          </cell>
          <cell r="D65" t="str">
            <v>CTGS</v>
          </cell>
          <cell r="E65">
            <v>42460</v>
          </cell>
          <cell r="F65" t="str">
            <v>BHXH khấu trừ BP Phân Xưởng &amp; CN</v>
          </cell>
          <cell r="M65">
            <v>8669280</v>
          </cell>
          <cell r="N65" t="str">
            <v>3341</v>
          </cell>
          <cell r="O65" t="str">
            <v>3383</v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</row>
        <row r="66">
          <cell r="A66" t="str">
            <v/>
          </cell>
          <cell r="B66">
            <v>3</v>
          </cell>
          <cell r="C66">
            <v>42460</v>
          </cell>
          <cell r="D66" t="str">
            <v>CTGS</v>
          </cell>
          <cell r="E66">
            <v>42460</v>
          </cell>
          <cell r="F66" t="str">
            <v>BHXH phải trả cho Văn Phòng</v>
          </cell>
          <cell r="G66" t="str">
            <v>18%</v>
          </cell>
          <cell r="M66">
            <v>6726420</v>
          </cell>
          <cell r="N66" t="str">
            <v>641</v>
          </cell>
          <cell r="O66" t="str">
            <v>3383</v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</row>
        <row r="67">
          <cell r="A67" t="str">
            <v/>
          </cell>
          <cell r="B67">
            <v>3</v>
          </cell>
          <cell r="C67">
            <v>42460</v>
          </cell>
          <cell r="D67" t="str">
            <v>CTGS</v>
          </cell>
          <cell r="E67">
            <v>42460</v>
          </cell>
          <cell r="F67" t="str">
            <v>BHXH phải trả cho BP Phân Xưởng &amp; CN</v>
          </cell>
          <cell r="M67">
            <v>19505880</v>
          </cell>
          <cell r="N67" t="str">
            <v>154</v>
          </cell>
          <cell r="O67" t="str">
            <v>3383</v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AA67" t="str">
            <v/>
          </cell>
          <cell r="AB67" t="str">
            <v/>
          </cell>
          <cell r="AC67" t="str">
            <v/>
          </cell>
          <cell r="AD67" t="str">
            <v/>
          </cell>
        </row>
        <row r="68">
          <cell r="A68" t="str">
            <v/>
          </cell>
          <cell r="B68">
            <v>3</v>
          </cell>
          <cell r="C68">
            <v>42460</v>
          </cell>
          <cell r="D68" t="str">
            <v>CTGS</v>
          </cell>
          <cell r="E68">
            <v>42460</v>
          </cell>
          <cell r="F68" t="str">
            <v>BHYT khấu trừ Văn Phòng</v>
          </cell>
          <cell r="G68" t="str">
            <v>1.5%</v>
          </cell>
          <cell r="M68">
            <v>560535</v>
          </cell>
          <cell r="N68" t="str">
            <v>3341</v>
          </cell>
          <cell r="O68" t="str">
            <v>3384</v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</row>
        <row r="69">
          <cell r="A69" t="str">
            <v/>
          </cell>
          <cell r="B69">
            <v>3</v>
          </cell>
          <cell r="C69">
            <v>42460</v>
          </cell>
          <cell r="D69" t="str">
            <v>CTGS</v>
          </cell>
          <cell r="E69">
            <v>42460</v>
          </cell>
          <cell r="F69" t="str">
            <v>BHYT khấu trừ BP Phân Xưởng &amp; CN</v>
          </cell>
          <cell r="M69">
            <v>1625490</v>
          </cell>
          <cell r="N69" t="str">
            <v>3341</v>
          </cell>
          <cell r="O69" t="str">
            <v>3384</v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</row>
        <row r="70">
          <cell r="A70" t="str">
            <v/>
          </cell>
          <cell r="B70">
            <v>3</v>
          </cell>
          <cell r="C70">
            <v>42460</v>
          </cell>
          <cell r="D70" t="str">
            <v>CTGS</v>
          </cell>
          <cell r="E70">
            <v>42460</v>
          </cell>
          <cell r="F70" t="str">
            <v>BHYT phải trả cho Văn Phòng</v>
          </cell>
          <cell r="G70" t="str">
            <v>3%</v>
          </cell>
          <cell r="M70">
            <v>1121070</v>
          </cell>
          <cell r="N70" t="str">
            <v>641</v>
          </cell>
          <cell r="O70" t="str">
            <v>3384</v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</row>
        <row r="71">
          <cell r="A71" t="str">
            <v/>
          </cell>
          <cell r="B71">
            <v>3</v>
          </cell>
          <cell r="C71">
            <v>42460</v>
          </cell>
          <cell r="D71" t="str">
            <v>CTGS</v>
          </cell>
          <cell r="E71">
            <v>42460</v>
          </cell>
          <cell r="F71" t="str">
            <v>BHYT phải trả cho BP Phân Xưởng &amp; CN</v>
          </cell>
          <cell r="M71">
            <v>3250980</v>
          </cell>
          <cell r="N71" t="str">
            <v>154</v>
          </cell>
          <cell r="O71" t="str">
            <v>3384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</row>
        <row r="72">
          <cell r="A72" t="str">
            <v/>
          </cell>
          <cell r="B72">
            <v>3</v>
          </cell>
          <cell r="C72">
            <v>42460</v>
          </cell>
          <cell r="D72" t="str">
            <v>CTGS</v>
          </cell>
          <cell r="E72">
            <v>42460</v>
          </cell>
          <cell r="F72" t="str">
            <v>BHTN khấu trừ Văn Phòng</v>
          </cell>
          <cell r="G72" t="str">
            <v>1%</v>
          </cell>
          <cell r="M72">
            <v>373690</v>
          </cell>
          <cell r="N72" t="str">
            <v>3341</v>
          </cell>
          <cell r="O72" t="str">
            <v>3386</v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</row>
        <row r="73">
          <cell r="A73" t="str">
            <v/>
          </cell>
          <cell r="B73">
            <v>3</v>
          </cell>
          <cell r="C73">
            <v>42460</v>
          </cell>
          <cell r="D73" t="str">
            <v>CTGS</v>
          </cell>
          <cell r="E73">
            <v>42460</v>
          </cell>
          <cell r="F73" t="str">
            <v>BHTN khấu trừ BP Phân Xưởng &amp; CN</v>
          </cell>
          <cell r="M73">
            <v>1083660</v>
          </cell>
          <cell r="N73" t="str">
            <v>3341</v>
          </cell>
          <cell r="O73" t="str">
            <v>3386</v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</row>
        <row r="74">
          <cell r="A74" t="str">
            <v/>
          </cell>
          <cell r="B74">
            <v>3</v>
          </cell>
          <cell r="C74">
            <v>42460</v>
          </cell>
          <cell r="D74" t="str">
            <v>CTGS</v>
          </cell>
          <cell r="E74">
            <v>42460</v>
          </cell>
          <cell r="F74" t="str">
            <v>BHTN phải trả cho Văn Phòng</v>
          </cell>
          <cell r="G74" t="str">
            <v>1%</v>
          </cell>
          <cell r="M74">
            <v>373690</v>
          </cell>
          <cell r="N74" t="str">
            <v>641</v>
          </cell>
          <cell r="O74" t="str">
            <v>3386</v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</row>
        <row r="75">
          <cell r="A75" t="str">
            <v/>
          </cell>
          <cell r="B75">
            <v>3</v>
          </cell>
          <cell r="C75">
            <v>42460</v>
          </cell>
          <cell r="D75" t="str">
            <v>CTGS</v>
          </cell>
          <cell r="E75">
            <v>42460</v>
          </cell>
          <cell r="F75" t="str">
            <v>BHTN phải trả cho BP Phân Xưởng &amp; CN</v>
          </cell>
          <cell r="M75">
            <v>1083660</v>
          </cell>
          <cell r="N75" t="str">
            <v>154</v>
          </cell>
          <cell r="O75" t="str">
            <v>3386</v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AA75" t="str">
            <v/>
          </cell>
          <cell r="AB75" t="str">
            <v/>
          </cell>
          <cell r="AC75" t="str">
            <v/>
          </cell>
          <cell r="AD75" t="str">
            <v/>
          </cell>
        </row>
        <row r="76">
          <cell r="A76" t="str">
            <v/>
          </cell>
          <cell r="B76">
            <v>1</v>
          </cell>
          <cell r="C76">
            <v>42395</v>
          </cell>
          <cell r="D76" t="str">
            <v>TP/X01</v>
          </cell>
          <cell r="E76">
            <v>42395</v>
          </cell>
          <cell r="F76" t="str">
            <v>Cá bò khô tẩm TP - TK 300700813730</v>
          </cell>
          <cell r="G76" t="str">
            <v>300700813730</v>
          </cell>
          <cell r="H76" t="str">
            <v>TOKAI DENPUN</v>
          </cell>
          <cell r="I76">
            <v>7100</v>
          </cell>
          <cell r="J76">
            <v>11.2</v>
          </cell>
          <cell r="K76">
            <v>79520</v>
          </cell>
          <cell r="L76">
            <v>22365</v>
          </cell>
          <cell r="M76">
            <v>1778464800</v>
          </cell>
          <cell r="N76" t="str">
            <v>131</v>
          </cell>
          <cell r="O76" t="str">
            <v>5112X</v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</row>
        <row r="77">
          <cell r="A77" t="str">
            <v/>
          </cell>
          <cell r="B77">
            <v>1</v>
          </cell>
          <cell r="C77">
            <v>42395</v>
          </cell>
          <cell r="D77" t="str">
            <v>TP/X02</v>
          </cell>
          <cell r="E77">
            <v>42395</v>
          </cell>
          <cell r="F77" t="str">
            <v>Ghẹ khô tẩm TP - TK 300700188740</v>
          </cell>
          <cell r="G77" t="str">
            <v>300700188740</v>
          </cell>
          <cell r="H77" t="str">
            <v>SAY D.S CO., LTD</v>
          </cell>
          <cell r="I77">
            <v>4800</v>
          </cell>
          <cell r="J77">
            <v>8.6999999999999993</v>
          </cell>
          <cell r="K77">
            <v>41760</v>
          </cell>
          <cell r="L77">
            <v>22365</v>
          </cell>
          <cell r="M77">
            <v>933962400</v>
          </cell>
          <cell r="N77" t="str">
            <v>131</v>
          </cell>
          <cell r="O77" t="str">
            <v>5112X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</row>
        <row r="78">
          <cell r="A78" t="str">
            <v/>
          </cell>
          <cell r="B78">
            <v>2</v>
          </cell>
          <cell r="C78">
            <v>42402</v>
          </cell>
          <cell r="D78" t="str">
            <v>X01/TP</v>
          </cell>
          <cell r="E78">
            <v>42402</v>
          </cell>
          <cell r="F78" t="str">
            <v>Cá bò khô tẩm B TP</v>
          </cell>
          <cell r="G78" t="str">
            <v>300711139320</v>
          </cell>
          <cell r="H78" t="str">
            <v>O.CHEON INDUSTRY CO.,LTD</v>
          </cell>
          <cell r="I78">
            <v>12000</v>
          </cell>
          <cell r="J78">
            <v>8.58</v>
          </cell>
          <cell r="K78">
            <v>102960</v>
          </cell>
          <cell r="L78">
            <v>22215</v>
          </cell>
          <cell r="M78">
            <v>2287256400</v>
          </cell>
          <cell r="N78" t="str">
            <v>131</v>
          </cell>
          <cell r="O78" t="str">
            <v>5112X</v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>x</v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</row>
        <row r="79">
          <cell r="A79" t="str">
            <v/>
          </cell>
          <cell r="B79">
            <v>3</v>
          </cell>
          <cell r="C79">
            <v>42443</v>
          </cell>
          <cell r="D79" t="str">
            <v>X01/TP</v>
          </cell>
          <cell r="E79">
            <v>42443</v>
          </cell>
          <cell r="F79" t="str">
            <v>Cá bò khô tẩm B TP</v>
          </cell>
          <cell r="G79" t="str">
            <v>300749607230</v>
          </cell>
          <cell r="H79" t="str">
            <v>O.CHEON INDUSTRY CO.,LTD</v>
          </cell>
          <cell r="I79">
            <v>12500</v>
          </cell>
          <cell r="J79">
            <v>8.43</v>
          </cell>
          <cell r="K79">
            <v>105375</v>
          </cell>
          <cell r="L79">
            <v>22255</v>
          </cell>
          <cell r="M79">
            <v>2345120625</v>
          </cell>
          <cell r="N79" t="str">
            <v>131</v>
          </cell>
          <cell r="O79" t="str">
            <v>5112X</v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>x</v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</row>
        <row r="80">
          <cell r="A80" t="str">
            <v/>
          </cell>
          <cell r="B80">
            <v>1</v>
          </cell>
          <cell r="C80">
            <v>42389</v>
          </cell>
          <cell r="D80" t="str">
            <v>TP/N01</v>
          </cell>
          <cell r="E80">
            <v>42389</v>
          </cell>
          <cell r="F80" t="str">
            <v>Cá bò khô tẩm TP</v>
          </cell>
          <cell r="H80" t="str">
            <v>Bộ phận SX</v>
          </cell>
          <cell r="I80">
            <v>7100</v>
          </cell>
          <cell r="J80">
            <v>192019.31991146883</v>
          </cell>
          <cell r="M80">
            <v>1363337171</v>
          </cell>
          <cell r="N80" t="str">
            <v>155</v>
          </cell>
          <cell r="O80" t="str">
            <v>154</v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</row>
        <row r="81">
          <cell r="A81" t="str">
            <v/>
          </cell>
          <cell r="B81">
            <v>1</v>
          </cell>
          <cell r="C81">
            <v>42393</v>
          </cell>
          <cell r="D81" t="str">
            <v>TP/N02</v>
          </cell>
          <cell r="E81">
            <v>42393</v>
          </cell>
          <cell r="F81" t="str">
            <v>Ghẹ khô tẩm TP</v>
          </cell>
          <cell r="H81" t="str">
            <v>Bộ phận SX</v>
          </cell>
          <cell r="I81">
            <v>4800</v>
          </cell>
          <cell r="J81">
            <v>168506.85547551978</v>
          </cell>
          <cell r="M81">
            <v>808832906</v>
          </cell>
          <cell r="N81" t="str">
            <v>155</v>
          </cell>
          <cell r="O81" t="str">
            <v>154</v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</row>
        <row r="82">
          <cell r="A82" t="str">
            <v/>
          </cell>
          <cell r="B82">
            <v>1</v>
          </cell>
          <cell r="C82">
            <v>42400</v>
          </cell>
          <cell r="D82" t="str">
            <v>TP/N03</v>
          </cell>
          <cell r="E82">
            <v>42400</v>
          </cell>
          <cell r="F82" t="str">
            <v>Cá bò khô tẩm B TP</v>
          </cell>
          <cell r="H82" t="str">
            <v>Bộ phận SX</v>
          </cell>
          <cell r="I82">
            <v>12000</v>
          </cell>
          <cell r="J82">
            <v>175689.47836217305</v>
          </cell>
          <cell r="M82">
            <v>2108273740</v>
          </cell>
          <cell r="N82" t="str">
            <v>155</v>
          </cell>
          <cell r="O82" t="str">
            <v>154</v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</row>
        <row r="83">
          <cell r="A83" t="str">
            <v/>
          </cell>
          <cell r="B83">
            <v>1</v>
          </cell>
          <cell r="C83">
            <v>42395</v>
          </cell>
          <cell r="D83" t="str">
            <v>TP/X01</v>
          </cell>
          <cell r="E83">
            <v>42395</v>
          </cell>
          <cell r="F83" t="str">
            <v>Cá bò khô tẩm TP</v>
          </cell>
          <cell r="H83" t="str">
            <v>TOKAI DENPUN</v>
          </cell>
          <cell r="I83">
            <v>7100</v>
          </cell>
          <cell r="J83">
            <v>192019.31991146883</v>
          </cell>
          <cell r="M83">
            <v>1363337171</v>
          </cell>
          <cell r="N83" t="str">
            <v>632</v>
          </cell>
          <cell r="O83" t="str">
            <v>155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</row>
        <row r="84">
          <cell r="A84" t="str">
            <v/>
          </cell>
          <cell r="B84">
            <v>1</v>
          </cell>
          <cell r="C84">
            <v>42395</v>
          </cell>
          <cell r="D84" t="str">
            <v>TP/X02</v>
          </cell>
          <cell r="E84">
            <v>42395</v>
          </cell>
          <cell r="F84" t="str">
            <v>Ghẹ khô tẩm TP</v>
          </cell>
          <cell r="H84" t="str">
            <v>SAY D.S CO., LTD</v>
          </cell>
          <cell r="I84">
            <v>4800</v>
          </cell>
          <cell r="J84">
            <v>168506.85547551978</v>
          </cell>
          <cell r="M84">
            <v>808832906</v>
          </cell>
          <cell r="N84" t="str">
            <v>632</v>
          </cell>
          <cell r="O84" t="str">
            <v>155</v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</row>
        <row r="85">
          <cell r="A85" t="str">
            <v/>
          </cell>
          <cell r="B85">
            <v>2</v>
          </cell>
          <cell r="C85">
            <v>42402</v>
          </cell>
          <cell r="D85" t="str">
            <v>TP/X01</v>
          </cell>
          <cell r="E85">
            <v>42402</v>
          </cell>
          <cell r="F85" t="str">
            <v>Cá bò khô tẩm B TP</v>
          </cell>
          <cell r="H85" t="str">
            <v>O.CHEON INDUSTRY CO.,LTD</v>
          </cell>
          <cell r="I85">
            <v>12000</v>
          </cell>
          <cell r="J85">
            <v>175689.47836217305</v>
          </cell>
          <cell r="M85">
            <v>2108273740</v>
          </cell>
          <cell r="N85" t="str">
            <v>632</v>
          </cell>
          <cell r="O85" t="str">
            <v>155</v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</row>
        <row r="86">
          <cell r="A86" t="str">
            <v/>
          </cell>
          <cell r="B86">
            <v>2</v>
          </cell>
          <cell r="C86">
            <v>42429</v>
          </cell>
          <cell r="D86" t="str">
            <v>TP/N01</v>
          </cell>
          <cell r="E86">
            <v>42429</v>
          </cell>
          <cell r="F86" t="str">
            <v>Cá bò khô tẩm B TP</v>
          </cell>
          <cell r="H86" t="str">
            <v>Tạm nhập</v>
          </cell>
          <cell r="I86">
            <v>8000</v>
          </cell>
          <cell r="J86">
            <v>179600.94</v>
          </cell>
          <cell r="M86">
            <v>1436807520</v>
          </cell>
          <cell r="N86" t="str">
            <v>155</v>
          </cell>
          <cell r="O86" t="str">
            <v>154</v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</row>
        <row r="87">
          <cell r="A87" t="str">
            <v/>
          </cell>
          <cell r="B87">
            <v>3</v>
          </cell>
          <cell r="C87">
            <v>42430</v>
          </cell>
          <cell r="D87" t="str">
            <v>TP/X01</v>
          </cell>
          <cell r="E87">
            <v>42430</v>
          </cell>
          <cell r="F87" t="str">
            <v>Cá bò khô tẩm B TP</v>
          </cell>
          <cell r="H87" t="str">
            <v>Bộ phận SX</v>
          </cell>
          <cell r="I87">
            <v>8000</v>
          </cell>
          <cell r="J87">
            <v>179600.94</v>
          </cell>
          <cell r="M87">
            <v>1436807520</v>
          </cell>
          <cell r="N87" t="str">
            <v>154</v>
          </cell>
          <cell r="O87" t="str">
            <v>155</v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AA87" t="str">
            <v/>
          </cell>
          <cell r="AB87" t="str">
            <v/>
          </cell>
          <cell r="AC87" t="str">
            <v/>
          </cell>
          <cell r="AD87" t="str">
            <v/>
          </cell>
        </row>
        <row r="88">
          <cell r="A88" t="str">
            <v/>
          </cell>
          <cell r="B88">
            <v>3</v>
          </cell>
          <cell r="C88">
            <v>42441</v>
          </cell>
          <cell r="D88" t="str">
            <v>TP/N01</v>
          </cell>
          <cell r="E88">
            <v>42441</v>
          </cell>
          <cell r="F88" t="str">
            <v>Cá bò khô tẩm B TP</v>
          </cell>
          <cell r="H88" t="str">
            <v>Bộ phận SX</v>
          </cell>
          <cell r="I88">
            <v>8000</v>
          </cell>
          <cell r="J88">
            <v>181172.47863227222</v>
          </cell>
          <cell r="M88">
            <v>1449379829</v>
          </cell>
          <cell r="N88" t="str">
            <v>155</v>
          </cell>
          <cell r="O88" t="str">
            <v>154</v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AA88" t="str">
            <v/>
          </cell>
          <cell r="AB88" t="str">
            <v/>
          </cell>
          <cell r="AC88" t="str">
            <v/>
          </cell>
          <cell r="AD88" t="str">
            <v/>
          </cell>
        </row>
        <row r="89">
          <cell r="A89" t="str">
            <v/>
          </cell>
          <cell r="B89">
            <v>3</v>
          </cell>
          <cell r="C89">
            <v>42441</v>
          </cell>
          <cell r="D89" t="str">
            <v>TP/N01</v>
          </cell>
          <cell r="E89">
            <v>42441</v>
          </cell>
          <cell r="F89" t="str">
            <v>Cá bò khô tẩm B TP</v>
          </cell>
          <cell r="H89" t="str">
            <v>Bộ phận SX</v>
          </cell>
          <cell r="I89">
            <v>4500</v>
          </cell>
          <cell r="J89">
            <v>184232.87147764169</v>
          </cell>
          <cell r="M89">
            <v>829047922</v>
          </cell>
          <cell r="N89" t="str">
            <v>155</v>
          </cell>
          <cell r="O89" t="str">
            <v>154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</row>
        <row r="90">
          <cell r="A90" t="str">
            <v/>
          </cell>
          <cell r="B90">
            <v>3</v>
          </cell>
          <cell r="C90">
            <v>42459</v>
          </cell>
          <cell r="D90" t="str">
            <v>TP/N02</v>
          </cell>
          <cell r="E90">
            <v>42459</v>
          </cell>
          <cell r="F90" t="str">
            <v>Ghẹ khô tẩm TP</v>
          </cell>
          <cell r="H90" t="str">
            <v>Tạm nhập</v>
          </cell>
          <cell r="I90">
            <v>5000</v>
          </cell>
          <cell r="J90">
            <v>177883.42945848691</v>
          </cell>
          <cell r="M90">
            <v>889417147</v>
          </cell>
          <cell r="N90" t="str">
            <v>155</v>
          </cell>
          <cell r="O90" t="str">
            <v>154</v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</row>
        <row r="91">
          <cell r="A91" t="str">
            <v/>
          </cell>
          <cell r="B91">
            <v>3</v>
          </cell>
          <cell r="C91">
            <v>42443</v>
          </cell>
          <cell r="D91" t="str">
            <v>TP/X02</v>
          </cell>
          <cell r="E91">
            <v>42443</v>
          </cell>
          <cell r="F91" t="str">
            <v>Cá bò khô tẩm B TP</v>
          </cell>
          <cell r="H91" t="str">
            <v>O.CHEON INDUSTRY CO.,LTD</v>
          </cell>
          <cell r="I91">
            <v>8000</v>
          </cell>
          <cell r="J91">
            <v>181172.47863227222</v>
          </cell>
          <cell r="M91">
            <v>1449379829</v>
          </cell>
          <cell r="N91" t="str">
            <v>632</v>
          </cell>
          <cell r="O91" t="str">
            <v>155</v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AA91" t="str">
            <v/>
          </cell>
          <cell r="AB91" t="str">
            <v/>
          </cell>
          <cell r="AC91" t="str">
            <v/>
          </cell>
          <cell r="AD91" t="str">
            <v/>
          </cell>
        </row>
        <row r="92">
          <cell r="A92" t="str">
            <v/>
          </cell>
          <cell r="B92">
            <v>3</v>
          </cell>
          <cell r="C92">
            <v>42443</v>
          </cell>
          <cell r="D92" t="str">
            <v>TP/X02</v>
          </cell>
          <cell r="E92">
            <v>42443</v>
          </cell>
          <cell r="F92" t="str">
            <v>Cá bò khô tẩm B TP</v>
          </cell>
          <cell r="H92" t="str">
            <v>O.CHEON INDUSTRY CO.,LTD</v>
          </cell>
          <cell r="I92">
            <v>4500</v>
          </cell>
          <cell r="J92">
            <v>184232.87147764169</v>
          </cell>
          <cell r="M92">
            <v>829047922</v>
          </cell>
          <cell r="N92" t="str">
            <v>632</v>
          </cell>
          <cell r="O92" t="str">
            <v>155</v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AA92" t="str">
            <v/>
          </cell>
          <cell r="AB92" t="str">
            <v/>
          </cell>
          <cell r="AC92" t="str">
            <v/>
          </cell>
          <cell r="AD92" t="str">
            <v/>
          </cell>
        </row>
        <row r="93">
          <cell r="A93" t="str">
            <v/>
          </cell>
          <cell r="B93">
            <v>1</v>
          </cell>
          <cell r="C93">
            <v>42374</v>
          </cell>
          <cell r="D93" t="str">
            <v>VL/N01</v>
          </cell>
          <cell r="E93">
            <v>42374</v>
          </cell>
          <cell r="F93" t="str">
            <v>Đường</v>
          </cell>
          <cell r="G93" t="str">
            <v>0001226</v>
          </cell>
          <cell r="H93" t="str">
            <v>Cty TNHH TM - DV Thanh Thanh</v>
          </cell>
          <cell r="I93">
            <v>1000</v>
          </cell>
          <cell r="J93">
            <v>13571.429</v>
          </cell>
          <cell r="M93">
            <v>13571429</v>
          </cell>
          <cell r="N93" t="str">
            <v>1522</v>
          </cell>
          <cell r="O93" t="str">
            <v>331</v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AA93" t="str">
            <v/>
          </cell>
          <cell r="AB93" t="str">
            <v/>
          </cell>
          <cell r="AC93" t="str">
            <v>x</v>
          </cell>
          <cell r="AD93" t="str">
            <v/>
          </cell>
        </row>
        <row r="94">
          <cell r="A94" t="str">
            <v/>
          </cell>
          <cell r="B94">
            <v>1</v>
          </cell>
          <cell r="C94">
            <v>42374</v>
          </cell>
          <cell r="D94" t="str">
            <v>VL/N01</v>
          </cell>
          <cell r="E94">
            <v>42374</v>
          </cell>
          <cell r="F94" t="str">
            <v>VAT Đường</v>
          </cell>
          <cell r="G94" t="str">
            <v>0001226</v>
          </cell>
          <cell r="H94" t="str">
            <v>Cty TNHH TM - DV Thanh Thanh</v>
          </cell>
          <cell r="M94">
            <v>678571</v>
          </cell>
          <cell r="N94" t="str">
            <v>1331</v>
          </cell>
          <cell r="O94" t="str">
            <v>331</v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</row>
        <row r="95">
          <cell r="A95" t="str">
            <v/>
          </cell>
          <cell r="B95">
            <v>1</v>
          </cell>
          <cell r="C95">
            <v>42374</v>
          </cell>
          <cell r="D95" t="str">
            <v>VL/N02</v>
          </cell>
          <cell r="E95">
            <v>42374</v>
          </cell>
          <cell r="F95" t="str">
            <v>Túi PE</v>
          </cell>
          <cell r="G95" t="str">
            <v>0008960</v>
          </cell>
          <cell r="H95" t="str">
            <v>CN Công Ty TNHH Tân Hy Xí Nghiệp In &amp; Bao Bì Duy Nhật</v>
          </cell>
          <cell r="I95">
            <v>1000</v>
          </cell>
          <cell r="J95">
            <v>33000</v>
          </cell>
          <cell r="M95">
            <v>33000000</v>
          </cell>
          <cell r="N95" t="str">
            <v>1522</v>
          </cell>
          <cell r="O95" t="str">
            <v>331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</row>
        <row r="96">
          <cell r="A96" t="str">
            <v/>
          </cell>
          <cell r="B96">
            <v>1</v>
          </cell>
          <cell r="C96">
            <v>42374</v>
          </cell>
          <cell r="D96" t="str">
            <v>VL/N02</v>
          </cell>
          <cell r="E96">
            <v>42374</v>
          </cell>
          <cell r="F96" t="str">
            <v>VAT Túi PE</v>
          </cell>
          <cell r="G96" t="str">
            <v>0008960</v>
          </cell>
          <cell r="H96" t="str">
            <v>CN Công Ty TNHH Tân Hy Xí Nghiệp In &amp; Bao Bì Duy Nhật</v>
          </cell>
          <cell r="M96">
            <v>3300000</v>
          </cell>
          <cell r="N96" t="str">
            <v>1331</v>
          </cell>
          <cell r="O96" t="str">
            <v>331</v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AA96" t="str">
            <v/>
          </cell>
          <cell r="AB96" t="str">
            <v/>
          </cell>
          <cell r="AC96" t="str">
            <v/>
          </cell>
          <cell r="AD96" t="str">
            <v/>
          </cell>
        </row>
        <row r="97">
          <cell r="A97" t="str">
            <v/>
          </cell>
          <cell r="B97">
            <v>1</v>
          </cell>
          <cell r="C97">
            <v>42375</v>
          </cell>
          <cell r="D97" t="str">
            <v>VL/N03</v>
          </cell>
          <cell r="E97">
            <v>42375</v>
          </cell>
          <cell r="F97" t="str">
            <v xml:space="preserve"> Sorbitol </v>
          </cell>
          <cell r="G97" t="str">
            <v>0008960</v>
          </cell>
          <cell r="H97" t="str">
            <v>Cty TNHH Hóa Chất Thành Phương</v>
          </cell>
          <cell r="I97">
            <v>5400</v>
          </cell>
          <cell r="J97">
            <v>14400</v>
          </cell>
          <cell r="M97">
            <v>77760000</v>
          </cell>
          <cell r="N97" t="str">
            <v>1522</v>
          </cell>
          <cell r="O97" t="str">
            <v>331</v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AA97" t="str">
            <v/>
          </cell>
          <cell r="AB97" t="str">
            <v/>
          </cell>
          <cell r="AC97" t="str">
            <v/>
          </cell>
          <cell r="AD97" t="str">
            <v/>
          </cell>
        </row>
        <row r="98">
          <cell r="A98" t="str">
            <v/>
          </cell>
          <cell r="B98">
            <v>1</v>
          </cell>
          <cell r="C98">
            <v>42375</v>
          </cell>
          <cell r="D98" t="str">
            <v>VL/N03</v>
          </cell>
          <cell r="E98">
            <v>42375</v>
          </cell>
          <cell r="F98" t="str">
            <v>VAT Sorbitol</v>
          </cell>
          <cell r="G98" t="str">
            <v>0008960</v>
          </cell>
          <cell r="H98" t="str">
            <v>Cty TNHH Hóa Chất Thành Phương</v>
          </cell>
          <cell r="M98">
            <v>7776000</v>
          </cell>
          <cell r="N98" t="str">
            <v>1331</v>
          </cell>
          <cell r="O98" t="str">
            <v>331</v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</row>
        <row r="99">
          <cell r="A99" t="str">
            <v/>
          </cell>
          <cell r="B99">
            <v>1</v>
          </cell>
          <cell r="C99">
            <v>42383</v>
          </cell>
          <cell r="D99" t="str">
            <v>VL/N04</v>
          </cell>
          <cell r="E99">
            <v>42383</v>
          </cell>
          <cell r="F99" t="str">
            <v>Thùng carton 47x37x11</v>
          </cell>
          <cell r="G99" t="str">
            <v>0004560</v>
          </cell>
          <cell r="H99" t="str">
            <v>Cty TNHH Tấn Dũng</v>
          </cell>
          <cell r="I99">
            <v>1150</v>
          </cell>
          <cell r="J99">
            <v>12000</v>
          </cell>
          <cell r="M99">
            <v>13800000</v>
          </cell>
          <cell r="N99" t="str">
            <v>1522</v>
          </cell>
          <cell r="O99" t="str">
            <v>331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</row>
        <row r="100">
          <cell r="A100" t="str">
            <v/>
          </cell>
          <cell r="B100">
            <v>1</v>
          </cell>
          <cell r="C100">
            <v>42383</v>
          </cell>
          <cell r="D100" t="str">
            <v>VL/N04</v>
          </cell>
          <cell r="E100">
            <v>42383</v>
          </cell>
          <cell r="F100" t="str">
            <v>Thùng carton 45x31x10.5</v>
          </cell>
          <cell r="G100" t="str">
            <v>0004560</v>
          </cell>
          <cell r="H100" t="str">
            <v>Cty TNHH Tấn Dũng</v>
          </cell>
          <cell r="I100">
            <v>150</v>
          </cell>
          <cell r="J100">
            <v>9500</v>
          </cell>
          <cell r="M100">
            <v>1425000</v>
          </cell>
          <cell r="N100" t="str">
            <v>1522</v>
          </cell>
          <cell r="O100" t="str">
            <v>331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</row>
        <row r="101">
          <cell r="A101" t="str">
            <v/>
          </cell>
          <cell r="B101">
            <v>1</v>
          </cell>
          <cell r="C101">
            <v>42383</v>
          </cell>
          <cell r="D101" t="str">
            <v>VL/N04</v>
          </cell>
          <cell r="E101">
            <v>42383</v>
          </cell>
          <cell r="F101" t="str">
            <v>Thùng carton 54.5x37.5x32.5</v>
          </cell>
          <cell r="G101" t="str">
            <v>0004560</v>
          </cell>
          <cell r="H101" t="str">
            <v>Cty TNHH Tấn Dũng</v>
          </cell>
          <cell r="I101">
            <v>400</v>
          </cell>
          <cell r="J101">
            <v>17000</v>
          </cell>
          <cell r="M101">
            <v>6800000</v>
          </cell>
          <cell r="N101" t="str">
            <v>1522</v>
          </cell>
          <cell r="O101" t="str">
            <v>331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</row>
        <row r="102">
          <cell r="A102" t="str">
            <v/>
          </cell>
          <cell r="B102">
            <v>1</v>
          </cell>
          <cell r="C102">
            <v>42383</v>
          </cell>
          <cell r="D102" t="str">
            <v>VL/N04</v>
          </cell>
          <cell r="E102">
            <v>42383</v>
          </cell>
          <cell r="F102" t="str">
            <v>Tấm lót thùng carton 54x41</v>
          </cell>
          <cell r="G102" t="str">
            <v>0004560</v>
          </cell>
          <cell r="H102" t="str">
            <v>Cty TNHH Tấn Dũng</v>
          </cell>
          <cell r="I102">
            <v>400</v>
          </cell>
          <cell r="J102">
            <v>2500</v>
          </cell>
          <cell r="M102">
            <v>1000000</v>
          </cell>
          <cell r="N102" t="str">
            <v>1522</v>
          </cell>
          <cell r="O102" t="str">
            <v>331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 t="str">
            <v/>
          </cell>
        </row>
        <row r="103">
          <cell r="A103" t="str">
            <v/>
          </cell>
          <cell r="B103">
            <v>1</v>
          </cell>
          <cell r="C103">
            <v>42383</v>
          </cell>
          <cell r="D103" t="str">
            <v>VL/N04</v>
          </cell>
          <cell r="E103">
            <v>42383</v>
          </cell>
          <cell r="F103" t="str">
            <v>Thùng carton 46.5x34.5x26.5</v>
          </cell>
          <cell r="G103" t="str">
            <v>0004560</v>
          </cell>
          <cell r="H103" t="str">
            <v>Cty TNHH Tấn Dũng</v>
          </cell>
          <cell r="I103">
            <v>620</v>
          </cell>
          <cell r="J103">
            <v>18300</v>
          </cell>
          <cell r="M103">
            <v>11346000</v>
          </cell>
          <cell r="N103" t="str">
            <v>1522</v>
          </cell>
          <cell r="O103" t="str">
            <v>331</v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</row>
        <row r="104">
          <cell r="A104" t="str">
            <v/>
          </cell>
          <cell r="B104">
            <v>1</v>
          </cell>
          <cell r="C104">
            <v>42383</v>
          </cell>
          <cell r="D104" t="str">
            <v>VL/N04</v>
          </cell>
          <cell r="E104">
            <v>42383</v>
          </cell>
          <cell r="F104" t="str">
            <v>VAT Thùng carton</v>
          </cell>
          <cell r="G104" t="str">
            <v>0004560</v>
          </cell>
          <cell r="H104" t="str">
            <v>Cty TNHH Tấn Dũng</v>
          </cell>
          <cell r="M104">
            <v>3437100</v>
          </cell>
          <cell r="N104" t="str">
            <v>1331</v>
          </cell>
          <cell r="O104" t="str">
            <v>331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</row>
        <row r="105">
          <cell r="A105" t="str">
            <v/>
          </cell>
          <cell r="B105">
            <v>1</v>
          </cell>
          <cell r="C105">
            <v>42387</v>
          </cell>
          <cell r="D105" t="str">
            <v>VL/N05</v>
          </cell>
          <cell r="E105">
            <v>42387</v>
          </cell>
          <cell r="F105" t="str">
            <v>Đường</v>
          </cell>
          <cell r="G105" t="str">
            <v>0001256</v>
          </cell>
          <cell r="H105" t="str">
            <v>Cty TNHH TM - DV Thanh Thanh</v>
          </cell>
          <cell r="I105">
            <v>1000</v>
          </cell>
          <cell r="J105">
            <v>14523.81</v>
          </cell>
          <cell r="M105">
            <v>14523810</v>
          </cell>
          <cell r="N105" t="str">
            <v>1522</v>
          </cell>
          <cell r="O105" t="str">
            <v>331</v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AA105" t="str">
            <v/>
          </cell>
          <cell r="AB105" t="str">
            <v/>
          </cell>
          <cell r="AC105" t="str">
            <v>x</v>
          </cell>
          <cell r="AD105" t="str">
            <v/>
          </cell>
        </row>
        <row r="106">
          <cell r="A106" t="str">
            <v/>
          </cell>
          <cell r="B106">
            <v>1</v>
          </cell>
          <cell r="C106">
            <v>42387</v>
          </cell>
          <cell r="D106" t="str">
            <v>VL/N05</v>
          </cell>
          <cell r="E106">
            <v>42387</v>
          </cell>
          <cell r="F106" t="str">
            <v>VAT Đường</v>
          </cell>
          <cell r="G106" t="str">
            <v>0001256</v>
          </cell>
          <cell r="H106" t="str">
            <v>Cty TNHH TM - DV Thanh Thanh</v>
          </cell>
          <cell r="M106">
            <v>726190</v>
          </cell>
          <cell r="N106" t="str">
            <v>1331</v>
          </cell>
          <cell r="O106" t="str">
            <v>331</v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</row>
        <row r="107">
          <cell r="A107" t="str">
            <v/>
          </cell>
          <cell r="B107">
            <v>1</v>
          </cell>
          <cell r="C107">
            <v>42391</v>
          </cell>
          <cell r="D107" t="str">
            <v>VL/N06</v>
          </cell>
          <cell r="E107">
            <v>42391</v>
          </cell>
          <cell r="F107" t="str">
            <v>Hộp ghẹ</v>
          </cell>
          <cell r="G107" t="str">
            <v>0002955</v>
          </cell>
          <cell r="H107" t="str">
            <v>Cty TNHH TM DV SX Bao Bì Giấy Tân Minh Thư</v>
          </cell>
          <cell r="I107">
            <v>2500</v>
          </cell>
          <cell r="J107">
            <v>14000</v>
          </cell>
          <cell r="M107">
            <v>35000000</v>
          </cell>
          <cell r="N107" t="str">
            <v>1522</v>
          </cell>
          <cell r="O107" t="str">
            <v>331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</row>
        <row r="108">
          <cell r="A108" t="str">
            <v/>
          </cell>
          <cell r="B108">
            <v>1</v>
          </cell>
          <cell r="C108">
            <v>42391</v>
          </cell>
          <cell r="D108" t="str">
            <v>VL/N06</v>
          </cell>
          <cell r="E108">
            <v>42391</v>
          </cell>
          <cell r="F108" t="str">
            <v>VAT Hộp ghẹ</v>
          </cell>
          <cell r="G108" t="str">
            <v>0002955</v>
          </cell>
          <cell r="H108" t="str">
            <v>Cty TNHH TM DV SX Bao Bì Giấy Tân Minh Thư</v>
          </cell>
          <cell r="M108">
            <v>3500000</v>
          </cell>
          <cell r="N108" t="str">
            <v>1331</v>
          </cell>
          <cell r="O108" t="str">
            <v>331</v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 t="str">
            <v/>
          </cell>
        </row>
        <row r="109">
          <cell r="A109" t="str">
            <v/>
          </cell>
          <cell r="B109">
            <v>1</v>
          </cell>
          <cell r="C109">
            <v>42371</v>
          </cell>
          <cell r="D109" t="str">
            <v>VL/X01</v>
          </cell>
          <cell r="E109">
            <v>42371</v>
          </cell>
          <cell r="F109" t="str">
            <v>Bột ngọt</v>
          </cell>
          <cell r="H109" t="str">
            <v>Xuất SX</v>
          </cell>
          <cell r="I109">
            <v>100</v>
          </cell>
          <cell r="J109">
            <v>35444.444444444445</v>
          </cell>
          <cell r="M109">
            <v>3544444</v>
          </cell>
          <cell r="N109" t="str">
            <v>154</v>
          </cell>
          <cell r="O109" t="str">
            <v>1522</v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</row>
        <row r="110">
          <cell r="A110" t="str">
            <v/>
          </cell>
          <cell r="B110">
            <v>1</v>
          </cell>
          <cell r="C110">
            <v>42371</v>
          </cell>
          <cell r="D110" t="str">
            <v>VL/X01</v>
          </cell>
          <cell r="E110">
            <v>42371</v>
          </cell>
          <cell r="F110" t="str">
            <v>Bột biến tính</v>
          </cell>
          <cell r="H110" t="str">
            <v>Xuất SX</v>
          </cell>
          <cell r="I110">
            <v>20</v>
          </cell>
          <cell r="J110">
            <v>46741.2</v>
          </cell>
          <cell r="M110">
            <v>934824</v>
          </cell>
          <cell r="N110" t="str">
            <v>154</v>
          </cell>
          <cell r="O110" t="str">
            <v>1522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</row>
        <row r="111">
          <cell r="A111" t="str">
            <v/>
          </cell>
          <cell r="B111">
            <v>1</v>
          </cell>
          <cell r="C111">
            <v>42371</v>
          </cell>
          <cell r="D111" t="str">
            <v>VL/X01</v>
          </cell>
          <cell r="E111">
            <v>42371</v>
          </cell>
          <cell r="F111" t="str">
            <v>Đường</v>
          </cell>
          <cell r="H111" t="str">
            <v>Xuất SX</v>
          </cell>
          <cell r="I111">
            <v>150</v>
          </cell>
          <cell r="J111">
            <v>11666.673333333334</v>
          </cell>
          <cell r="M111">
            <v>1750001</v>
          </cell>
          <cell r="N111" t="str">
            <v>154</v>
          </cell>
          <cell r="O111" t="str">
            <v>1522</v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AA111" t="str">
            <v/>
          </cell>
          <cell r="AB111" t="str">
            <v/>
          </cell>
          <cell r="AC111" t="str">
            <v>x</v>
          </cell>
          <cell r="AD111" t="str">
            <v/>
          </cell>
        </row>
        <row r="112">
          <cell r="A112" t="str">
            <v/>
          </cell>
          <cell r="B112">
            <v>1</v>
          </cell>
          <cell r="C112">
            <v>42376</v>
          </cell>
          <cell r="D112" t="str">
            <v>VL/X02</v>
          </cell>
          <cell r="E112">
            <v>42376</v>
          </cell>
          <cell r="F112" t="str">
            <v>Gas</v>
          </cell>
          <cell r="H112" t="str">
            <v>Xuất SX</v>
          </cell>
          <cell r="I112">
            <v>100</v>
          </cell>
          <cell r="J112">
            <v>21979.791919191921</v>
          </cell>
          <cell r="M112">
            <v>2197979</v>
          </cell>
          <cell r="N112" t="str">
            <v>154</v>
          </cell>
          <cell r="O112" t="str">
            <v>1522</v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</row>
        <row r="113">
          <cell r="A113" t="str">
            <v/>
          </cell>
          <cell r="B113">
            <v>1</v>
          </cell>
          <cell r="C113">
            <v>42376</v>
          </cell>
          <cell r="D113" t="str">
            <v>VL/X02</v>
          </cell>
          <cell r="E113">
            <v>42376</v>
          </cell>
          <cell r="F113" t="str">
            <v xml:space="preserve"> Sorbitol </v>
          </cell>
          <cell r="H113" t="str">
            <v>Xuất SX</v>
          </cell>
          <cell r="I113">
            <v>2700</v>
          </cell>
          <cell r="J113">
            <v>14899.99962962963</v>
          </cell>
          <cell r="M113">
            <v>40229999</v>
          </cell>
          <cell r="N113" t="str">
            <v>154</v>
          </cell>
          <cell r="O113" t="str">
            <v>1522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</row>
        <row r="114">
          <cell r="A114" t="str">
            <v/>
          </cell>
          <cell r="B114">
            <v>1</v>
          </cell>
          <cell r="C114">
            <v>42384</v>
          </cell>
          <cell r="D114" t="str">
            <v>VL/X03</v>
          </cell>
          <cell r="E114">
            <v>42384</v>
          </cell>
          <cell r="F114" t="str">
            <v>Băng keo</v>
          </cell>
          <cell r="H114" t="str">
            <v>Xuất SX</v>
          </cell>
          <cell r="I114">
            <v>400</v>
          </cell>
          <cell r="J114">
            <v>8500</v>
          </cell>
          <cell r="M114">
            <v>3400000</v>
          </cell>
          <cell r="N114" t="str">
            <v>154</v>
          </cell>
          <cell r="O114" t="str">
            <v>1522</v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</row>
        <row r="115">
          <cell r="A115" t="str">
            <v/>
          </cell>
          <cell r="B115">
            <v>1</v>
          </cell>
          <cell r="C115">
            <v>42384</v>
          </cell>
          <cell r="D115" t="str">
            <v>VL/X03</v>
          </cell>
          <cell r="E115">
            <v>42384</v>
          </cell>
          <cell r="F115" t="str">
            <v>Túi PE</v>
          </cell>
          <cell r="H115" t="str">
            <v>Xuất SX</v>
          </cell>
          <cell r="I115">
            <v>1647</v>
          </cell>
          <cell r="J115">
            <v>322.9927140255009</v>
          </cell>
          <cell r="M115">
            <v>531969</v>
          </cell>
          <cell r="N115" t="str">
            <v>154</v>
          </cell>
          <cell r="O115" t="str">
            <v>1522</v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</row>
        <row r="116">
          <cell r="A116" t="str">
            <v/>
          </cell>
          <cell r="B116">
            <v>1</v>
          </cell>
          <cell r="C116">
            <v>42388</v>
          </cell>
          <cell r="D116" t="str">
            <v>VL/X04</v>
          </cell>
          <cell r="E116">
            <v>42388</v>
          </cell>
          <cell r="F116" t="str">
            <v>Thùng carton 54.5x37.5x32.5</v>
          </cell>
          <cell r="H116" t="str">
            <v>Xuất SX</v>
          </cell>
          <cell r="I116">
            <v>400</v>
          </cell>
          <cell r="J116">
            <v>17000</v>
          </cell>
          <cell r="M116">
            <v>6800000</v>
          </cell>
          <cell r="N116" t="str">
            <v>154</v>
          </cell>
          <cell r="O116" t="str">
            <v>1522</v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 t="str">
            <v/>
          </cell>
        </row>
        <row r="117">
          <cell r="A117" t="str">
            <v/>
          </cell>
          <cell r="B117">
            <v>1</v>
          </cell>
          <cell r="C117">
            <v>42388</v>
          </cell>
          <cell r="D117" t="str">
            <v>VL/X04</v>
          </cell>
          <cell r="E117">
            <v>42388</v>
          </cell>
          <cell r="F117" t="str">
            <v>Tấm lót thùng carton 54x41</v>
          </cell>
          <cell r="H117" t="str">
            <v>Xuất SX</v>
          </cell>
          <cell r="I117">
            <v>400</v>
          </cell>
          <cell r="J117">
            <v>2500</v>
          </cell>
          <cell r="M117">
            <v>1000000</v>
          </cell>
          <cell r="N117" t="str">
            <v>154</v>
          </cell>
          <cell r="O117" t="str">
            <v>1522</v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</row>
        <row r="118">
          <cell r="A118" t="str">
            <v/>
          </cell>
          <cell r="B118">
            <v>1</v>
          </cell>
          <cell r="C118">
            <v>42391</v>
          </cell>
          <cell r="D118" t="str">
            <v>VL/X05</v>
          </cell>
          <cell r="E118">
            <v>42391</v>
          </cell>
          <cell r="F118" t="str">
            <v>Thùng carton 46.5x34.5x26.5</v>
          </cell>
          <cell r="H118" t="str">
            <v>Xuất SX</v>
          </cell>
          <cell r="I118">
            <v>620</v>
          </cell>
          <cell r="J118">
            <v>18300</v>
          </cell>
          <cell r="M118">
            <v>11346000</v>
          </cell>
          <cell r="N118" t="str">
            <v>154</v>
          </cell>
          <cell r="O118" t="str">
            <v>1522</v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</row>
        <row r="119">
          <cell r="A119" t="str">
            <v/>
          </cell>
          <cell r="B119">
            <v>1</v>
          </cell>
          <cell r="C119">
            <v>42391</v>
          </cell>
          <cell r="D119" t="str">
            <v>VL/X05</v>
          </cell>
          <cell r="E119">
            <v>42391</v>
          </cell>
          <cell r="F119" t="str">
            <v>Hộp ghẹ</v>
          </cell>
          <cell r="H119" t="str">
            <v>Xuất SX</v>
          </cell>
          <cell r="I119">
            <v>2500</v>
          </cell>
          <cell r="J119">
            <v>14000</v>
          </cell>
          <cell r="M119">
            <v>35000000</v>
          </cell>
          <cell r="N119" t="str">
            <v>154</v>
          </cell>
          <cell r="O119" t="str">
            <v>1522</v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</row>
        <row r="120">
          <cell r="A120" t="str">
            <v/>
          </cell>
          <cell r="B120">
            <v>1</v>
          </cell>
          <cell r="C120">
            <v>42398</v>
          </cell>
          <cell r="D120" t="str">
            <v>VL/X06</v>
          </cell>
          <cell r="E120">
            <v>42398</v>
          </cell>
          <cell r="F120" t="str">
            <v>Thùng carton 47x37x11</v>
          </cell>
          <cell r="H120" t="str">
            <v>Xuất SX</v>
          </cell>
          <cell r="I120">
            <v>1150</v>
          </cell>
          <cell r="J120">
            <v>12000</v>
          </cell>
          <cell r="M120">
            <v>13800000</v>
          </cell>
          <cell r="N120" t="str">
            <v>154</v>
          </cell>
          <cell r="O120" t="str">
            <v>1522</v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</row>
        <row r="121">
          <cell r="A121" t="str">
            <v/>
          </cell>
          <cell r="B121">
            <v>1</v>
          </cell>
          <cell r="C121">
            <v>42398</v>
          </cell>
          <cell r="D121" t="str">
            <v>VL/X06</v>
          </cell>
          <cell r="E121">
            <v>42398</v>
          </cell>
          <cell r="F121" t="str">
            <v>Thùng carton 45x31x10.5</v>
          </cell>
          <cell r="H121" t="str">
            <v>Xuất SX</v>
          </cell>
          <cell r="I121">
            <v>150</v>
          </cell>
          <cell r="J121">
            <v>9500</v>
          </cell>
          <cell r="M121">
            <v>1425000</v>
          </cell>
          <cell r="N121" t="str">
            <v>154</v>
          </cell>
          <cell r="O121" t="str">
            <v>1522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</row>
        <row r="122">
          <cell r="A122" t="str">
            <v/>
          </cell>
          <cell r="B122">
            <v>2</v>
          </cell>
          <cell r="C122">
            <v>42415</v>
          </cell>
          <cell r="D122" t="str">
            <v>VL/X02</v>
          </cell>
          <cell r="E122">
            <v>42415</v>
          </cell>
          <cell r="F122" t="str">
            <v>Bột ngọt</v>
          </cell>
          <cell r="H122" t="str">
            <v>Xuất SX</v>
          </cell>
          <cell r="I122">
            <v>20</v>
          </cell>
          <cell r="J122">
            <v>35444.444444444445</v>
          </cell>
          <cell r="M122">
            <v>708889</v>
          </cell>
          <cell r="N122" t="str">
            <v>154</v>
          </cell>
          <cell r="O122" t="str">
            <v>1522</v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</row>
        <row r="123">
          <cell r="A123" t="str">
            <v/>
          </cell>
          <cell r="B123">
            <v>2</v>
          </cell>
          <cell r="C123">
            <v>42415</v>
          </cell>
          <cell r="D123" t="str">
            <v>VL/X02</v>
          </cell>
          <cell r="E123">
            <v>42415</v>
          </cell>
          <cell r="F123" t="str">
            <v>Bột biến tính</v>
          </cell>
          <cell r="H123" t="str">
            <v>Xuất SX</v>
          </cell>
          <cell r="I123">
            <v>5</v>
          </cell>
          <cell r="J123">
            <v>46741.2</v>
          </cell>
          <cell r="M123">
            <v>233706</v>
          </cell>
          <cell r="N123" t="str">
            <v>154</v>
          </cell>
          <cell r="O123" t="str">
            <v>1522</v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</row>
        <row r="124">
          <cell r="A124" t="str">
            <v/>
          </cell>
          <cell r="B124">
            <v>2</v>
          </cell>
          <cell r="C124">
            <v>42415</v>
          </cell>
          <cell r="D124" t="str">
            <v>VL/X02</v>
          </cell>
          <cell r="E124">
            <v>42415</v>
          </cell>
          <cell r="F124" t="str">
            <v>Đường</v>
          </cell>
          <cell r="H124" t="str">
            <v>Xuất SX</v>
          </cell>
          <cell r="I124">
            <v>150</v>
          </cell>
          <cell r="J124">
            <v>11666.673333333334</v>
          </cell>
          <cell r="M124">
            <v>1750001</v>
          </cell>
          <cell r="N124" t="str">
            <v>154</v>
          </cell>
          <cell r="O124" t="str">
            <v>1522</v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AA124" t="str">
            <v/>
          </cell>
          <cell r="AB124" t="str">
            <v/>
          </cell>
          <cell r="AC124" t="str">
            <v>x</v>
          </cell>
          <cell r="AD124" t="str">
            <v/>
          </cell>
        </row>
        <row r="125">
          <cell r="A125" t="str">
            <v/>
          </cell>
          <cell r="B125">
            <v>2</v>
          </cell>
          <cell r="C125">
            <v>42415</v>
          </cell>
          <cell r="D125" t="str">
            <v>VL/X02</v>
          </cell>
          <cell r="E125">
            <v>42415</v>
          </cell>
          <cell r="F125" t="str">
            <v>Gas</v>
          </cell>
          <cell r="H125" t="str">
            <v>Xuất SX</v>
          </cell>
          <cell r="I125">
            <v>45</v>
          </cell>
          <cell r="J125">
            <v>21979.791919191921</v>
          </cell>
          <cell r="M125">
            <v>989091</v>
          </cell>
          <cell r="N125" t="str">
            <v>154</v>
          </cell>
          <cell r="O125" t="str">
            <v>1522</v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</row>
        <row r="126">
          <cell r="A126" t="str">
            <v/>
          </cell>
          <cell r="B126">
            <v>2</v>
          </cell>
          <cell r="C126">
            <v>42415</v>
          </cell>
          <cell r="D126" t="str">
            <v>VL/X02</v>
          </cell>
          <cell r="E126">
            <v>42415</v>
          </cell>
          <cell r="F126" t="str">
            <v xml:space="preserve"> Sorbitol </v>
          </cell>
          <cell r="H126" t="str">
            <v>Xuất SX</v>
          </cell>
          <cell r="I126">
            <v>540</v>
          </cell>
          <cell r="J126">
            <v>14900</v>
          </cell>
          <cell r="M126">
            <v>8046000</v>
          </cell>
          <cell r="N126" t="str">
            <v>154</v>
          </cell>
          <cell r="O126" t="str">
            <v>1522</v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 t="str">
            <v/>
          </cell>
        </row>
        <row r="127">
          <cell r="A127" t="str">
            <v/>
          </cell>
          <cell r="B127">
            <v>2</v>
          </cell>
          <cell r="C127">
            <v>42425</v>
          </cell>
          <cell r="D127" t="str">
            <v>VL/X03</v>
          </cell>
          <cell r="E127">
            <v>42425</v>
          </cell>
          <cell r="F127" t="str">
            <v>Băng keo</v>
          </cell>
          <cell r="H127" t="str">
            <v>Xuất SX</v>
          </cell>
          <cell r="I127">
            <v>150</v>
          </cell>
          <cell r="J127">
            <v>8500</v>
          </cell>
          <cell r="M127">
            <v>1275000</v>
          </cell>
          <cell r="N127" t="str">
            <v>154</v>
          </cell>
          <cell r="O127" t="str">
            <v>1522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</row>
        <row r="128">
          <cell r="A128" t="str">
            <v/>
          </cell>
          <cell r="B128">
            <v>2</v>
          </cell>
          <cell r="C128">
            <v>42425</v>
          </cell>
          <cell r="D128" t="str">
            <v>VL/X03</v>
          </cell>
          <cell r="E128">
            <v>42425</v>
          </cell>
          <cell r="F128" t="str">
            <v>Túi PE</v>
          </cell>
          <cell r="H128" t="str">
            <v>Xuất SX</v>
          </cell>
          <cell r="I128">
            <v>150</v>
          </cell>
          <cell r="J128">
            <v>33000</v>
          </cell>
          <cell r="M128">
            <v>4950000</v>
          </cell>
          <cell r="N128" t="str">
            <v>154</v>
          </cell>
          <cell r="O128" t="str">
            <v>1522</v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</row>
        <row r="129">
          <cell r="A129" t="str">
            <v/>
          </cell>
          <cell r="B129">
            <v>2</v>
          </cell>
          <cell r="C129">
            <v>42401</v>
          </cell>
          <cell r="D129" t="str">
            <v>VL/X01</v>
          </cell>
          <cell r="E129">
            <v>42401</v>
          </cell>
          <cell r="F129" t="str">
            <v>Thùng carton 30.5x20x15</v>
          </cell>
          <cell r="H129" t="str">
            <v>Xuất SX</v>
          </cell>
          <cell r="I129">
            <v>2100</v>
          </cell>
          <cell r="J129">
            <v>5780.8622078968574</v>
          </cell>
          <cell r="M129">
            <v>12139811</v>
          </cell>
          <cell r="N129" t="str">
            <v>154</v>
          </cell>
          <cell r="O129" t="str">
            <v>1522</v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 t="str">
            <v/>
          </cell>
        </row>
        <row r="130">
          <cell r="A130" t="str">
            <v/>
          </cell>
          <cell r="B130">
            <v>3</v>
          </cell>
          <cell r="C130">
            <v>42431</v>
          </cell>
          <cell r="D130" t="str">
            <v>VL/N01</v>
          </cell>
          <cell r="E130">
            <v>42431</v>
          </cell>
          <cell r="F130" t="str">
            <v>Thùng carton 47x37x11</v>
          </cell>
          <cell r="G130" t="str">
            <v>0000516</v>
          </cell>
          <cell r="H130" t="str">
            <v>Cty TNHH SX TM Nghị Hòa</v>
          </cell>
          <cell r="I130">
            <v>1015</v>
          </cell>
          <cell r="J130">
            <v>12000</v>
          </cell>
          <cell r="M130">
            <v>12180000</v>
          </cell>
          <cell r="N130" t="str">
            <v>1522</v>
          </cell>
          <cell r="O130" t="str">
            <v>331</v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</row>
        <row r="131">
          <cell r="A131" t="str">
            <v/>
          </cell>
          <cell r="B131">
            <v>3</v>
          </cell>
          <cell r="C131">
            <v>42431</v>
          </cell>
          <cell r="D131" t="str">
            <v>VL/N01</v>
          </cell>
          <cell r="E131">
            <v>42431</v>
          </cell>
          <cell r="F131" t="str">
            <v>Thùng carton 45x31x10.5</v>
          </cell>
          <cell r="G131" t="str">
            <v>0000516</v>
          </cell>
          <cell r="H131" t="str">
            <v>Cty TNHH SX TM Nghị Hòa</v>
          </cell>
          <cell r="I131">
            <v>375</v>
          </cell>
          <cell r="J131">
            <v>9500</v>
          </cell>
          <cell r="M131">
            <v>3562500</v>
          </cell>
          <cell r="N131" t="str">
            <v>1522</v>
          </cell>
          <cell r="O131" t="str">
            <v>331</v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</row>
        <row r="132">
          <cell r="A132" t="str">
            <v/>
          </cell>
          <cell r="B132">
            <v>3</v>
          </cell>
          <cell r="C132">
            <v>42431</v>
          </cell>
          <cell r="D132" t="str">
            <v>VL/N01</v>
          </cell>
          <cell r="E132">
            <v>42431</v>
          </cell>
          <cell r="F132" t="str">
            <v>VAT Thùng carton</v>
          </cell>
          <cell r="G132" t="str">
            <v>0000516</v>
          </cell>
          <cell r="H132" t="str">
            <v>Cty TNHH SX TM Nghị Hòa</v>
          </cell>
          <cell r="M132">
            <v>1574250</v>
          </cell>
          <cell r="N132" t="str">
            <v>1331</v>
          </cell>
          <cell r="O132" t="str">
            <v>331</v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</row>
        <row r="133">
          <cell r="A133" t="str">
            <v/>
          </cell>
          <cell r="B133">
            <v>3</v>
          </cell>
          <cell r="C133">
            <v>42437</v>
          </cell>
          <cell r="D133" t="str">
            <v>VL/N02</v>
          </cell>
          <cell r="E133">
            <v>42437</v>
          </cell>
          <cell r="F133" t="str">
            <v>Đường</v>
          </cell>
          <cell r="G133" t="str">
            <v>0001327</v>
          </cell>
          <cell r="H133" t="str">
            <v>Cty TNHH TM - DV Thanh Thanh</v>
          </cell>
          <cell r="I133">
            <v>1000</v>
          </cell>
          <cell r="J133">
            <v>14095.237999999999</v>
          </cell>
          <cell r="M133">
            <v>14095238</v>
          </cell>
          <cell r="N133" t="str">
            <v>1522</v>
          </cell>
          <cell r="O133" t="str">
            <v>331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AA133" t="str">
            <v/>
          </cell>
          <cell r="AB133" t="str">
            <v/>
          </cell>
          <cell r="AC133" t="str">
            <v>x</v>
          </cell>
          <cell r="AD133" t="str">
            <v/>
          </cell>
        </row>
        <row r="134">
          <cell r="A134" t="str">
            <v/>
          </cell>
          <cell r="B134">
            <v>3</v>
          </cell>
          <cell r="C134">
            <v>42437</v>
          </cell>
          <cell r="D134" t="str">
            <v>VL/N02</v>
          </cell>
          <cell r="E134">
            <v>42437</v>
          </cell>
          <cell r="F134" t="str">
            <v>VAT Đường</v>
          </cell>
          <cell r="G134" t="str">
            <v>0001327</v>
          </cell>
          <cell r="H134" t="str">
            <v>Cty TNHH TM - DV Thanh Thanh</v>
          </cell>
          <cell r="M134">
            <v>704762</v>
          </cell>
          <cell r="N134" t="str">
            <v>1331</v>
          </cell>
          <cell r="O134" t="str">
            <v>331</v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</row>
        <row r="135">
          <cell r="A135" t="str">
            <v/>
          </cell>
          <cell r="B135">
            <v>3</v>
          </cell>
          <cell r="C135">
            <v>42446</v>
          </cell>
          <cell r="D135" t="str">
            <v>VL/N03</v>
          </cell>
          <cell r="E135">
            <v>42446</v>
          </cell>
          <cell r="F135" t="str">
            <v>Băng keo</v>
          </cell>
          <cell r="G135" t="str">
            <v>0001435</v>
          </cell>
          <cell r="H135" t="str">
            <v>DNTN SX TM XNK Khang Thịnh Phước</v>
          </cell>
          <cell r="I135">
            <v>600</v>
          </cell>
          <cell r="J135">
            <v>8500</v>
          </cell>
          <cell r="M135">
            <v>5100000</v>
          </cell>
          <cell r="N135" t="str">
            <v>1522</v>
          </cell>
          <cell r="O135" t="str">
            <v>331</v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</row>
        <row r="136">
          <cell r="A136" t="str">
            <v/>
          </cell>
          <cell r="B136">
            <v>3</v>
          </cell>
          <cell r="C136">
            <v>42446</v>
          </cell>
          <cell r="D136" t="str">
            <v>VL/N03</v>
          </cell>
          <cell r="E136">
            <v>42446</v>
          </cell>
          <cell r="F136" t="str">
            <v>VAT Băng keo</v>
          </cell>
          <cell r="G136" t="str">
            <v>0001435</v>
          </cell>
          <cell r="H136" t="str">
            <v>DNTN SX TM XNK Khang Thịnh Phước</v>
          </cell>
          <cell r="M136">
            <v>510000</v>
          </cell>
          <cell r="N136" t="str">
            <v>1331</v>
          </cell>
          <cell r="O136" t="str">
            <v>331</v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</row>
        <row r="137">
          <cell r="A137" t="str">
            <v/>
          </cell>
          <cell r="B137">
            <v>3</v>
          </cell>
          <cell r="C137">
            <v>42457</v>
          </cell>
          <cell r="D137" t="str">
            <v>VL/N04</v>
          </cell>
          <cell r="E137">
            <v>42457</v>
          </cell>
          <cell r="F137" t="str">
            <v>Đường</v>
          </cell>
          <cell r="G137" t="str">
            <v>0001368</v>
          </cell>
          <cell r="H137" t="str">
            <v>Cty TNHH TM - DV Thanh Thanh</v>
          </cell>
          <cell r="I137">
            <v>1000</v>
          </cell>
          <cell r="J137">
            <v>14095.237999999999</v>
          </cell>
          <cell r="M137">
            <v>14095238</v>
          </cell>
          <cell r="N137" t="str">
            <v>1522</v>
          </cell>
          <cell r="O137" t="str">
            <v>331</v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AA137" t="str">
            <v/>
          </cell>
          <cell r="AB137" t="str">
            <v/>
          </cell>
          <cell r="AC137" t="str">
            <v>x</v>
          </cell>
          <cell r="AD137" t="str">
            <v/>
          </cell>
        </row>
        <row r="138">
          <cell r="A138" t="str">
            <v/>
          </cell>
          <cell r="B138">
            <v>3</v>
          </cell>
          <cell r="C138">
            <v>42457</v>
          </cell>
          <cell r="D138" t="str">
            <v>VL/N04</v>
          </cell>
          <cell r="E138">
            <v>42457</v>
          </cell>
          <cell r="F138" t="str">
            <v>VAT Đường</v>
          </cell>
          <cell r="G138" t="str">
            <v>0001368</v>
          </cell>
          <cell r="H138" t="str">
            <v>Cty TNHH TM - DV Thanh Thanh</v>
          </cell>
          <cell r="M138">
            <v>704762</v>
          </cell>
          <cell r="N138" t="str">
            <v>1331</v>
          </cell>
          <cell r="O138" t="str">
            <v>331</v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</row>
        <row r="139">
          <cell r="A139" t="str">
            <v/>
          </cell>
          <cell r="B139">
            <v>3</v>
          </cell>
          <cell r="C139">
            <v>42459</v>
          </cell>
          <cell r="D139" t="str">
            <v>VL/N05</v>
          </cell>
          <cell r="E139">
            <v>42459</v>
          </cell>
          <cell r="F139" t="str">
            <v>Gas</v>
          </cell>
          <cell r="G139" t="str">
            <v>0007329</v>
          </cell>
          <cell r="H139" t="str">
            <v>Cty TNHH Tân Hải Việt</v>
          </cell>
          <cell r="I139">
            <v>450</v>
          </cell>
          <cell r="J139">
            <v>18414.14</v>
          </cell>
          <cell r="M139">
            <v>8286363</v>
          </cell>
          <cell r="N139" t="str">
            <v>1522</v>
          </cell>
          <cell r="O139" t="str">
            <v>331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</row>
        <row r="140">
          <cell r="A140" t="str">
            <v/>
          </cell>
          <cell r="B140">
            <v>3</v>
          </cell>
          <cell r="C140">
            <v>42459</v>
          </cell>
          <cell r="D140" t="str">
            <v>VL/N05</v>
          </cell>
          <cell r="E140">
            <v>42459</v>
          </cell>
          <cell r="F140" t="str">
            <v>VAT Gas</v>
          </cell>
          <cell r="G140" t="str">
            <v>0007329</v>
          </cell>
          <cell r="H140" t="str">
            <v>Cty TNHH Tân Hải Việt</v>
          </cell>
          <cell r="M140">
            <v>828636</v>
          </cell>
          <cell r="N140" t="str">
            <v>1331</v>
          </cell>
          <cell r="O140" t="str">
            <v>331</v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</row>
        <row r="141">
          <cell r="A141" t="str">
            <v/>
          </cell>
          <cell r="B141">
            <v>3</v>
          </cell>
          <cell r="C141">
            <v>42431</v>
          </cell>
          <cell r="D141" t="str">
            <v>VL/X01</v>
          </cell>
          <cell r="E141">
            <v>42431</v>
          </cell>
          <cell r="F141" t="str">
            <v>Bột ngọt</v>
          </cell>
          <cell r="H141" t="str">
            <v>Xuất SX</v>
          </cell>
          <cell r="I141">
            <v>50</v>
          </cell>
          <cell r="J141">
            <v>35444.444444444445</v>
          </cell>
          <cell r="M141">
            <v>1772222</v>
          </cell>
          <cell r="N141" t="str">
            <v>154</v>
          </cell>
          <cell r="O141" t="str">
            <v>1522</v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</row>
        <row r="142">
          <cell r="A142" t="str">
            <v/>
          </cell>
          <cell r="B142">
            <v>3</v>
          </cell>
          <cell r="C142">
            <v>42431</v>
          </cell>
          <cell r="D142" t="str">
            <v>VL/X01</v>
          </cell>
          <cell r="E142">
            <v>42431</v>
          </cell>
          <cell r="F142" t="str">
            <v>Bột biến tính</v>
          </cell>
          <cell r="H142" t="str">
            <v>Xuất SX</v>
          </cell>
          <cell r="I142">
            <v>20</v>
          </cell>
          <cell r="J142">
            <v>46741.2</v>
          </cell>
          <cell r="M142">
            <v>934824</v>
          </cell>
          <cell r="N142" t="str">
            <v>154</v>
          </cell>
          <cell r="O142" t="str">
            <v>1522</v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</row>
        <row r="143">
          <cell r="A143" t="str">
            <v/>
          </cell>
          <cell r="B143">
            <v>3</v>
          </cell>
          <cell r="C143">
            <v>42431</v>
          </cell>
          <cell r="D143" t="str">
            <v>VL/X01</v>
          </cell>
          <cell r="E143">
            <v>42431</v>
          </cell>
          <cell r="F143" t="str">
            <v>Đường</v>
          </cell>
          <cell r="H143" t="str">
            <v>Xuất SX</v>
          </cell>
          <cell r="I143">
            <v>150</v>
          </cell>
          <cell r="J143">
            <v>13571.429</v>
          </cell>
          <cell r="M143">
            <v>2035714</v>
          </cell>
          <cell r="N143" t="str">
            <v>154</v>
          </cell>
          <cell r="O143" t="str">
            <v>1522</v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AA143" t="str">
            <v/>
          </cell>
          <cell r="AB143" t="str">
            <v/>
          </cell>
          <cell r="AC143" t="str">
            <v>x</v>
          </cell>
          <cell r="AD143" t="str">
            <v/>
          </cell>
        </row>
        <row r="144">
          <cell r="A144" t="str">
            <v/>
          </cell>
          <cell r="B144">
            <v>3</v>
          </cell>
          <cell r="C144">
            <v>42431</v>
          </cell>
          <cell r="D144" t="str">
            <v>VL/X01</v>
          </cell>
          <cell r="E144">
            <v>42431</v>
          </cell>
          <cell r="F144" t="str">
            <v>Gas</v>
          </cell>
          <cell r="H144" t="str">
            <v>Xuất SX</v>
          </cell>
          <cell r="I144">
            <v>200</v>
          </cell>
          <cell r="J144">
            <v>21979.791919191921</v>
          </cell>
          <cell r="M144">
            <v>4395958</v>
          </cell>
          <cell r="N144" t="str">
            <v>154</v>
          </cell>
          <cell r="O144" t="str">
            <v>1522</v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</row>
        <row r="145">
          <cell r="A145" t="str">
            <v/>
          </cell>
          <cell r="B145">
            <v>3</v>
          </cell>
          <cell r="C145">
            <v>42434</v>
          </cell>
          <cell r="D145" t="str">
            <v>VL/X02</v>
          </cell>
          <cell r="E145">
            <v>42434</v>
          </cell>
          <cell r="F145" t="str">
            <v xml:space="preserve"> Sorbitol </v>
          </cell>
          <cell r="H145" t="str">
            <v>Xuất SX</v>
          </cell>
          <cell r="I145">
            <v>2160</v>
          </cell>
          <cell r="J145">
            <v>14900</v>
          </cell>
          <cell r="M145">
            <v>32184000</v>
          </cell>
          <cell r="N145" t="str">
            <v>154</v>
          </cell>
          <cell r="O145" t="str">
            <v>1522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</row>
        <row r="146">
          <cell r="A146" t="str">
            <v/>
          </cell>
          <cell r="B146">
            <v>3</v>
          </cell>
          <cell r="C146">
            <v>42434</v>
          </cell>
          <cell r="D146" t="str">
            <v>VL/X02</v>
          </cell>
          <cell r="E146">
            <v>42434</v>
          </cell>
          <cell r="F146" t="str">
            <v>Băng keo</v>
          </cell>
          <cell r="H146" t="str">
            <v>Xuất SX</v>
          </cell>
          <cell r="I146">
            <v>250</v>
          </cell>
          <cell r="J146">
            <v>8500</v>
          </cell>
          <cell r="M146">
            <v>2125000</v>
          </cell>
          <cell r="N146" t="str">
            <v>154</v>
          </cell>
          <cell r="O146" t="str">
            <v>1522</v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</row>
        <row r="147">
          <cell r="A147" t="str">
            <v/>
          </cell>
          <cell r="B147">
            <v>3</v>
          </cell>
          <cell r="C147">
            <v>42434</v>
          </cell>
          <cell r="D147" t="str">
            <v>VL/X02</v>
          </cell>
          <cell r="E147">
            <v>42434</v>
          </cell>
          <cell r="F147" t="str">
            <v>Túi PE</v>
          </cell>
          <cell r="H147" t="str">
            <v>Xuất SX</v>
          </cell>
          <cell r="I147">
            <v>150</v>
          </cell>
          <cell r="J147">
            <v>33000</v>
          </cell>
          <cell r="M147">
            <v>4950000</v>
          </cell>
          <cell r="N147" t="str">
            <v>154</v>
          </cell>
          <cell r="O147" t="str">
            <v>1522</v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</row>
        <row r="148">
          <cell r="A148" t="str">
            <v/>
          </cell>
          <cell r="B148">
            <v>3</v>
          </cell>
          <cell r="C148">
            <v>42439</v>
          </cell>
          <cell r="D148" t="str">
            <v>VL/X03</v>
          </cell>
          <cell r="E148">
            <v>42439</v>
          </cell>
          <cell r="F148" t="str">
            <v>Thùng carton 47x37x11</v>
          </cell>
          <cell r="H148" t="str">
            <v>Xuất SX</v>
          </cell>
          <cell r="I148">
            <v>1015</v>
          </cell>
          <cell r="J148">
            <v>12000</v>
          </cell>
          <cell r="M148">
            <v>12180000</v>
          </cell>
          <cell r="N148" t="str">
            <v>154</v>
          </cell>
          <cell r="O148" t="str">
            <v>1522</v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</row>
        <row r="149">
          <cell r="A149" t="str">
            <v/>
          </cell>
          <cell r="B149">
            <v>3</v>
          </cell>
          <cell r="C149">
            <v>42439</v>
          </cell>
          <cell r="D149" t="str">
            <v>VL/X03</v>
          </cell>
          <cell r="E149">
            <v>42439</v>
          </cell>
          <cell r="F149" t="str">
            <v>Thùng carton 45x31x10.5</v>
          </cell>
          <cell r="H149" t="str">
            <v>Xuất SX</v>
          </cell>
          <cell r="I149">
            <v>375</v>
          </cell>
          <cell r="J149">
            <v>9500</v>
          </cell>
          <cell r="M149">
            <v>3562500</v>
          </cell>
          <cell r="N149" t="str">
            <v>154</v>
          </cell>
          <cell r="O149" t="str">
            <v>1522</v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 t="str">
            <v/>
          </cell>
        </row>
        <row r="150">
          <cell r="A150" t="str">
            <v/>
          </cell>
          <cell r="B150">
            <v>3</v>
          </cell>
          <cell r="C150">
            <v>42459</v>
          </cell>
          <cell r="D150" t="str">
            <v>VL/X04</v>
          </cell>
          <cell r="E150">
            <v>42459</v>
          </cell>
          <cell r="F150" t="str">
            <v>Thùng carton 30x20x15</v>
          </cell>
          <cell r="H150" t="str">
            <v>Xuất SX</v>
          </cell>
          <cell r="I150">
            <v>2700</v>
          </cell>
          <cell r="J150">
            <v>4466.322284402353</v>
          </cell>
          <cell r="M150">
            <v>12059070</v>
          </cell>
          <cell r="N150" t="str">
            <v>154</v>
          </cell>
          <cell r="O150" t="str">
            <v>1522</v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AA150" t="str">
            <v/>
          </cell>
          <cell r="AB150" t="str">
            <v>x</v>
          </cell>
          <cell r="AC150" t="str">
            <v/>
          </cell>
          <cell r="AD150" t="str">
            <v/>
          </cell>
        </row>
        <row r="151">
          <cell r="A151" t="str">
            <v/>
          </cell>
          <cell r="B151">
            <v>1</v>
          </cell>
          <cell r="C151">
            <v>42374</v>
          </cell>
          <cell r="D151" t="str">
            <v>NL/N01</v>
          </cell>
          <cell r="E151">
            <v>42374</v>
          </cell>
          <cell r="F151" t="str">
            <v>Cá bò NL</v>
          </cell>
          <cell r="H151" t="str">
            <v>Võ Thị Bảy</v>
          </cell>
          <cell r="I151">
            <v>7150</v>
          </cell>
          <cell r="J151">
            <v>16000</v>
          </cell>
          <cell r="M151">
            <v>114400000</v>
          </cell>
          <cell r="N151" t="str">
            <v>1521</v>
          </cell>
          <cell r="O151" t="str">
            <v>331</v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/>
          </cell>
          <cell r="W151" t="str">
            <v/>
          </cell>
          <cell r="X151" t="str">
            <v/>
          </cell>
          <cell r="Y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 t="str">
            <v/>
          </cell>
        </row>
        <row r="152">
          <cell r="A152" t="str">
            <v/>
          </cell>
          <cell r="B152">
            <v>1</v>
          </cell>
          <cell r="C152">
            <v>42374</v>
          </cell>
          <cell r="D152" t="str">
            <v>NL/N02</v>
          </cell>
          <cell r="E152">
            <v>42374</v>
          </cell>
          <cell r="F152" t="str">
            <v>Cá bò NL</v>
          </cell>
          <cell r="H152" t="str">
            <v>Võ Văn Bá</v>
          </cell>
          <cell r="I152">
            <v>6870</v>
          </cell>
          <cell r="J152">
            <v>16000</v>
          </cell>
          <cell r="M152">
            <v>109920000</v>
          </cell>
          <cell r="N152" t="str">
            <v>1521</v>
          </cell>
          <cell r="O152" t="str">
            <v>331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</row>
        <row r="153">
          <cell r="A153" t="str">
            <v/>
          </cell>
          <cell r="B153">
            <v>1</v>
          </cell>
          <cell r="C153">
            <v>42374</v>
          </cell>
          <cell r="D153" t="str">
            <v>NL/N03</v>
          </cell>
          <cell r="E153">
            <v>42374</v>
          </cell>
          <cell r="F153" t="str">
            <v>Cá bò NL</v>
          </cell>
          <cell r="H153" t="str">
            <v>Nguyễn Thanh Vân</v>
          </cell>
          <cell r="I153">
            <v>7120</v>
          </cell>
          <cell r="J153">
            <v>16000</v>
          </cell>
          <cell r="M153">
            <v>113920000</v>
          </cell>
          <cell r="N153" t="str">
            <v>1521</v>
          </cell>
          <cell r="O153" t="str">
            <v>331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</row>
        <row r="154">
          <cell r="A154" t="str">
            <v/>
          </cell>
          <cell r="B154">
            <v>1</v>
          </cell>
          <cell r="C154">
            <v>42380</v>
          </cell>
          <cell r="D154" t="str">
            <v>NL/N04</v>
          </cell>
          <cell r="E154">
            <v>42380</v>
          </cell>
          <cell r="F154" t="str">
            <v>Cá bò NL</v>
          </cell>
          <cell r="H154" t="str">
            <v>Võ Văn Bá</v>
          </cell>
          <cell r="I154">
            <v>6854</v>
          </cell>
          <cell r="J154">
            <v>16000</v>
          </cell>
          <cell r="M154">
            <v>109664000</v>
          </cell>
          <cell r="N154" t="str">
            <v>1521</v>
          </cell>
          <cell r="O154" t="str">
            <v>331</v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 t="str">
            <v/>
          </cell>
        </row>
        <row r="155">
          <cell r="A155" t="str">
            <v/>
          </cell>
          <cell r="B155">
            <v>1</v>
          </cell>
          <cell r="C155">
            <v>42380</v>
          </cell>
          <cell r="D155" t="str">
            <v>NL/N05</v>
          </cell>
          <cell r="E155">
            <v>42380</v>
          </cell>
          <cell r="F155" t="str">
            <v>Cá bò NL</v>
          </cell>
          <cell r="H155" t="str">
            <v>Nguyễn Thanh Vinh</v>
          </cell>
          <cell r="I155">
            <v>7460</v>
          </cell>
          <cell r="J155">
            <v>16000</v>
          </cell>
          <cell r="M155">
            <v>119360000</v>
          </cell>
          <cell r="N155" t="str">
            <v>1521</v>
          </cell>
          <cell r="O155" t="str">
            <v>331</v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</row>
        <row r="156">
          <cell r="A156" t="str">
            <v/>
          </cell>
          <cell r="B156">
            <v>1</v>
          </cell>
          <cell r="C156">
            <v>42380</v>
          </cell>
          <cell r="D156" t="str">
            <v>NL/N06</v>
          </cell>
          <cell r="E156">
            <v>42380</v>
          </cell>
          <cell r="F156" t="str">
            <v>Cá bò NL</v>
          </cell>
          <cell r="H156" t="str">
            <v>Hồ Thị Mỹ</v>
          </cell>
          <cell r="I156">
            <v>7780</v>
          </cell>
          <cell r="J156">
            <v>16000</v>
          </cell>
          <cell r="M156">
            <v>124480000</v>
          </cell>
          <cell r="N156" t="str">
            <v>1521</v>
          </cell>
          <cell r="O156" t="str">
            <v>331</v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 t="str">
            <v/>
          </cell>
        </row>
        <row r="157">
          <cell r="A157" t="str">
            <v/>
          </cell>
          <cell r="B157">
            <v>1</v>
          </cell>
          <cell r="C157">
            <v>42384</v>
          </cell>
          <cell r="D157" t="str">
            <v>NL/N07</v>
          </cell>
          <cell r="E157">
            <v>42384</v>
          </cell>
          <cell r="F157" t="str">
            <v>Cá bò NL</v>
          </cell>
          <cell r="H157" t="str">
            <v>Phạm Thị Ngọc</v>
          </cell>
          <cell r="I157">
            <v>7013</v>
          </cell>
          <cell r="J157">
            <v>16000</v>
          </cell>
          <cell r="M157">
            <v>112208000</v>
          </cell>
          <cell r="N157" t="str">
            <v>1521</v>
          </cell>
          <cell r="O157" t="str">
            <v>331</v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</row>
        <row r="158">
          <cell r="A158" t="str">
            <v/>
          </cell>
          <cell r="B158">
            <v>1</v>
          </cell>
          <cell r="C158">
            <v>42384</v>
          </cell>
          <cell r="D158" t="str">
            <v>NL/N08</v>
          </cell>
          <cell r="E158">
            <v>42384</v>
          </cell>
          <cell r="F158" t="str">
            <v>Cá bò NL</v>
          </cell>
          <cell r="H158" t="str">
            <v>Nguyễn Thanh Vân</v>
          </cell>
          <cell r="I158">
            <v>7480</v>
          </cell>
          <cell r="J158">
            <v>16000</v>
          </cell>
          <cell r="M158">
            <v>119680000</v>
          </cell>
          <cell r="N158" t="str">
            <v>1521</v>
          </cell>
          <cell r="O158" t="str">
            <v>331</v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</row>
        <row r="159">
          <cell r="A159" t="str">
            <v/>
          </cell>
          <cell r="B159">
            <v>1</v>
          </cell>
          <cell r="C159">
            <v>42384</v>
          </cell>
          <cell r="D159" t="str">
            <v>NL/N09</v>
          </cell>
          <cell r="E159">
            <v>42384</v>
          </cell>
          <cell r="F159" t="str">
            <v>Cá bò NL</v>
          </cell>
          <cell r="H159" t="str">
            <v>Nguyễn Thanh Vinh</v>
          </cell>
          <cell r="I159">
            <v>6820</v>
          </cell>
          <cell r="J159">
            <v>16000</v>
          </cell>
          <cell r="M159">
            <v>109120000</v>
          </cell>
          <cell r="N159" t="str">
            <v>1521</v>
          </cell>
          <cell r="O159" t="str">
            <v>331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/>
          </cell>
          <cell r="W159" t="str">
            <v/>
          </cell>
          <cell r="X159" t="str">
            <v/>
          </cell>
          <cell r="Y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 t="str">
            <v/>
          </cell>
        </row>
        <row r="160">
          <cell r="A160" t="str">
            <v/>
          </cell>
          <cell r="B160">
            <v>1</v>
          </cell>
          <cell r="C160">
            <v>42390</v>
          </cell>
          <cell r="D160" t="str">
            <v>NL/N10</v>
          </cell>
          <cell r="E160">
            <v>42390</v>
          </cell>
          <cell r="F160" t="str">
            <v>Cá bò NL</v>
          </cell>
          <cell r="H160" t="str">
            <v>Đỗ Văn Tâm</v>
          </cell>
          <cell r="I160">
            <v>7120</v>
          </cell>
          <cell r="J160">
            <v>16000</v>
          </cell>
          <cell r="M160">
            <v>113920000</v>
          </cell>
          <cell r="N160" t="str">
            <v>1521</v>
          </cell>
          <cell r="O160" t="str">
            <v>331</v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</row>
        <row r="161">
          <cell r="A161" t="str">
            <v/>
          </cell>
          <cell r="B161">
            <v>1</v>
          </cell>
          <cell r="C161">
            <v>42390</v>
          </cell>
          <cell r="D161" t="str">
            <v>NL/N11</v>
          </cell>
          <cell r="E161">
            <v>42390</v>
          </cell>
          <cell r="F161" t="str">
            <v>Cá bò NL</v>
          </cell>
          <cell r="H161" t="str">
            <v>Trương Văn Minh</v>
          </cell>
          <cell r="I161">
            <v>6433</v>
          </cell>
          <cell r="J161">
            <v>16000</v>
          </cell>
          <cell r="M161">
            <v>102928000</v>
          </cell>
          <cell r="N161" t="str">
            <v>1521</v>
          </cell>
          <cell r="O161" t="str">
            <v>331</v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 t="str">
            <v/>
          </cell>
        </row>
        <row r="162">
          <cell r="A162" t="str">
            <v/>
          </cell>
          <cell r="B162">
            <v>1</v>
          </cell>
          <cell r="C162">
            <v>42376</v>
          </cell>
          <cell r="D162" t="str">
            <v>NL/X03</v>
          </cell>
          <cell r="E162">
            <v>42376</v>
          </cell>
          <cell r="F162" t="str">
            <v>Cá bò NL</v>
          </cell>
          <cell r="H162" t="str">
            <v>Xuất SX</v>
          </cell>
          <cell r="I162">
            <v>21140</v>
          </cell>
          <cell r="J162">
            <v>16000</v>
          </cell>
          <cell r="M162">
            <v>338240000</v>
          </cell>
          <cell r="N162" t="str">
            <v>154</v>
          </cell>
          <cell r="O162" t="str">
            <v>1521</v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</row>
        <row r="163">
          <cell r="A163" t="str">
            <v/>
          </cell>
          <cell r="B163">
            <v>1</v>
          </cell>
          <cell r="C163">
            <v>42380</v>
          </cell>
          <cell r="D163" t="str">
            <v>NL/X04</v>
          </cell>
          <cell r="E163">
            <v>42380</v>
          </cell>
          <cell r="F163" t="str">
            <v>Cá bò NL</v>
          </cell>
          <cell r="H163" t="str">
            <v>Xuất SX</v>
          </cell>
          <cell r="I163">
            <v>22094</v>
          </cell>
          <cell r="J163">
            <v>16000</v>
          </cell>
          <cell r="M163">
            <v>353504000</v>
          </cell>
          <cell r="N163" t="str">
            <v>154</v>
          </cell>
          <cell r="O163" t="str">
            <v>1521</v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</row>
        <row r="164">
          <cell r="A164" t="str">
            <v/>
          </cell>
          <cell r="B164">
            <v>1</v>
          </cell>
          <cell r="C164">
            <v>42384</v>
          </cell>
          <cell r="D164" t="str">
            <v>NL/X06</v>
          </cell>
          <cell r="E164">
            <v>42384</v>
          </cell>
          <cell r="F164" t="str">
            <v>Cá bò NL</v>
          </cell>
          <cell r="H164" t="str">
            <v>Xuất SX</v>
          </cell>
          <cell r="I164">
            <v>21313</v>
          </cell>
          <cell r="J164">
            <v>16000</v>
          </cell>
          <cell r="M164">
            <v>341008000</v>
          </cell>
          <cell r="N164" t="str">
            <v>154</v>
          </cell>
          <cell r="O164" t="str">
            <v>1521</v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 t="str">
            <v/>
          </cell>
        </row>
        <row r="165">
          <cell r="A165" t="str">
            <v/>
          </cell>
          <cell r="B165">
            <v>1</v>
          </cell>
          <cell r="C165">
            <v>42388</v>
          </cell>
          <cell r="D165" t="str">
            <v>NL/X08</v>
          </cell>
          <cell r="E165">
            <v>42388</v>
          </cell>
          <cell r="F165" t="str">
            <v>Cá bò NL</v>
          </cell>
          <cell r="H165" t="str">
            <v>Xuất SX</v>
          </cell>
          <cell r="I165">
            <v>13553</v>
          </cell>
          <cell r="J165">
            <v>16000</v>
          </cell>
          <cell r="M165">
            <v>216848000</v>
          </cell>
          <cell r="N165" t="str">
            <v>154</v>
          </cell>
          <cell r="O165" t="str">
            <v>1521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Y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</row>
        <row r="166">
          <cell r="A166" t="str">
            <v/>
          </cell>
          <cell r="B166">
            <v>1</v>
          </cell>
          <cell r="C166">
            <v>42371</v>
          </cell>
          <cell r="D166" t="str">
            <v>NL/X01</v>
          </cell>
          <cell r="E166">
            <v>42371</v>
          </cell>
          <cell r="F166" t="str">
            <v>Ghẹ NL</v>
          </cell>
          <cell r="H166" t="str">
            <v>Xuất SX</v>
          </cell>
          <cell r="I166">
            <v>38400</v>
          </cell>
          <cell r="J166">
            <v>18500</v>
          </cell>
          <cell r="M166">
            <v>710400000</v>
          </cell>
          <cell r="N166" t="str">
            <v>154</v>
          </cell>
          <cell r="O166" t="str">
            <v>1521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</row>
        <row r="167">
          <cell r="A167" t="str">
            <v/>
          </cell>
          <cell r="B167">
            <v>1</v>
          </cell>
          <cell r="C167">
            <v>42374</v>
          </cell>
          <cell r="D167" t="str">
            <v>NL/X02</v>
          </cell>
          <cell r="E167">
            <v>42374</v>
          </cell>
          <cell r="F167" t="str">
            <v>Cá bò NL</v>
          </cell>
          <cell r="H167" t="str">
            <v>Xuất SX</v>
          </cell>
          <cell r="I167">
            <v>26500</v>
          </cell>
          <cell r="J167">
            <v>14500</v>
          </cell>
          <cell r="M167">
            <v>384250000</v>
          </cell>
          <cell r="N167" t="str">
            <v>154</v>
          </cell>
          <cell r="O167" t="str">
            <v>1521</v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</row>
        <row r="168">
          <cell r="A168" t="str">
            <v/>
          </cell>
          <cell r="B168">
            <v>1</v>
          </cell>
          <cell r="C168">
            <v>42382</v>
          </cell>
          <cell r="D168" t="str">
            <v>NL/X05</v>
          </cell>
          <cell r="E168">
            <v>42382</v>
          </cell>
          <cell r="F168" t="str">
            <v>Cá bò NL</v>
          </cell>
          <cell r="H168" t="str">
            <v>Xuất SX</v>
          </cell>
          <cell r="I168">
            <v>26500</v>
          </cell>
          <cell r="J168">
            <v>14500</v>
          </cell>
          <cell r="M168">
            <v>384250000</v>
          </cell>
          <cell r="N168" t="str">
            <v>154</v>
          </cell>
          <cell r="O168" t="str">
            <v>1521</v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 t="str">
            <v/>
          </cell>
        </row>
        <row r="169">
          <cell r="A169" t="str">
            <v/>
          </cell>
          <cell r="B169">
            <v>1</v>
          </cell>
          <cell r="C169">
            <v>42386</v>
          </cell>
          <cell r="D169" t="str">
            <v>NL/X07</v>
          </cell>
          <cell r="E169">
            <v>42386</v>
          </cell>
          <cell r="F169" t="str">
            <v>Cá bò NL</v>
          </cell>
          <cell r="H169" t="str">
            <v>Xuất SX</v>
          </cell>
          <cell r="I169">
            <v>26500</v>
          </cell>
          <cell r="J169">
            <v>14500</v>
          </cell>
          <cell r="M169">
            <v>384250000</v>
          </cell>
          <cell r="N169" t="str">
            <v>154</v>
          </cell>
          <cell r="O169" t="str">
            <v>1521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</row>
        <row r="170">
          <cell r="A170" t="str">
            <v/>
          </cell>
          <cell r="B170">
            <v>1</v>
          </cell>
          <cell r="C170">
            <v>42390</v>
          </cell>
          <cell r="D170" t="str">
            <v>NL/X09</v>
          </cell>
          <cell r="E170">
            <v>42390</v>
          </cell>
          <cell r="F170" t="str">
            <v>Cá bò NL</v>
          </cell>
          <cell r="H170" t="str">
            <v>Xuất SX</v>
          </cell>
          <cell r="I170">
            <v>26500</v>
          </cell>
          <cell r="J170">
            <v>14500</v>
          </cell>
          <cell r="M170">
            <v>384250000</v>
          </cell>
          <cell r="N170" t="str">
            <v>154</v>
          </cell>
          <cell r="O170" t="str">
            <v>1521</v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</row>
        <row r="171">
          <cell r="A171" t="str">
            <v/>
          </cell>
          <cell r="B171">
            <v>1</v>
          </cell>
          <cell r="C171">
            <v>42394</v>
          </cell>
          <cell r="D171" t="str">
            <v>NL/X10</v>
          </cell>
          <cell r="E171">
            <v>42394</v>
          </cell>
          <cell r="F171" t="str">
            <v>Cá bò NL</v>
          </cell>
          <cell r="H171" t="str">
            <v>Xuất SX</v>
          </cell>
          <cell r="I171">
            <v>26000</v>
          </cell>
          <cell r="J171">
            <v>14500</v>
          </cell>
          <cell r="M171">
            <v>377000000</v>
          </cell>
          <cell r="N171" t="str">
            <v>154</v>
          </cell>
          <cell r="O171" t="str">
            <v>1521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/>
          </cell>
          <cell r="W171" t="str">
            <v/>
          </cell>
          <cell r="X171" t="str">
            <v/>
          </cell>
          <cell r="Y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</row>
        <row r="172">
          <cell r="A172" t="str">
            <v/>
          </cell>
          <cell r="B172">
            <v>1</v>
          </cell>
          <cell r="C172">
            <v>42392</v>
          </cell>
          <cell r="D172" t="str">
            <v>NL/N12</v>
          </cell>
          <cell r="E172">
            <v>42392</v>
          </cell>
          <cell r="F172" t="str">
            <v>Cá bò NL</v>
          </cell>
          <cell r="H172" t="str">
            <v>Võ Thị Bảy</v>
          </cell>
          <cell r="I172">
            <v>7580</v>
          </cell>
          <cell r="J172">
            <v>13200</v>
          </cell>
          <cell r="M172">
            <v>100056000</v>
          </cell>
          <cell r="N172" t="str">
            <v>1521</v>
          </cell>
          <cell r="O172" t="str">
            <v>331</v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Y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</row>
        <row r="173">
          <cell r="A173" t="str">
            <v/>
          </cell>
          <cell r="B173">
            <v>1</v>
          </cell>
          <cell r="C173">
            <v>42392</v>
          </cell>
          <cell r="D173" t="str">
            <v>NL/N13</v>
          </cell>
          <cell r="E173">
            <v>42392</v>
          </cell>
          <cell r="F173" t="str">
            <v>Cá bò NL</v>
          </cell>
          <cell r="H173" t="str">
            <v>Võ Văn Bá</v>
          </cell>
          <cell r="I173">
            <v>7840</v>
          </cell>
          <cell r="J173">
            <v>13200</v>
          </cell>
          <cell r="M173">
            <v>103488000</v>
          </cell>
          <cell r="N173" t="str">
            <v>1521</v>
          </cell>
          <cell r="O173" t="str">
            <v>331</v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AA173" t="str">
            <v/>
          </cell>
          <cell r="AB173" t="str">
            <v/>
          </cell>
          <cell r="AC173" t="str">
            <v/>
          </cell>
          <cell r="AD173" t="str">
            <v/>
          </cell>
        </row>
        <row r="174">
          <cell r="A174" t="str">
            <v/>
          </cell>
          <cell r="B174">
            <v>1</v>
          </cell>
          <cell r="C174">
            <v>42392</v>
          </cell>
          <cell r="D174" t="str">
            <v>NL/N14</v>
          </cell>
          <cell r="E174">
            <v>42392</v>
          </cell>
          <cell r="F174" t="str">
            <v>Cá bò NL</v>
          </cell>
          <cell r="H174" t="str">
            <v>Nguyễn Thanh Vân</v>
          </cell>
          <cell r="I174">
            <v>7460</v>
          </cell>
          <cell r="J174">
            <v>13200</v>
          </cell>
          <cell r="M174">
            <v>98472000</v>
          </cell>
          <cell r="N174" t="str">
            <v>1521</v>
          </cell>
          <cell r="O174" t="str">
            <v>331</v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AA174" t="str">
            <v/>
          </cell>
          <cell r="AB174" t="str">
            <v/>
          </cell>
          <cell r="AC174" t="str">
            <v/>
          </cell>
          <cell r="AD174" t="str">
            <v/>
          </cell>
        </row>
        <row r="175">
          <cell r="A175" t="str">
            <v/>
          </cell>
          <cell r="B175">
            <v>1</v>
          </cell>
          <cell r="C175">
            <v>42392</v>
          </cell>
          <cell r="D175" t="str">
            <v>NL/N15</v>
          </cell>
          <cell r="E175">
            <v>42392</v>
          </cell>
          <cell r="F175" t="str">
            <v>Cá bò NL</v>
          </cell>
          <cell r="H175" t="str">
            <v>Đỗ Văn Tâm</v>
          </cell>
          <cell r="I175">
            <v>7740</v>
          </cell>
          <cell r="J175">
            <v>13200</v>
          </cell>
          <cell r="M175">
            <v>102168000</v>
          </cell>
          <cell r="N175" t="str">
            <v>1521</v>
          </cell>
          <cell r="O175" t="str">
            <v>331</v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</row>
        <row r="176">
          <cell r="A176" t="str">
            <v/>
          </cell>
          <cell r="B176">
            <v>1</v>
          </cell>
          <cell r="C176">
            <v>42396</v>
          </cell>
          <cell r="D176" t="str">
            <v>NL/N16</v>
          </cell>
          <cell r="E176">
            <v>42396</v>
          </cell>
          <cell r="F176" t="str">
            <v>Cá bò NL</v>
          </cell>
          <cell r="H176" t="str">
            <v>Nguyễn Thanh Vinh</v>
          </cell>
          <cell r="I176">
            <v>7456</v>
          </cell>
          <cell r="J176">
            <v>13200</v>
          </cell>
          <cell r="M176">
            <v>98419200</v>
          </cell>
          <cell r="N176" t="str">
            <v>1521</v>
          </cell>
          <cell r="O176" t="str">
            <v>331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/>
          </cell>
          <cell r="W176" t="str">
            <v/>
          </cell>
          <cell r="X176" t="str">
            <v/>
          </cell>
          <cell r="Y176" t="str">
            <v/>
          </cell>
          <cell r="AA176" t="str">
            <v/>
          </cell>
          <cell r="AB176" t="str">
            <v/>
          </cell>
          <cell r="AC176" t="str">
            <v/>
          </cell>
          <cell r="AD176" t="str">
            <v/>
          </cell>
        </row>
        <row r="177">
          <cell r="A177" t="str">
            <v/>
          </cell>
          <cell r="B177">
            <v>1</v>
          </cell>
          <cell r="C177">
            <v>42396</v>
          </cell>
          <cell r="D177" t="str">
            <v>NL/N17</v>
          </cell>
          <cell r="E177">
            <v>42396</v>
          </cell>
          <cell r="F177" t="str">
            <v>Cá bò NL</v>
          </cell>
          <cell r="H177" t="str">
            <v>Hồ Thị Mỹ</v>
          </cell>
          <cell r="I177">
            <v>7016</v>
          </cell>
          <cell r="J177">
            <v>13200</v>
          </cell>
          <cell r="M177">
            <v>92611200</v>
          </cell>
          <cell r="N177" t="str">
            <v>1521</v>
          </cell>
          <cell r="O177" t="str">
            <v>331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/>
          </cell>
          <cell r="W177" t="str">
            <v/>
          </cell>
          <cell r="X177" t="str">
            <v/>
          </cell>
          <cell r="Y177" t="str">
            <v/>
          </cell>
          <cell r="AA177" t="str">
            <v/>
          </cell>
          <cell r="AB177" t="str">
            <v/>
          </cell>
          <cell r="AC177" t="str">
            <v/>
          </cell>
          <cell r="AD177" t="str">
            <v/>
          </cell>
        </row>
        <row r="178">
          <cell r="A178" t="str">
            <v/>
          </cell>
          <cell r="B178">
            <v>1</v>
          </cell>
          <cell r="C178">
            <v>42396</v>
          </cell>
          <cell r="D178" t="str">
            <v>NL/N18</v>
          </cell>
          <cell r="E178">
            <v>42396</v>
          </cell>
          <cell r="F178" t="str">
            <v>Cá bò NL</v>
          </cell>
          <cell r="H178" t="str">
            <v>Phạm Thị Ngọc</v>
          </cell>
          <cell r="I178">
            <v>6980</v>
          </cell>
          <cell r="J178">
            <v>13200</v>
          </cell>
          <cell r="M178">
            <v>92136000</v>
          </cell>
          <cell r="N178" t="str">
            <v>1521</v>
          </cell>
          <cell r="O178" t="str">
            <v>331</v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AA178" t="str">
            <v/>
          </cell>
          <cell r="AB178" t="str">
            <v/>
          </cell>
          <cell r="AC178" t="str">
            <v/>
          </cell>
          <cell r="AD178" t="str">
            <v/>
          </cell>
        </row>
        <row r="179">
          <cell r="A179" t="str">
            <v/>
          </cell>
          <cell r="B179">
            <v>1</v>
          </cell>
          <cell r="C179">
            <v>42396</v>
          </cell>
          <cell r="D179" t="str">
            <v>NL/N19</v>
          </cell>
          <cell r="E179">
            <v>42396</v>
          </cell>
          <cell r="F179" t="str">
            <v>Cá bò NL</v>
          </cell>
          <cell r="H179" t="str">
            <v>Nguyễn Thanh Vân</v>
          </cell>
          <cell r="I179">
            <v>7125</v>
          </cell>
          <cell r="J179">
            <v>13200</v>
          </cell>
          <cell r="M179">
            <v>94050000</v>
          </cell>
          <cell r="N179" t="str">
            <v>1521</v>
          </cell>
          <cell r="O179" t="str">
            <v>331</v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</row>
        <row r="180">
          <cell r="A180" t="str">
            <v/>
          </cell>
          <cell r="B180">
            <v>1</v>
          </cell>
          <cell r="C180">
            <v>42400</v>
          </cell>
          <cell r="D180" t="str">
            <v>NL/N20</v>
          </cell>
          <cell r="E180">
            <v>42400</v>
          </cell>
          <cell r="F180" t="str">
            <v>Cá bò NL</v>
          </cell>
          <cell r="H180" t="str">
            <v>Võ Văn Bá</v>
          </cell>
          <cell r="I180">
            <v>7041</v>
          </cell>
          <cell r="J180">
            <v>13200</v>
          </cell>
          <cell r="M180">
            <v>92941200</v>
          </cell>
          <cell r="N180" t="str">
            <v>1521</v>
          </cell>
          <cell r="O180" t="str">
            <v>331</v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AA180" t="str">
            <v/>
          </cell>
          <cell r="AB180" t="str">
            <v/>
          </cell>
          <cell r="AC180" t="str">
            <v/>
          </cell>
          <cell r="AD180" t="str">
            <v/>
          </cell>
        </row>
        <row r="181">
          <cell r="A181" t="str">
            <v/>
          </cell>
          <cell r="B181">
            <v>1</v>
          </cell>
          <cell r="C181">
            <v>42400</v>
          </cell>
          <cell r="D181" t="str">
            <v>NL/N21</v>
          </cell>
          <cell r="E181">
            <v>42400</v>
          </cell>
          <cell r="F181" t="str">
            <v>Cá bò NL</v>
          </cell>
          <cell r="H181" t="str">
            <v>Nguyễn Thanh Vân</v>
          </cell>
          <cell r="I181">
            <v>7046</v>
          </cell>
          <cell r="J181">
            <v>13200</v>
          </cell>
          <cell r="M181">
            <v>93007200</v>
          </cell>
          <cell r="N181" t="str">
            <v>1521</v>
          </cell>
          <cell r="O181" t="str">
            <v>331</v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/>
          </cell>
          <cell r="W181" t="str">
            <v/>
          </cell>
          <cell r="X181" t="str">
            <v/>
          </cell>
          <cell r="Y181" t="str">
            <v/>
          </cell>
          <cell r="AA181" t="str">
            <v/>
          </cell>
          <cell r="AB181" t="str">
            <v/>
          </cell>
          <cell r="AC181" t="str">
            <v/>
          </cell>
          <cell r="AD181" t="str">
            <v/>
          </cell>
        </row>
        <row r="182">
          <cell r="A182" t="str">
            <v/>
          </cell>
          <cell r="B182">
            <v>1</v>
          </cell>
          <cell r="C182">
            <v>42400</v>
          </cell>
          <cell r="D182" t="str">
            <v>NL/N22</v>
          </cell>
          <cell r="E182">
            <v>42400</v>
          </cell>
          <cell r="F182" t="str">
            <v>Cá bò NL</v>
          </cell>
          <cell r="H182" t="str">
            <v>Phạm Thị Ngọc</v>
          </cell>
          <cell r="I182">
            <v>7049</v>
          </cell>
          <cell r="J182">
            <v>13200</v>
          </cell>
          <cell r="M182">
            <v>93046800</v>
          </cell>
          <cell r="N182" t="str">
            <v>1521</v>
          </cell>
          <cell r="O182" t="str">
            <v>331</v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Y182" t="str">
            <v/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</row>
        <row r="183">
          <cell r="A183" t="str">
            <v/>
          </cell>
          <cell r="B183">
            <v>1</v>
          </cell>
          <cell r="C183">
            <v>42400</v>
          </cell>
          <cell r="D183" t="str">
            <v>NL/N23</v>
          </cell>
          <cell r="E183">
            <v>42400</v>
          </cell>
          <cell r="F183" t="str">
            <v>Cá bò NL</v>
          </cell>
          <cell r="H183" t="str">
            <v>Nguyễn Đức Tiến</v>
          </cell>
          <cell r="I183">
            <v>7667</v>
          </cell>
          <cell r="J183">
            <v>13200</v>
          </cell>
          <cell r="M183">
            <v>101204400</v>
          </cell>
          <cell r="N183" t="str">
            <v>1521</v>
          </cell>
          <cell r="O183" t="str">
            <v>331</v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</row>
        <row r="184">
          <cell r="A184" t="str">
            <v/>
          </cell>
          <cell r="B184">
            <v>2</v>
          </cell>
          <cell r="C184">
            <v>42415</v>
          </cell>
          <cell r="D184" t="str">
            <v>NL/X01</v>
          </cell>
          <cell r="E184">
            <v>42415</v>
          </cell>
          <cell r="F184" t="str">
            <v>Cá bò NL</v>
          </cell>
          <cell r="H184" t="str">
            <v>Xuất SX</v>
          </cell>
          <cell r="I184">
            <v>30620</v>
          </cell>
          <cell r="J184">
            <v>13200</v>
          </cell>
          <cell r="M184">
            <v>404184000</v>
          </cell>
          <cell r="N184" t="str">
            <v>154</v>
          </cell>
          <cell r="O184" t="str">
            <v>1521</v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/>
          </cell>
          <cell r="W184" t="str">
            <v/>
          </cell>
          <cell r="X184" t="str">
            <v/>
          </cell>
          <cell r="Y184" t="str">
            <v/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</row>
        <row r="185">
          <cell r="A185" t="str">
            <v/>
          </cell>
          <cell r="B185">
            <v>2</v>
          </cell>
          <cell r="C185">
            <v>42418</v>
          </cell>
          <cell r="D185" t="str">
            <v>NL/X02</v>
          </cell>
          <cell r="E185">
            <v>42418</v>
          </cell>
          <cell r="F185" t="str">
            <v>Cá bò NL</v>
          </cell>
          <cell r="H185" t="str">
            <v>Xuất SX</v>
          </cell>
          <cell r="I185">
            <v>28577</v>
          </cell>
          <cell r="J185">
            <v>13200</v>
          </cell>
          <cell r="M185">
            <v>377216400</v>
          </cell>
          <cell r="N185" t="str">
            <v>154</v>
          </cell>
          <cell r="O185" t="str">
            <v>1521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AA185" t="str">
            <v/>
          </cell>
          <cell r="AB185" t="str">
            <v/>
          </cell>
          <cell r="AC185" t="str">
            <v/>
          </cell>
          <cell r="AD185" t="str">
            <v/>
          </cell>
        </row>
        <row r="186">
          <cell r="A186" t="str">
            <v/>
          </cell>
          <cell r="B186">
            <v>2</v>
          </cell>
          <cell r="C186">
            <v>42423</v>
          </cell>
          <cell r="D186" t="str">
            <v>NL/X03</v>
          </cell>
          <cell r="E186">
            <v>42423</v>
          </cell>
          <cell r="F186" t="str">
            <v>Cá bò NL</v>
          </cell>
          <cell r="H186" t="str">
            <v>Xuất SX</v>
          </cell>
          <cell r="I186">
            <v>28803</v>
          </cell>
          <cell r="J186">
            <v>13200</v>
          </cell>
          <cell r="M186">
            <v>380199600</v>
          </cell>
          <cell r="N186" t="str">
            <v>154</v>
          </cell>
          <cell r="O186" t="str">
            <v>1521</v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Y186" t="str">
            <v/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</row>
        <row r="187">
          <cell r="A187" t="str">
            <v/>
          </cell>
          <cell r="B187">
            <v>2</v>
          </cell>
          <cell r="C187">
            <v>42417</v>
          </cell>
          <cell r="D187" t="str">
            <v>NL/N12</v>
          </cell>
          <cell r="E187">
            <v>42417</v>
          </cell>
          <cell r="F187" t="str">
            <v>Cá bò NL</v>
          </cell>
          <cell r="H187" t="str">
            <v>Võ Thị Bảy</v>
          </cell>
          <cell r="I187">
            <v>7043</v>
          </cell>
          <cell r="J187">
            <v>13200</v>
          </cell>
          <cell r="M187">
            <v>92967600</v>
          </cell>
          <cell r="N187" t="str">
            <v>1521</v>
          </cell>
          <cell r="O187" t="str">
            <v>331</v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AA187" t="str">
            <v/>
          </cell>
          <cell r="AB187" t="str">
            <v/>
          </cell>
          <cell r="AC187" t="str">
            <v/>
          </cell>
          <cell r="AD187" t="str">
            <v>x</v>
          </cell>
        </row>
        <row r="188">
          <cell r="A188" t="str">
            <v/>
          </cell>
          <cell r="B188">
            <v>2</v>
          </cell>
          <cell r="C188">
            <v>42417</v>
          </cell>
          <cell r="D188" t="str">
            <v>NL/N13</v>
          </cell>
          <cell r="E188">
            <v>42417</v>
          </cell>
          <cell r="F188" t="str">
            <v>Cá bò NL</v>
          </cell>
          <cell r="H188" t="str">
            <v>Nguyễn Thanh Vinh</v>
          </cell>
          <cell r="I188">
            <v>7150</v>
          </cell>
          <cell r="J188">
            <v>13200</v>
          </cell>
          <cell r="M188">
            <v>94380000</v>
          </cell>
          <cell r="N188" t="str">
            <v>1521</v>
          </cell>
          <cell r="O188" t="str">
            <v>331</v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AA188" t="str">
            <v/>
          </cell>
          <cell r="AB188" t="str">
            <v/>
          </cell>
          <cell r="AC188" t="str">
            <v/>
          </cell>
          <cell r="AD188" t="str">
            <v>x</v>
          </cell>
        </row>
        <row r="189">
          <cell r="A189" t="str">
            <v/>
          </cell>
          <cell r="B189">
            <v>2</v>
          </cell>
          <cell r="C189">
            <v>42417</v>
          </cell>
          <cell r="D189" t="str">
            <v>NL/N14</v>
          </cell>
          <cell r="E189">
            <v>42417</v>
          </cell>
          <cell r="F189" t="str">
            <v>Cá bò NL</v>
          </cell>
          <cell r="H189" t="str">
            <v>Hồ Thị Mỹ</v>
          </cell>
          <cell r="I189">
            <v>6970</v>
          </cell>
          <cell r="J189">
            <v>13200</v>
          </cell>
          <cell r="M189">
            <v>92004000</v>
          </cell>
          <cell r="N189" t="str">
            <v>1521</v>
          </cell>
          <cell r="O189" t="str">
            <v>331</v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AA189" t="str">
            <v/>
          </cell>
          <cell r="AB189" t="str">
            <v/>
          </cell>
          <cell r="AC189" t="str">
            <v/>
          </cell>
          <cell r="AD189" t="str">
            <v>x</v>
          </cell>
        </row>
        <row r="190">
          <cell r="A190" t="str">
            <v/>
          </cell>
          <cell r="B190">
            <v>2</v>
          </cell>
          <cell r="C190">
            <v>42417</v>
          </cell>
          <cell r="D190" t="str">
            <v>NL/N15</v>
          </cell>
          <cell r="E190">
            <v>42417</v>
          </cell>
          <cell r="F190" t="str">
            <v>Cá bò NL</v>
          </cell>
          <cell r="H190" t="str">
            <v>Đỗ Văn Tâm</v>
          </cell>
          <cell r="I190">
            <v>7450</v>
          </cell>
          <cell r="J190">
            <v>13200</v>
          </cell>
          <cell r="M190">
            <v>98340000</v>
          </cell>
          <cell r="N190" t="str">
            <v>1521</v>
          </cell>
          <cell r="O190" t="str">
            <v>331</v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/>
          </cell>
          <cell r="W190" t="str">
            <v/>
          </cell>
          <cell r="X190" t="str">
            <v/>
          </cell>
          <cell r="Y190" t="str">
            <v/>
          </cell>
          <cell r="AA190" t="str">
            <v/>
          </cell>
          <cell r="AB190" t="str">
            <v/>
          </cell>
          <cell r="AC190" t="str">
            <v/>
          </cell>
          <cell r="AD190" t="str">
            <v>x</v>
          </cell>
        </row>
        <row r="191">
          <cell r="A191" t="str">
            <v/>
          </cell>
          <cell r="B191">
            <v>2</v>
          </cell>
          <cell r="C191">
            <v>42424</v>
          </cell>
          <cell r="D191" t="str">
            <v>NL/N16</v>
          </cell>
          <cell r="E191">
            <v>42424</v>
          </cell>
          <cell r="F191" t="str">
            <v>Cá bò NL</v>
          </cell>
          <cell r="H191" t="str">
            <v>Nguyễn Thanh Vinh</v>
          </cell>
          <cell r="I191">
            <v>7460</v>
          </cell>
          <cell r="J191">
            <v>13200</v>
          </cell>
          <cell r="M191">
            <v>98472000</v>
          </cell>
          <cell r="N191" t="str">
            <v>1521</v>
          </cell>
          <cell r="O191" t="str">
            <v>331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Y191" t="str">
            <v/>
          </cell>
          <cell r="AA191" t="str">
            <v/>
          </cell>
          <cell r="AB191" t="str">
            <v/>
          </cell>
          <cell r="AC191" t="str">
            <v/>
          </cell>
          <cell r="AD191" t="str">
            <v>x</v>
          </cell>
        </row>
        <row r="192">
          <cell r="A192" t="str">
            <v/>
          </cell>
          <cell r="B192">
            <v>2</v>
          </cell>
          <cell r="C192">
            <v>42424</v>
          </cell>
          <cell r="D192" t="str">
            <v>NL/N17</v>
          </cell>
          <cell r="E192">
            <v>42424</v>
          </cell>
          <cell r="F192" t="str">
            <v>Cá bò NL</v>
          </cell>
          <cell r="H192" t="str">
            <v>Hồ Thị Mỹ</v>
          </cell>
          <cell r="I192">
            <v>7328</v>
          </cell>
          <cell r="J192">
            <v>13200</v>
          </cell>
          <cell r="M192">
            <v>96729600</v>
          </cell>
          <cell r="N192" t="str">
            <v>1521</v>
          </cell>
          <cell r="O192" t="str">
            <v>331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AA192" t="str">
            <v/>
          </cell>
          <cell r="AB192" t="str">
            <v/>
          </cell>
          <cell r="AC192" t="str">
            <v/>
          </cell>
          <cell r="AD192" t="str">
            <v>x</v>
          </cell>
        </row>
        <row r="193">
          <cell r="A193" t="str">
            <v/>
          </cell>
          <cell r="B193">
            <v>2</v>
          </cell>
          <cell r="C193">
            <v>42424</v>
          </cell>
          <cell r="D193" t="str">
            <v>NL/N18</v>
          </cell>
          <cell r="E193">
            <v>42424</v>
          </cell>
          <cell r="F193" t="str">
            <v>Cá bò NL</v>
          </cell>
          <cell r="H193" t="str">
            <v>Phạm Thị Ngọc</v>
          </cell>
          <cell r="I193">
            <v>6099</v>
          </cell>
          <cell r="J193">
            <v>13200</v>
          </cell>
          <cell r="M193">
            <v>80506800</v>
          </cell>
          <cell r="N193" t="str">
            <v>1521</v>
          </cell>
          <cell r="O193" t="str">
            <v>331</v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 t="str">
            <v/>
          </cell>
          <cell r="AA193" t="str">
            <v/>
          </cell>
          <cell r="AB193" t="str">
            <v/>
          </cell>
          <cell r="AC193" t="str">
            <v/>
          </cell>
          <cell r="AD193" t="str">
            <v>x</v>
          </cell>
        </row>
        <row r="194">
          <cell r="A194" t="str">
            <v/>
          </cell>
          <cell r="B194">
            <v>3</v>
          </cell>
          <cell r="C194">
            <v>42430</v>
          </cell>
          <cell r="D194" t="str">
            <v>NL/X01</v>
          </cell>
          <cell r="E194">
            <v>42430</v>
          </cell>
          <cell r="F194" t="str">
            <v>Cá bò NL</v>
          </cell>
          <cell r="H194" t="str">
            <v>Xuất SX</v>
          </cell>
          <cell r="I194">
            <v>28613</v>
          </cell>
          <cell r="J194">
            <v>13200</v>
          </cell>
          <cell r="M194">
            <v>377691600</v>
          </cell>
          <cell r="N194" t="str">
            <v>154</v>
          </cell>
          <cell r="O194" t="str">
            <v>1521</v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AA194" t="str">
            <v/>
          </cell>
          <cell r="AB194" t="str">
            <v/>
          </cell>
          <cell r="AC194" t="str">
            <v/>
          </cell>
          <cell r="AD194" t="str">
            <v/>
          </cell>
        </row>
        <row r="195">
          <cell r="A195" t="str">
            <v/>
          </cell>
          <cell r="B195">
            <v>3</v>
          </cell>
          <cell r="C195">
            <v>42436</v>
          </cell>
          <cell r="D195" t="str">
            <v>NL/X02</v>
          </cell>
          <cell r="E195">
            <v>42436</v>
          </cell>
          <cell r="F195" t="str">
            <v>Cá bò NL</v>
          </cell>
          <cell r="H195" t="str">
            <v>Xuất SX</v>
          </cell>
          <cell r="I195">
            <v>20887</v>
          </cell>
          <cell r="J195">
            <v>13200</v>
          </cell>
          <cell r="M195">
            <v>275708400</v>
          </cell>
          <cell r="N195" t="str">
            <v>154</v>
          </cell>
          <cell r="O195" t="str">
            <v>1521</v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</row>
        <row r="196">
          <cell r="A196" t="str">
            <v/>
          </cell>
          <cell r="B196">
            <v>3</v>
          </cell>
          <cell r="C196">
            <v>42437</v>
          </cell>
          <cell r="D196" t="str">
            <v>NL/N01</v>
          </cell>
          <cell r="E196">
            <v>42437</v>
          </cell>
          <cell r="F196" t="str">
            <v>Ghẹ NL</v>
          </cell>
          <cell r="H196" t="str">
            <v>Nguyễn Thị Hồng Hoa</v>
          </cell>
          <cell r="I196">
            <v>4502</v>
          </cell>
          <cell r="J196">
            <v>18500</v>
          </cell>
          <cell r="M196">
            <v>83287000</v>
          </cell>
          <cell r="N196" t="str">
            <v>1521</v>
          </cell>
          <cell r="O196" t="str">
            <v>331</v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</row>
        <row r="197">
          <cell r="A197" t="str">
            <v/>
          </cell>
          <cell r="B197">
            <v>3</v>
          </cell>
          <cell r="C197">
            <v>42437</v>
          </cell>
          <cell r="D197" t="str">
            <v>NL/N02</v>
          </cell>
          <cell r="E197">
            <v>42437</v>
          </cell>
          <cell r="F197" t="str">
            <v>Ghẹ NL</v>
          </cell>
          <cell r="H197" t="str">
            <v>Nguyễn Thành Quang</v>
          </cell>
          <cell r="I197">
            <v>5630</v>
          </cell>
          <cell r="J197">
            <v>18500</v>
          </cell>
          <cell r="M197">
            <v>104155000</v>
          </cell>
          <cell r="N197" t="str">
            <v>1521</v>
          </cell>
          <cell r="O197" t="str">
            <v>331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/>
          </cell>
          <cell r="W197" t="str">
            <v/>
          </cell>
          <cell r="X197" t="str">
            <v/>
          </cell>
          <cell r="Y197" t="str">
            <v/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</row>
        <row r="198">
          <cell r="A198" t="str">
            <v/>
          </cell>
          <cell r="B198">
            <v>3</v>
          </cell>
          <cell r="C198">
            <v>42437</v>
          </cell>
          <cell r="D198" t="str">
            <v>NL/N03</v>
          </cell>
          <cell r="E198">
            <v>42437</v>
          </cell>
          <cell r="F198" t="str">
            <v>Ghẹ NL</v>
          </cell>
          <cell r="H198" t="str">
            <v>Nguyễn Văn Phong</v>
          </cell>
          <cell r="I198">
            <v>5480</v>
          </cell>
          <cell r="J198">
            <v>18500</v>
          </cell>
          <cell r="M198">
            <v>101380000</v>
          </cell>
          <cell r="N198" t="str">
            <v>1521</v>
          </cell>
          <cell r="O198" t="str">
            <v>331</v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/>
          </cell>
          <cell r="W198" t="str">
            <v/>
          </cell>
          <cell r="X198" t="str">
            <v/>
          </cell>
          <cell r="Y198" t="str">
            <v/>
          </cell>
          <cell r="AA198" t="str">
            <v/>
          </cell>
          <cell r="AB198" t="str">
            <v/>
          </cell>
          <cell r="AC198" t="str">
            <v/>
          </cell>
          <cell r="AD198" t="str">
            <v/>
          </cell>
        </row>
        <row r="199">
          <cell r="A199" t="str">
            <v/>
          </cell>
          <cell r="B199">
            <v>3</v>
          </cell>
          <cell r="C199">
            <v>42437</v>
          </cell>
          <cell r="D199" t="str">
            <v>NL/N04</v>
          </cell>
          <cell r="E199">
            <v>42437</v>
          </cell>
          <cell r="F199" t="str">
            <v>Ghẹ NL</v>
          </cell>
          <cell r="H199" t="str">
            <v>Nguyễn Thanh Hoàng</v>
          </cell>
          <cell r="I199">
            <v>4460</v>
          </cell>
          <cell r="J199">
            <v>18500</v>
          </cell>
          <cell r="M199">
            <v>82510000</v>
          </cell>
          <cell r="N199" t="str">
            <v>1521</v>
          </cell>
          <cell r="O199" t="str">
            <v>331</v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/>
          </cell>
          <cell r="W199" t="str">
            <v/>
          </cell>
          <cell r="X199" t="str">
            <v/>
          </cell>
          <cell r="Y199" t="str">
            <v/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</row>
        <row r="200">
          <cell r="A200" t="str">
            <v/>
          </cell>
          <cell r="B200">
            <v>3</v>
          </cell>
          <cell r="C200">
            <v>42448</v>
          </cell>
          <cell r="D200" t="str">
            <v>NL/N05</v>
          </cell>
          <cell r="E200">
            <v>42448</v>
          </cell>
          <cell r="F200" t="str">
            <v>Ghẹ NL</v>
          </cell>
          <cell r="H200" t="str">
            <v>Nguyễn Thị Hồng Hoa</v>
          </cell>
          <cell r="I200">
            <v>4780</v>
          </cell>
          <cell r="J200">
            <v>18500</v>
          </cell>
          <cell r="M200">
            <v>88430000</v>
          </cell>
          <cell r="N200" t="str">
            <v>1521</v>
          </cell>
          <cell r="O200" t="str">
            <v>331</v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/>
          </cell>
          <cell r="W200" t="str">
            <v/>
          </cell>
          <cell r="X200" t="str">
            <v/>
          </cell>
          <cell r="Y200" t="str">
            <v/>
          </cell>
          <cell r="AA200" t="str">
            <v/>
          </cell>
          <cell r="AB200" t="str">
            <v/>
          </cell>
          <cell r="AC200" t="str">
            <v/>
          </cell>
          <cell r="AD200" t="str">
            <v/>
          </cell>
        </row>
        <row r="201">
          <cell r="A201" t="str">
            <v/>
          </cell>
          <cell r="B201">
            <v>3</v>
          </cell>
          <cell r="C201">
            <v>42448</v>
          </cell>
          <cell r="D201" t="str">
            <v>NL/N06</v>
          </cell>
          <cell r="E201">
            <v>42448</v>
          </cell>
          <cell r="F201" t="str">
            <v>Ghẹ NL</v>
          </cell>
          <cell r="H201" t="str">
            <v>Nguyễn Văn Tha</v>
          </cell>
          <cell r="I201">
            <v>3940</v>
          </cell>
          <cell r="J201">
            <v>18500</v>
          </cell>
          <cell r="M201">
            <v>72890000</v>
          </cell>
          <cell r="N201" t="str">
            <v>1521</v>
          </cell>
          <cell r="O201" t="str">
            <v>331</v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/>
          </cell>
          <cell r="W201" t="str">
            <v/>
          </cell>
          <cell r="X201" t="str">
            <v/>
          </cell>
          <cell r="Y201" t="str">
            <v/>
          </cell>
          <cell r="AA201" t="str">
            <v/>
          </cell>
          <cell r="AB201" t="str">
            <v/>
          </cell>
          <cell r="AC201" t="str">
            <v/>
          </cell>
          <cell r="AD201" t="str">
            <v/>
          </cell>
        </row>
        <row r="202">
          <cell r="A202" t="str">
            <v/>
          </cell>
          <cell r="B202">
            <v>3</v>
          </cell>
          <cell r="C202">
            <v>42448</v>
          </cell>
          <cell r="D202" t="str">
            <v>NL/N07</v>
          </cell>
          <cell r="E202">
            <v>42448</v>
          </cell>
          <cell r="F202" t="str">
            <v>Ghẹ NL</v>
          </cell>
          <cell r="H202" t="str">
            <v>Nguyễn Thanh Hoàng</v>
          </cell>
          <cell r="I202">
            <v>3208</v>
          </cell>
          <cell r="J202">
            <v>18500</v>
          </cell>
          <cell r="M202">
            <v>59348000</v>
          </cell>
          <cell r="N202" t="str">
            <v>1521</v>
          </cell>
          <cell r="O202" t="str">
            <v>331</v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/>
          </cell>
          <cell r="W202" t="str">
            <v/>
          </cell>
          <cell r="X202" t="str">
            <v/>
          </cell>
          <cell r="Y202" t="str">
            <v/>
          </cell>
          <cell r="AA202" t="str">
            <v/>
          </cell>
          <cell r="AB202" t="str">
            <v/>
          </cell>
          <cell r="AC202" t="str">
            <v/>
          </cell>
          <cell r="AD202" t="str">
            <v/>
          </cell>
        </row>
        <row r="203">
          <cell r="A203" t="str">
            <v/>
          </cell>
          <cell r="B203">
            <v>3</v>
          </cell>
          <cell r="C203">
            <v>42446</v>
          </cell>
          <cell r="D203" t="str">
            <v>NL/X03</v>
          </cell>
          <cell r="E203">
            <v>42446</v>
          </cell>
          <cell r="F203" t="str">
            <v>Ghẹ NL</v>
          </cell>
          <cell r="H203" t="str">
            <v>Xuất SX</v>
          </cell>
          <cell r="I203">
            <v>18132</v>
          </cell>
          <cell r="J203">
            <v>18500</v>
          </cell>
          <cell r="M203">
            <v>335442000</v>
          </cell>
          <cell r="N203" t="str">
            <v>154</v>
          </cell>
          <cell r="O203" t="str">
            <v>1521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/>
          </cell>
          <cell r="W203" t="str">
            <v/>
          </cell>
          <cell r="X203" t="str">
            <v/>
          </cell>
          <cell r="Y203" t="str">
            <v/>
          </cell>
          <cell r="AA203" t="str">
            <v/>
          </cell>
          <cell r="AB203" t="str">
            <v/>
          </cell>
          <cell r="AC203" t="str">
            <v/>
          </cell>
          <cell r="AD203" t="str">
            <v/>
          </cell>
        </row>
        <row r="204">
          <cell r="A204" t="str">
            <v/>
          </cell>
          <cell r="B204">
            <v>3</v>
          </cell>
          <cell r="C204">
            <v>42454</v>
          </cell>
          <cell r="D204" t="str">
            <v>NL/X04</v>
          </cell>
          <cell r="E204">
            <v>42454</v>
          </cell>
          <cell r="F204" t="str">
            <v>Ghẹ NL</v>
          </cell>
          <cell r="H204" t="str">
            <v>Xuất SX</v>
          </cell>
          <cell r="I204">
            <v>21868</v>
          </cell>
          <cell r="J204">
            <v>18500</v>
          </cell>
          <cell r="M204">
            <v>404558000</v>
          </cell>
          <cell r="N204" t="str">
            <v>154</v>
          </cell>
          <cell r="O204" t="str">
            <v>1521</v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AA204" t="str">
            <v/>
          </cell>
          <cell r="AB204" t="str">
            <v/>
          </cell>
          <cell r="AC204" t="str">
            <v/>
          </cell>
          <cell r="AD204" t="str">
            <v/>
          </cell>
        </row>
        <row r="205">
          <cell r="A205" t="str">
            <v/>
          </cell>
          <cell r="B205">
            <v>1</v>
          </cell>
          <cell r="C205">
            <v>42371</v>
          </cell>
          <cell r="D205" t="str">
            <v>C01</v>
          </cell>
          <cell r="E205">
            <v>42368</v>
          </cell>
          <cell r="F205" t="str">
            <v>Phí cấp cont, hạ bãi</v>
          </cell>
          <cell r="G205" t="str">
            <v>0079421; 0085054;0185911;0269450; 0267238; 0270328; 0277475;0277466; 0303032; 0301646; 0346682; 0439405</v>
          </cell>
          <cell r="H205" t="str">
            <v>Cty TNHH MTV Tổng Cty Tân Cảng SG</v>
          </cell>
          <cell r="M205">
            <v>4399997</v>
          </cell>
          <cell r="N205" t="str">
            <v>642</v>
          </cell>
          <cell r="O205" t="str">
            <v>1111</v>
          </cell>
          <cell r="P205" t="str">
            <v/>
          </cell>
          <cell r="Q205" t="str">
            <v>x</v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/>
          </cell>
          <cell r="W205" t="str">
            <v/>
          </cell>
          <cell r="X205" t="str">
            <v/>
          </cell>
          <cell r="Y205" t="str">
            <v/>
          </cell>
          <cell r="AA205" t="str">
            <v/>
          </cell>
          <cell r="AB205" t="str">
            <v/>
          </cell>
          <cell r="AC205" t="str">
            <v/>
          </cell>
          <cell r="AD205" t="str">
            <v/>
          </cell>
        </row>
        <row r="206">
          <cell r="A206" t="str">
            <v/>
          </cell>
          <cell r="B206">
            <v>1</v>
          </cell>
          <cell r="C206">
            <v>42371</v>
          </cell>
          <cell r="D206" t="str">
            <v>C01</v>
          </cell>
          <cell r="E206">
            <v>42368</v>
          </cell>
          <cell r="F206" t="str">
            <v>VAT Phí cấp cont, hạ bãi</v>
          </cell>
          <cell r="G206" t="str">
            <v>0079421; 0085054;0185911;0269450; 0267238; 0270328; 0277475;0277466; 0303032; 0301646; 0346682; 0439405</v>
          </cell>
          <cell r="H206" t="str">
            <v>Cty TNHH MTV Tổng Cty Tân Cảng SG</v>
          </cell>
          <cell r="M206">
            <v>440003</v>
          </cell>
          <cell r="N206" t="str">
            <v>1331</v>
          </cell>
          <cell r="O206" t="str">
            <v>1111</v>
          </cell>
          <cell r="P206" t="str">
            <v/>
          </cell>
          <cell r="Q206" t="str">
            <v>x</v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/>
          </cell>
          <cell r="W206" t="str">
            <v/>
          </cell>
          <cell r="X206" t="str">
            <v/>
          </cell>
          <cell r="Y206" t="str">
            <v/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</row>
        <row r="207">
          <cell r="A207" t="str">
            <v/>
          </cell>
          <cell r="B207">
            <v>1</v>
          </cell>
          <cell r="C207">
            <v>42371</v>
          </cell>
          <cell r="D207" t="str">
            <v>C02</v>
          </cell>
          <cell r="E207">
            <v>42369</v>
          </cell>
          <cell r="F207" t="str">
            <v xml:space="preserve">Cước CPN </v>
          </cell>
          <cell r="G207" t="str">
            <v>0061559</v>
          </cell>
          <cell r="H207" t="str">
            <v>Tổng Cty CP Bưu Chính Viettel</v>
          </cell>
          <cell r="M207">
            <v>47150</v>
          </cell>
          <cell r="N207" t="str">
            <v>642</v>
          </cell>
          <cell r="O207" t="str">
            <v>1111</v>
          </cell>
          <cell r="P207" t="str">
            <v/>
          </cell>
          <cell r="Q207" t="str">
            <v>x</v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AA207" t="str">
            <v/>
          </cell>
          <cell r="AB207" t="str">
            <v/>
          </cell>
          <cell r="AC207" t="str">
            <v/>
          </cell>
          <cell r="AD207" t="str">
            <v/>
          </cell>
        </row>
        <row r="208">
          <cell r="A208" t="str">
            <v/>
          </cell>
          <cell r="B208">
            <v>1</v>
          </cell>
          <cell r="C208">
            <v>42371</v>
          </cell>
          <cell r="D208" t="str">
            <v>C02</v>
          </cell>
          <cell r="E208">
            <v>42369</v>
          </cell>
          <cell r="F208" t="str">
            <v xml:space="preserve">VAT Cước CPN </v>
          </cell>
          <cell r="G208" t="str">
            <v>0061559</v>
          </cell>
          <cell r="H208" t="str">
            <v>Tổng Cty CP Bưu Chính Viettel</v>
          </cell>
          <cell r="M208">
            <v>4715</v>
          </cell>
          <cell r="N208" t="str">
            <v>1331</v>
          </cell>
          <cell r="O208" t="str">
            <v>1111</v>
          </cell>
          <cell r="P208" t="str">
            <v/>
          </cell>
          <cell r="Q208" t="str">
            <v>x</v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AA208" t="str">
            <v/>
          </cell>
          <cell r="AB208" t="str">
            <v/>
          </cell>
          <cell r="AC208" t="str">
            <v/>
          </cell>
          <cell r="AD208" t="str">
            <v/>
          </cell>
        </row>
        <row r="209">
          <cell r="A209" t="str">
            <v/>
          </cell>
          <cell r="B209">
            <v>1</v>
          </cell>
          <cell r="C209">
            <v>42371</v>
          </cell>
          <cell r="D209" t="str">
            <v>C03</v>
          </cell>
          <cell r="E209">
            <v>42367</v>
          </cell>
          <cell r="F209" t="str">
            <v>Phí cấp cont, hạ bãi</v>
          </cell>
          <cell r="G209" t="str">
            <v>0170420; 0150051; 0020501; 0027546; 0052592; 0058744</v>
          </cell>
          <cell r="H209" t="str">
            <v>Cty CP Cảng Miền Nam</v>
          </cell>
          <cell r="M209">
            <v>2090910</v>
          </cell>
          <cell r="N209" t="str">
            <v>642</v>
          </cell>
          <cell r="O209" t="str">
            <v>1111</v>
          </cell>
          <cell r="P209" t="str">
            <v/>
          </cell>
          <cell r="Q209" t="str">
            <v>x</v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/>
          </cell>
          <cell r="W209" t="str">
            <v/>
          </cell>
          <cell r="X209" t="str">
            <v/>
          </cell>
          <cell r="Y209" t="str">
            <v/>
          </cell>
          <cell r="AA209" t="str">
            <v/>
          </cell>
          <cell r="AB209" t="str">
            <v/>
          </cell>
          <cell r="AC209" t="str">
            <v/>
          </cell>
          <cell r="AD209" t="str">
            <v/>
          </cell>
        </row>
        <row r="210">
          <cell r="A210" t="str">
            <v/>
          </cell>
          <cell r="B210">
            <v>1</v>
          </cell>
          <cell r="C210">
            <v>42371</v>
          </cell>
          <cell r="D210" t="str">
            <v>C03</v>
          </cell>
          <cell r="E210">
            <v>42367</v>
          </cell>
          <cell r="F210" t="str">
            <v>VAT Phí cấp cont, hạ bãi</v>
          </cell>
          <cell r="G210" t="str">
            <v>0170420; 0150051; 0020501; 0027546; 0052592; 0058744</v>
          </cell>
          <cell r="H210" t="str">
            <v>Cty CP Cảng Miền Nam</v>
          </cell>
          <cell r="M210">
            <v>209090</v>
          </cell>
          <cell r="N210" t="str">
            <v>1331</v>
          </cell>
          <cell r="O210" t="str">
            <v>1111</v>
          </cell>
          <cell r="P210" t="str">
            <v/>
          </cell>
          <cell r="Q210" t="str">
            <v>x</v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/>
          </cell>
          <cell r="W210" t="str">
            <v/>
          </cell>
          <cell r="X210" t="str">
            <v/>
          </cell>
          <cell r="Y210" t="str">
            <v/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</row>
        <row r="211">
          <cell r="A211" t="str">
            <v/>
          </cell>
          <cell r="B211">
            <v>1</v>
          </cell>
          <cell r="C211">
            <v>42371</v>
          </cell>
          <cell r="D211" t="str">
            <v>C04</v>
          </cell>
          <cell r="E211">
            <v>42367</v>
          </cell>
          <cell r="F211" t="str">
            <v>Cước vận chuyển</v>
          </cell>
          <cell r="G211" t="str">
            <v>0000479; 0000390</v>
          </cell>
          <cell r="H211" t="str">
            <v>Cty TNHH TM XNK Vận Tải Vĩnh Phát</v>
          </cell>
          <cell r="M211">
            <v>12000000</v>
          </cell>
          <cell r="N211" t="str">
            <v>642</v>
          </cell>
          <cell r="O211" t="str">
            <v>1111</v>
          </cell>
          <cell r="P211" t="str">
            <v/>
          </cell>
          <cell r="Q211" t="str">
            <v>x</v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Y211" t="str">
            <v/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</row>
        <row r="212">
          <cell r="A212" t="str">
            <v/>
          </cell>
          <cell r="B212">
            <v>1</v>
          </cell>
          <cell r="C212">
            <v>42371</v>
          </cell>
          <cell r="D212" t="str">
            <v>C04</v>
          </cell>
          <cell r="E212">
            <v>42367</v>
          </cell>
          <cell r="F212" t="str">
            <v>VAT Cước vận chuyển</v>
          </cell>
          <cell r="G212" t="str">
            <v>0000479; 0000390</v>
          </cell>
          <cell r="H212" t="str">
            <v>Cty TNHH TM XNK Vận Tải Vĩnh Phát</v>
          </cell>
          <cell r="M212">
            <v>1200000</v>
          </cell>
          <cell r="N212" t="str">
            <v>1331</v>
          </cell>
          <cell r="O212" t="str">
            <v>1111</v>
          </cell>
          <cell r="P212" t="str">
            <v/>
          </cell>
          <cell r="Q212" t="str">
            <v>x</v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</row>
        <row r="213">
          <cell r="A213" t="str">
            <v/>
          </cell>
          <cell r="B213">
            <v>1</v>
          </cell>
          <cell r="C213">
            <v>42371</v>
          </cell>
          <cell r="D213" t="str">
            <v>C05</v>
          </cell>
          <cell r="E213">
            <v>42370</v>
          </cell>
          <cell r="F213" t="str">
            <v>Dầu DO</v>
          </cell>
          <cell r="G213" t="str">
            <v>0193512</v>
          </cell>
          <cell r="H213" t="str">
            <v>Cty CP Vật Tư - Xăng Dầu (Comeco)</v>
          </cell>
          <cell r="M213">
            <v>620782</v>
          </cell>
          <cell r="N213" t="str">
            <v>642</v>
          </cell>
          <cell r="O213" t="str">
            <v>1111</v>
          </cell>
          <cell r="P213" t="str">
            <v/>
          </cell>
          <cell r="Q213" t="str">
            <v>x</v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</row>
        <row r="214">
          <cell r="A214" t="str">
            <v/>
          </cell>
          <cell r="B214">
            <v>1</v>
          </cell>
          <cell r="C214">
            <v>42371</v>
          </cell>
          <cell r="D214" t="str">
            <v>C05</v>
          </cell>
          <cell r="E214">
            <v>42370</v>
          </cell>
          <cell r="F214" t="str">
            <v>VAT Dầu DO</v>
          </cell>
          <cell r="G214" t="str">
            <v>0193512</v>
          </cell>
          <cell r="H214" t="str">
            <v>Cty CP Vật Tư - Xăng Dầu (Comeco)</v>
          </cell>
          <cell r="M214">
            <v>62078</v>
          </cell>
          <cell r="N214" t="str">
            <v>1331</v>
          </cell>
          <cell r="O214" t="str">
            <v>1111</v>
          </cell>
          <cell r="P214" t="str">
            <v/>
          </cell>
          <cell r="Q214" t="str">
            <v>x</v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</row>
        <row r="215">
          <cell r="A215" t="str">
            <v/>
          </cell>
          <cell r="B215">
            <v>1</v>
          </cell>
          <cell r="C215">
            <v>42371</v>
          </cell>
          <cell r="D215" t="str">
            <v>C06</v>
          </cell>
          <cell r="E215">
            <v>42370</v>
          </cell>
          <cell r="F215" t="str">
            <v>Thanh toán tiền diệt chuột</v>
          </cell>
          <cell r="H215" t="str">
            <v>Cửa Hàng Xuân Thu</v>
          </cell>
          <cell r="M215">
            <v>7500000</v>
          </cell>
          <cell r="N215" t="str">
            <v>331</v>
          </cell>
          <cell r="O215" t="str">
            <v>1111</v>
          </cell>
          <cell r="P215" t="str">
            <v/>
          </cell>
          <cell r="Q215" t="str">
            <v>x</v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/>
          </cell>
          <cell r="W215" t="str">
            <v/>
          </cell>
          <cell r="X215" t="str">
            <v/>
          </cell>
          <cell r="Y215" t="str">
            <v/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</row>
        <row r="216">
          <cell r="A216" t="str">
            <v/>
          </cell>
          <cell r="B216">
            <v>1</v>
          </cell>
          <cell r="C216">
            <v>42373</v>
          </cell>
          <cell r="D216" t="str">
            <v>GBN</v>
          </cell>
          <cell r="E216">
            <v>42373</v>
          </cell>
          <cell r="F216" t="str">
            <v>Q4 - Bán NT chuyển TK VND</v>
          </cell>
          <cell r="G216" t="str">
            <v>Q4</v>
          </cell>
          <cell r="K216">
            <v>97800</v>
          </cell>
          <cell r="L216">
            <v>22490</v>
          </cell>
          <cell r="M216">
            <v>2199522000</v>
          </cell>
          <cell r="N216" t="str">
            <v>1121</v>
          </cell>
          <cell r="O216" t="str">
            <v>1122</v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/>
          </cell>
          <cell r="W216" t="str">
            <v/>
          </cell>
          <cell r="X216" t="str">
            <v/>
          </cell>
          <cell r="Y216" t="str">
            <v/>
          </cell>
          <cell r="AA216" t="str">
            <v/>
          </cell>
          <cell r="AB216" t="str">
            <v/>
          </cell>
          <cell r="AC216" t="str">
            <v/>
          </cell>
          <cell r="AD216" t="str">
            <v/>
          </cell>
        </row>
        <row r="217">
          <cell r="A217" t="str">
            <v/>
          </cell>
          <cell r="B217">
            <v>1</v>
          </cell>
          <cell r="C217">
            <v>42373</v>
          </cell>
          <cell r="D217" t="str">
            <v>T01</v>
          </cell>
          <cell r="E217">
            <v>42373</v>
          </cell>
          <cell r="F217" t="str">
            <v>Q4 - Rút tiền gửi NH nhập quỹ TM</v>
          </cell>
          <cell r="G217" t="str">
            <v>Q4</v>
          </cell>
          <cell r="H217" t="str">
            <v>Phạm Thị Đông</v>
          </cell>
          <cell r="M217">
            <v>2200000000</v>
          </cell>
          <cell r="N217" t="str">
            <v>1111</v>
          </cell>
          <cell r="O217" t="str">
            <v>1121</v>
          </cell>
          <cell r="P217" t="str">
            <v/>
          </cell>
          <cell r="Q217" t="str">
            <v>x</v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</row>
        <row r="218">
          <cell r="A218" t="str">
            <v/>
          </cell>
          <cell r="B218">
            <v>1</v>
          </cell>
          <cell r="C218">
            <v>42373</v>
          </cell>
          <cell r="D218" t="str">
            <v>C07</v>
          </cell>
          <cell r="E218">
            <v>42373</v>
          </cell>
          <cell r="F218" t="str">
            <v>Xi măng Fico</v>
          </cell>
          <cell r="G218" t="str">
            <v>0000054</v>
          </cell>
          <cell r="H218" t="str">
            <v>Cty TNHH MTV DV  và TM Vạn Lộc Long An</v>
          </cell>
          <cell r="M218">
            <v>16650000</v>
          </cell>
          <cell r="N218" t="str">
            <v>2412</v>
          </cell>
          <cell r="O218" t="str">
            <v>1111</v>
          </cell>
          <cell r="P218" t="str">
            <v/>
          </cell>
          <cell r="Q218" t="str">
            <v>x</v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</row>
        <row r="219">
          <cell r="A219" t="str">
            <v/>
          </cell>
          <cell r="B219">
            <v>1</v>
          </cell>
          <cell r="C219">
            <v>42373</v>
          </cell>
          <cell r="D219" t="str">
            <v>C07</v>
          </cell>
          <cell r="E219">
            <v>42373</v>
          </cell>
          <cell r="F219" t="str">
            <v>VAT Xi măng Fico</v>
          </cell>
          <cell r="G219" t="str">
            <v>0000054</v>
          </cell>
          <cell r="H219" t="str">
            <v>Cty TNHH MTV DV  và TM Vạn Lộc Long An</v>
          </cell>
          <cell r="M219">
            <v>1665000</v>
          </cell>
          <cell r="N219" t="str">
            <v>1331</v>
          </cell>
          <cell r="O219" t="str">
            <v>1111</v>
          </cell>
          <cell r="P219" t="str">
            <v/>
          </cell>
          <cell r="Q219" t="str">
            <v>x</v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</row>
        <row r="220">
          <cell r="A220" t="str">
            <v/>
          </cell>
          <cell r="B220">
            <v>1</v>
          </cell>
          <cell r="C220">
            <v>42373</v>
          </cell>
          <cell r="D220" t="str">
            <v>C08</v>
          </cell>
          <cell r="E220">
            <v>42336</v>
          </cell>
          <cell r="F220" t="str">
            <v>Cước vận chuyển</v>
          </cell>
          <cell r="G220" t="str">
            <v>0000419</v>
          </cell>
          <cell r="H220" t="str">
            <v>Cty TNHH TM XNK Vận Tải Vĩnh Phát</v>
          </cell>
          <cell r="M220">
            <v>12000000</v>
          </cell>
          <cell r="N220" t="str">
            <v>642</v>
          </cell>
          <cell r="O220" t="str">
            <v>1111</v>
          </cell>
          <cell r="P220" t="str">
            <v/>
          </cell>
          <cell r="Q220" t="str">
            <v>x</v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/>
          </cell>
          <cell r="W220" t="str">
            <v/>
          </cell>
          <cell r="X220" t="str">
            <v/>
          </cell>
          <cell r="Y220" t="str">
            <v/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</row>
        <row r="221">
          <cell r="A221" t="str">
            <v/>
          </cell>
          <cell r="B221">
            <v>1</v>
          </cell>
          <cell r="C221">
            <v>42373</v>
          </cell>
          <cell r="D221" t="str">
            <v>C08</v>
          </cell>
          <cell r="E221">
            <v>42336</v>
          </cell>
          <cell r="F221" t="str">
            <v>VAT Cước vận chuyển</v>
          </cell>
          <cell r="G221" t="str">
            <v>0000419</v>
          </cell>
          <cell r="H221" t="str">
            <v>Cty TNHH TM XNK Vận Tải Vĩnh Phát</v>
          </cell>
          <cell r="M221">
            <v>1200000</v>
          </cell>
          <cell r="N221" t="str">
            <v>1331</v>
          </cell>
          <cell r="O221" t="str">
            <v>1111</v>
          </cell>
          <cell r="P221" t="str">
            <v/>
          </cell>
          <cell r="Q221" t="str">
            <v>x</v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</row>
        <row r="222">
          <cell r="A222" t="str">
            <v/>
          </cell>
          <cell r="B222">
            <v>1</v>
          </cell>
          <cell r="C222">
            <v>42373</v>
          </cell>
          <cell r="D222" t="str">
            <v>C09</v>
          </cell>
          <cell r="E222">
            <v>42373</v>
          </cell>
          <cell r="F222" t="str">
            <v>Xăng</v>
          </cell>
          <cell r="G222" t="str">
            <v>0193608</v>
          </cell>
          <cell r="H222" t="str">
            <v>Cty CP Vật Tư - Xăng Dầu (Comeco)</v>
          </cell>
          <cell r="M222">
            <v>684000</v>
          </cell>
          <cell r="N222" t="str">
            <v>642</v>
          </cell>
          <cell r="O222" t="str">
            <v>1111</v>
          </cell>
          <cell r="P222" t="str">
            <v/>
          </cell>
          <cell r="Q222" t="str">
            <v>x</v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</row>
        <row r="223">
          <cell r="A223" t="str">
            <v/>
          </cell>
          <cell r="B223">
            <v>1</v>
          </cell>
          <cell r="C223">
            <v>42373</v>
          </cell>
          <cell r="D223" t="str">
            <v>C09</v>
          </cell>
          <cell r="E223">
            <v>42373</v>
          </cell>
          <cell r="F223" t="str">
            <v>VAT Xăng</v>
          </cell>
          <cell r="G223" t="str">
            <v>0193608</v>
          </cell>
          <cell r="H223" t="str">
            <v>Cty CP Vật Tư - Xăng Dầu (Comeco)</v>
          </cell>
          <cell r="M223">
            <v>68400</v>
          </cell>
          <cell r="N223" t="str">
            <v>1331</v>
          </cell>
          <cell r="O223" t="str">
            <v>1111</v>
          </cell>
          <cell r="P223" t="str">
            <v/>
          </cell>
          <cell r="Q223" t="str">
            <v>x</v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/>
          </cell>
          <cell r="W223" t="str">
            <v/>
          </cell>
          <cell r="X223" t="str">
            <v/>
          </cell>
          <cell r="Y223" t="str">
            <v/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</row>
        <row r="224">
          <cell r="A224" t="str">
            <v/>
          </cell>
          <cell r="B224">
            <v>1</v>
          </cell>
          <cell r="C224">
            <v>42373</v>
          </cell>
          <cell r="D224" t="str">
            <v>C10</v>
          </cell>
          <cell r="E224">
            <v>42373</v>
          </cell>
          <cell r="F224" t="str">
            <v>Xăng</v>
          </cell>
          <cell r="G224" t="str">
            <v>0001473</v>
          </cell>
          <cell r="H224" t="str">
            <v>DNTN Nguyễn Văn Sáu</v>
          </cell>
          <cell r="M224">
            <v>29818</v>
          </cell>
          <cell r="N224" t="str">
            <v>642</v>
          </cell>
          <cell r="O224" t="str">
            <v>1111</v>
          </cell>
          <cell r="P224" t="str">
            <v/>
          </cell>
          <cell r="Q224" t="str">
            <v>x</v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AA224" t="str">
            <v/>
          </cell>
          <cell r="AB224" t="str">
            <v/>
          </cell>
          <cell r="AC224" t="str">
            <v/>
          </cell>
          <cell r="AD224" t="str">
            <v/>
          </cell>
        </row>
        <row r="225">
          <cell r="A225" t="str">
            <v/>
          </cell>
          <cell r="B225">
            <v>1</v>
          </cell>
          <cell r="C225">
            <v>42373</v>
          </cell>
          <cell r="D225" t="str">
            <v>C10</v>
          </cell>
          <cell r="E225">
            <v>42373</v>
          </cell>
          <cell r="F225" t="str">
            <v>VAT Xăng</v>
          </cell>
          <cell r="G225" t="str">
            <v>0001473</v>
          </cell>
          <cell r="H225" t="str">
            <v>DNTN Nguyễn Văn Sáu</v>
          </cell>
          <cell r="M225">
            <v>2982</v>
          </cell>
          <cell r="N225" t="str">
            <v>1331</v>
          </cell>
          <cell r="O225" t="str">
            <v>1111</v>
          </cell>
          <cell r="P225" t="str">
            <v/>
          </cell>
          <cell r="Q225" t="str">
            <v>x</v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AA225" t="str">
            <v/>
          </cell>
          <cell r="AB225" t="str">
            <v/>
          </cell>
          <cell r="AC225" t="str">
            <v/>
          </cell>
          <cell r="AD225" t="str">
            <v/>
          </cell>
        </row>
        <row r="226">
          <cell r="A226" t="str">
            <v/>
          </cell>
          <cell r="B226">
            <v>1</v>
          </cell>
          <cell r="C226">
            <v>42374</v>
          </cell>
          <cell r="D226" t="str">
            <v>C11</v>
          </cell>
          <cell r="E226">
            <v>42374</v>
          </cell>
          <cell r="F226" t="str">
            <v>Gạch ống, cát vàng</v>
          </cell>
          <cell r="G226" t="str">
            <v>0000056</v>
          </cell>
          <cell r="H226" t="str">
            <v>Cty TNHH MTV DV  và TM Vạn Lộc Long An</v>
          </cell>
          <cell r="M226">
            <v>16890000</v>
          </cell>
          <cell r="N226" t="str">
            <v>2412</v>
          </cell>
          <cell r="O226" t="str">
            <v>1111</v>
          </cell>
          <cell r="P226" t="str">
            <v/>
          </cell>
          <cell r="Q226" t="str">
            <v>x</v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AA226" t="str">
            <v/>
          </cell>
          <cell r="AB226" t="str">
            <v/>
          </cell>
          <cell r="AC226" t="str">
            <v/>
          </cell>
          <cell r="AD226" t="str">
            <v/>
          </cell>
        </row>
        <row r="227">
          <cell r="A227" t="str">
            <v/>
          </cell>
          <cell r="B227">
            <v>1</v>
          </cell>
          <cell r="C227">
            <v>42374</v>
          </cell>
          <cell r="D227" t="str">
            <v>C11</v>
          </cell>
          <cell r="E227">
            <v>42374</v>
          </cell>
          <cell r="F227" t="str">
            <v>VAT Gạch ống, cát vàng</v>
          </cell>
          <cell r="G227" t="str">
            <v>0000056</v>
          </cell>
          <cell r="H227" t="str">
            <v>Cty TNHH MTV DV  và TM Vạn Lộc Long An</v>
          </cell>
          <cell r="M227">
            <v>1689000</v>
          </cell>
          <cell r="N227" t="str">
            <v>1331</v>
          </cell>
          <cell r="O227" t="str">
            <v>1111</v>
          </cell>
          <cell r="P227" t="str">
            <v/>
          </cell>
          <cell r="Q227" t="str">
            <v>x</v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/>
          </cell>
          <cell r="W227" t="str">
            <v/>
          </cell>
          <cell r="X227" t="str">
            <v/>
          </cell>
          <cell r="Y227" t="str">
            <v/>
          </cell>
          <cell r="AA227" t="str">
            <v/>
          </cell>
          <cell r="AB227" t="str">
            <v/>
          </cell>
          <cell r="AC227" t="str">
            <v/>
          </cell>
          <cell r="AD227" t="str">
            <v/>
          </cell>
        </row>
        <row r="228">
          <cell r="A228" t="str">
            <v/>
          </cell>
          <cell r="B228">
            <v>1</v>
          </cell>
          <cell r="C228">
            <v>42374</v>
          </cell>
          <cell r="D228" t="str">
            <v>C12</v>
          </cell>
          <cell r="E228">
            <v>42350</v>
          </cell>
          <cell r="F228" t="str">
            <v>Cước vận chuyển</v>
          </cell>
          <cell r="G228" t="str">
            <v>0000444</v>
          </cell>
          <cell r="H228" t="str">
            <v>Cty TNHH TM XNK Vận Tải Vĩnh Phát</v>
          </cell>
          <cell r="M228">
            <v>12000000</v>
          </cell>
          <cell r="N228" t="str">
            <v>642</v>
          </cell>
          <cell r="O228" t="str">
            <v>1111</v>
          </cell>
          <cell r="P228" t="str">
            <v/>
          </cell>
          <cell r="Q228" t="str">
            <v>x</v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</row>
        <row r="229">
          <cell r="A229" t="str">
            <v/>
          </cell>
          <cell r="B229">
            <v>1</v>
          </cell>
          <cell r="C229">
            <v>42374</v>
          </cell>
          <cell r="D229" t="str">
            <v>C12</v>
          </cell>
          <cell r="E229">
            <v>42350</v>
          </cell>
          <cell r="F229" t="str">
            <v>VAT Cước vận chuyển</v>
          </cell>
          <cell r="G229" t="str">
            <v>0000444</v>
          </cell>
          <cell r="H229" t="str">
            <v>Cty TNHH TM XNK Vận Tải Vĩnh Phát</v>
          </cell>
          <cell r="M229">
            <v>1200000</v>
          </cell>
          <cell r="N229" t="str">
            <v>1331</v>
          </cell>
          <cell r="O229" t="str">
            <v>1111</v>
          </cell>
          <cell r="P229" t="str">
            <v/>
          </cell>
          <cell r="Q229" t="str">
            <v>x</v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</row>
        <row r="230">
          <cell r="A230" t="str">
            <v/>
          </cell>
          <cell r="B230">
            <v>1</v>
          </cell>
          <cell r="C230">
            <v>42374</v>
          </cell>
          <cell r="D230" t="str">
            <v>C13</v>
          </cell>
          <cell r="E230">
            <v>42374</v>
          </cell>
          <cell r="F230" t="str">
            <v>Xăng</v>
          </cell>
          <cell r="G230" t="str">
            <v>0193645</v>
          </cell>
          <cell r="H230" t="str">
            <v>Cty CP Vật Tư - Xăng Dầu (Comeco)</v>
          </cell>
          <cell r="M230">
            <v>676700</v>
          </cell>
          <cell r="N230" t="str">
            <v>642</v>
          </cell>
          <cell r="O230" t="str">
            <v>1111</v>
          </cell>
          <cell r="P230" t="str">
            <v/>
          </cell>
          <cell r="Q230" t="str">
            <v>x</v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</row>
        <row r="231">
          <cell r="A231" t="str">
            <v/>
          </cell>
          <cell r="B231">
            <v>1</v>
          </cell>
          <cell r="C231">
            <v>42374</v>
          </cell>
          <cell r="D231" t="str">
            <v>C13</v>
          </cell>
          <cell r="E231">
            <v>42374</v>
          </cell>
          <cell r="F231" t="str">
            <v>VAT Xăng</v>
          </cell>
          <cell r="G231" t="str">
            <v>0193645</v>
          </cell>
          <cell r="H231" t="str">
            <v>Cty CP Vật Tư - Xăng Dầu (Comeco)</v>
          </cell>
          <cell r="M231">
            <v>67670</v>
          </cell>
          <cell r="N231" t="str">
            <v>1331</v>
          </cell>
          <cell r="O231" t="str">
            <v>1111</v>
          </cell>
          <cell r="P231" t="str">
            <v/>
          </cell>
          <cell r="Q231" t="str">
            <v>x</v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/>
          </cell>
          <cell r="X231" t="str">
            <v/>
          </cell>
          <cell r="Y231" t="str">
            <v/>
          </cell>
          <cell r="AA231" t="str">
            <v/>
          </cell>
          <cell r="AB231" t="str">
            <v/>
          </cell>
          <cell r="AC231" t="str">
            <v/>
          </cell>
          <cell r="AD231" t="str">
            <v/>
          </cell>
        </row>
        <row r="232">
          <cell r="A232" t="str">
            <v/>
          </cell>
          <cell r="B232">
            <v>1</v>
          </cell>
          <cell r="C232">
            <v>42374</v>
          </cell>
          <cell r="D232" t="str">
            <v>C14</v>
          </cell>
          <cell r="E232">
            <v>42374</v>
          </cell>
          <cell r="F232" t="str">
            <v>Thanh toán tiền đường</v>
          </cell>
          <cell r="G232" t="str">
            <v>0001226</v>
          </cell>
          <cell r="H232" t="str">
            <v>Cty TNHH TM - DV Thanh Thanh</v>
          </cell>
          <cell r="M232">
            <v>14250000</v>
          </cell>
          <cell r="N232" t="str">
            <v>331</v>
          </cell>
          <cell r="O232" t="str">
            <v>1111</v>
          </cell>
          <cell r="P232" t="str">
            <v/>
          </cell>
          <cell r="Q232" t="str">
            <v>x</v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Y232" t="str">
            <v/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</row>
        <row r="233">
          <cell r="A233" t="str">
            <v/>
          </cell>
          <cell r="B233">
            <v>1</v>
          </cell>
          <cell r="C233">
            <v>42375</v>
          </cell>
          <cell r="D233" t="str">
            <v>GBN</v>
          </cell>
          <cell r="E233">
            <v>42375</v>
          </cell>
          <cell r="F233" t="str">
            <v xml:space="preserve">Q11 - Trả lãi </v>
          </cell>
          <cell r="G233" t="str">
            <v>Q11</v>
          </cell>
          <cell r="H233" t="str">
            <v>KU 1015LDS201000102</v>
          </cell>
          <cell r="K233">
            <v>53.92</v>
          </cell>
          <cell r="L233">
            <v>22240</v>
          </cell>
          <cell r="M233">
            <v>1199181</v>
          </cell>
          <cell r="N233" t="str">
            <v>635</v>
          </cell>
          <cell r="O233" t="str">
            <v>1122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 t="str">
            <v/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</row>
        <row r="234">
          <cell r="A234" t="str">
            <v/>
          </cell>
          <cell r="B234">
            <v>1</v>
          </cell>
          <cell r="C234">
            <v>42375</v>
          </cell>
          <cell r="D234" t="str">
            <v>GBN</v>
          </cell>
          <cell r="E234">
            <v>42375</v>
          </cell>
          <cell r="F234" t="str">
            <v xml:space="preserve">Q11 - Trả lãi </v>
          </cell>
          <cell r="G234" t="str">
            <v>Q11</v>
          </cell>
          <cell r="H234" t="str">
            <v>KU 1015LDS201100376</v>
          </cell>
          <cell r="K234">
            <v>129.11000000000001</v>
          </cell>
          <cell r="L234">
            <v>22240</v>
          </cell>
          <cell r="M234">
            <v>2871406</v>
          </cell>
          <cell r="N234" t="str">
            <v>635</v>
          </cell>
          <cell r="O234" t="str">
            <v>1122</v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</row>
        <row r="235">
          <cell r="A235" t="str">
            <v/>
          </cell>
          <cell r="B235">
            <v>1</v>
          </cell>
          <cell r="C235">
            <v>42375</v>
          </cell>
          <cell r="D235" t="str">
            <v>GBN</v>
          </cell>
          <cell r="E235">
            <v>42375</v>
          </cell>
          <cell r="F235" t="str">
            <v xml:space="preserve">Q11 - Trả lãi </v>
          </cell>
          <cell r="G235" t="str">
            <v>Q11</v>
          </cell>
          <cell r="H235" t="str">
            <v>KU 1015LDS201100377</v>
          </cell>
          <cell r="K235">
            <v>79.5</v>
          </cell>
          <cell r="L235">
            <v>22240</v>
          </cell>
          <cell r="M235">
            <v>1768080</v>
          </cell>
          <cell r="N235" t="str">
            <v>635</v>
          </cell>
          <cell r="O235" t="str">
            <v>1122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 t="str">
            <v/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</row>
        <row r="236">
          <cell r="A236" t="str">
            <v/>
          </cell>
          <cell r="B236">
            <v>1</v>
          </cell>
          <cell r="C236">
            <v>42375</v>
          </cell>
          <cell r="D236" t="str">
            <v>GBN</v>
          </cell>
          <cell r="E236">
            <v>42375</v>
          </cell>
          <cell r="F236" t="str">
            <v xml:space="preserve">Q11 - Trả lãi </v>
          </cell>
          <cell r="G236" t="str">
            <v>Q11</v>
          </cell>
          <cell r="H236" t="str">
            <v>KU 1015LDS201100378</v>
          </cell>
          <cell r="K236">
            <v>111.29</v>
          </cell>
          <cell r="L236">
            <v>22240</v>
          </cell>
          <cell r="M236">
            <v>2475090</v>
          </cell>
          <cell r="N236" t="str">
            <v>635</v>
          </cell>
          <cell r="O236" t="str">
            <v>1122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</row>
        <row r="237">
          <cell r="A237" t="str">
            <v/>
          </cell>
          <cell r="B237">
            <v>1</v>
          </cell>
          <cell r="C237">
            <v>42376</v>
          </cell>
          <cell r="D237" t="str">
            <v>C15</v>
          </cell>
          <cell r="E237">
            <v>42376</v>
          </cell>
          <cell r="F237" t="str">
            <v>Q11 - Nộp tiền mặt vào TK</v>
          </cell>
          <cell r="G237" t="str">
            <v>Q11</v>
          </cell>
          <cell r="H237" t="str">
            <v>Nguyễn Thiện Duyệt</v>
          </cell>
          <cell r="M237">
            <v>50000000</v>
          </cell>
          <cell r="N237" t="str">
            <v>1121</v>
          </cell>
          <cell r="O237" t="str">
            <v>1111</v>
          </cell>
          <cell r="P237" t="str">
            <v/>
          </cell>
          <cell r="Q237" t="str">
            <v>x</v>
          </cell>
          <cell r="R237" t="str">
            <v/>
          </cell>
          <cell r="S237" t="str">
            <v/>
          </cell>
          <cell r="T237" t="str">
            <v/>
          </cell>
          <cell r="U237" t="str">
            <v>x</v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AA237" t="str">
            <v/>
          </cell>
          <cell r="AB237" t="str">
            <v/>
          </cell>
          <cell r="AC237" t="str">
            <v/>
          </cell>
          <cell r="AD237" t="str">
            <v/>
          </cell>
        </row>
        <row r="238">
          <cell r="A238" t="str">
            <v/>
          </cell>
          <cell r="B238">
            <v>1</v>
          </cell>
          <cell r="C238">
            <v>42376</v>
          </cell>
          <cell r="D238" t="str">
            <v>GBN</v>
          </cell>
          <cell r="E238">
            <v>42376</v>
          </cell>
          <cell r="F238" t="str">
            <v>Q11 - Thanh toán tiền sorbitol</v>
          </cell>
          <cell r="G238" t="str">
            <v>Q11</v>
          </cell>
          <cell r="H238" t="str">
            <v>Cty TNHH Hóa Chất Thành Phương</v>
          </cell>
          <cell r="M238">
            <v>38506000</v>
          </cell>
          <cell r="N238" t="str">
            <v>331</v>
          </cell>
          <cell r="O238" t="str">
            <v>1121</v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>x</v>
          </cell>
          <cell r="W238" t="str">
            <v/>
          </cell>
          <cell r="X238" t="str">
            <v/>
          </cell>
          <cell r="Y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</row>
        <row r="239">
          <cell r="A239" t="str">
            <v/>
          </cell>
          <cell r="B239">
            <v>1</v>
          </cell>
          <cell r="C239">
            <v>42376</v>
          </cell>
          <cell r="D239" t="str">
            <v>GBN</v>
          </cell>
          <cell r="E239">
            <v>42376</v>
          </cell>
          <cell r="F239" t="str">
            <v>Q11 - Phí chuyển tiền</v>
          </cell>
          <cell r="G239" t="str">
            <v>Q11</v>
          </cell>
          <cell r="M239">
            <v>44000</v>
          </cell>
          <cell r="N239" t="str">
            <v>642</v>
          </cell>
          <cell r="O239" t="str">
            <v>1121</v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>x</v>
          </cell>
          <cell r="W239" t="str">
            <v/>
          </cell>
          <cell r="X239" t="str">
            <v/>
          </cell>
          <cell r="Y239" t="str">
            <v/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</row>
        <row r="240">
          <cell r="A240" t="str">
            <v/>
          </cell>
          <cell r="B240">
            <v>1</v>
          </cell>
          <cell r="C240">
            <v>42376</v>
          </cell>
          <cell r="D240" t="str">
            <v>C16</v>
          </cell>
          <cell r="E240">
            <v>42376</v>
          </cell>
          <cell r="F240" t="str">
            <v>Bảo dưỡng xe 51F - 080.56</v>
          </cell>
          <cell r="G240" t="str">
            <v>0016847</v>
          </cell>
          <cell r="H240" t="str">
            <v>Cty TNHH DV Ôtô Sài Gòn Toyota Tsusho</v>
          </cell>
          <cell r="M240">
            <v>1341060</v>
          </cell>
          <cell r="N240" t="str">
            <v>642</v>
          </cell>
          <cell r="O240" t="str">
            <v>1111</v>
          </cell>
          <cell r="P240" t="str">
            <v/>
          </cell>
          <cell r="Q240" t="str">
            <v>x</v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</row>
        <row r="241">
          <cell r="A241" t="str">
            <v/>
          </cell>
          <cell r="B241">
            <v>1</v>
          </cell>
          <cell r="C241">
            <v>42376</v>
          </cell>
          <cell r="D241" t="str">
            <v>C16</v>
          </cell>
          <cell r="E241">
            <v>42376</v>
          </cell>
          <cell r="F241" t="str">
            <v>VAT Bảo dưỡng xe 51F - 080.56</v>
          </cell>
          <cell r="G241" t="str">
            <v>0016847</v>
          </cell>
          <cell r="H241" t="str">
            <v>Cty TNHH DV Ôtô Sài Gòn Toyota Tsusho</v>
          </cell>
          <cell r="M241">
            <v>134106</v>
          </cell>
          <cell r="N241" t="str">
            <v>1331</v>
          </cell>
          <cell r="O241" t="str">
            <v>1111</v>
          </cell>
          <cell r="P241" t="str">
            <v/>
          </cell>
          <cell r="Q241" t="str">
            <v>x</v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 t="str">
            <v/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</row>
        <row r="242">
          <cell r="A242" t="str">
            <v/>
          </cell>
          <cell r="B242">
            <v>1</v>
          </cell>
          <cell r="C242">
            <v>42377</v>
          </cell>
          <cell r="D242" t="str">
            <v>GBC</v>
          </cell>
          <cell r="E242">
            <v>42377</v>
          </cell>
          <cell r="F242" t="str">
            <v>Q4 - Thu tiền hàng</v>
          </cell>
          <cell r="G242" t="str">
            <v>Q4</v>
          </cell>
          <cell r="H242" t="str">
            <v>O.CHEON INDUSTRY CO.,LTD</v>
          </cell>
          <cell r="K242">
            <v>4819.12</v>
          </cell>
          <cell r="L242">
            <v>22490</v>
          </cell>
          <cell r="M242">
            <v>108382009</v>
          </cell>
          <cell r="N242" t="str">
            <v>1122</v>
          </cell>
          <cell r="O242" t="str">
            <v>131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/>
          </cell>
          <cell r="X242" t="str">
            <v/>
          </cell>
          <cell r="Y242" t="str">
            <v>x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</row>
        <row r="243">
          <cell r="A243" t="str">
            <v/>
          </cell>
          <cell r="B243">
            <v>1</v>
          </cell>
          <cell r="C243">
            <v>42377</v>
          </cell>
          <cell r="D243" t="str">
            <v>CTGS</v>
          </cell>
          <cell r="E243">
            <v>42377</v>
          </cell>
          <cell r="F243" t="str">
            <v>Dịch vụ thanh toán nước ngoài</v>
          </cell>
          <cell r="G243" t="str">
            <v>Q4</v>
          </cell>
          <cell r="H243" t="str">
            <v>O.CHEON INDUSTRY CO.,LTD</v>
          </cell>
          <cell r="K243">
            <v>169.88</v>
          </cell>
          <cell r="L243">
            <v>22490</v>
          </cell>
          <cell r="M243">
            <v>3820601</v>
          </cell>
          <cell r="N243" t="str">
            <v>642</v>
          </cell>
          <cell r="O243" t="str">
            <v>131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/>
          </cell>
          <cell r="W243" t="str">
            <v/>
          </cell>
          <cell r="X243" t="str">
            <v/>
          </cell>
          <cell r="Y243" t="str">
            <v>x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</row>
        <row r="244">
          <cell r="A244" t="str">
            <v/>
          </cell>
          <cell r="B244">
            <v>1</v>
          </cell>
          <cell r="C244">
            <v>42377</v>
          </cell>
          <cell r="D244" t="str">
            <v>CTGS</v>
          </cell>
          <cell r="E244">
            <v>42377</v>
          </cell>
          <cell r="F244" t="str">
            <v>Phí thanh toán nước ngoài</v>
          </cell>
          <cell r="G244" t="str">
            <v>Q4</v>
          </cell>
          <cell r="H244" t="str">
            <v>O.CHEON INDUSTRY CO.,LTD</v>
          </cell>
          <cell r="K244">
            <v>230.64</v>
          </cell>
          <cell r="L244">
            <v>22490</v>
          </cell>
          <cell r="M244">
            <v>5187094</v>
          </cell>
          <cell r="N244" t="str">
            <v>642</v>
          </cell>
          <cell r="O244" t="str">
            <v>131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/>
          </cell>
          <cell r="W244" t="str">
            <v/>
          </cell>
          <cell r="X244" t="str">
            <v/>
          </cell>
          <cell r="Y244" t="str">
            <v>x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</row>
        <row r="245">
          <cell r="A245" t="str">
            <v/>
          </cell>
          <cell r="B245">
            <v>1</v>
          </cell>
          <cell r="C245">
            <v>42377</v>
          </cell>
          <cell r="D245" t="str">
            <v>CTGS</v>
          </cell>
          <cell r="E245">
            <v>42377</v>
          </cell>
          <cell r="F245" t="str">
            <v>Chênh lệch tỷ giá</v>
          </cell>
          <cell r="G245" t="str">
            <v>Q4</v>
          </cell>
          <cell r="H245" t="str">
            <v>O.CHEON INDUSTRY CO.,LTD</v>
          </cell>
          <cell r="M245">
            <v>5712130</v>
          </cell>
          <cell r="N245" t="str">
            <v>635</v>
          </cell>
          <cell r="O245" t="str">
            <v>131</v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 t="str">
            <v>x</v>
          </cell>
          <cell r="AA245" t="str">
            <v/>
          </cell>
          <cell r="AB245" t="str">
            <v/>
          </cell>
          <cell r="AC245" t="str">
            <v/>
          </cell>
          <cell r="AD245" t="str">
            <v/>
          </cell>
        </row>
        <row r="246">
          <cell r="A246" t="str">
            <v/>
          </cell>
          <cell r="B246">
            <v>1</v>
          </cell>
          <cell r="C246">
            <v>42377</v>
          </cell>
          <cell r="D246" t="str">
            <v>GBN</v>
          </cell>
          <cell r="E246">
            <v>42377</v>
          </cell>
          <cell r="F246" t="str">
            <v>Q4 - Lãi suất chiết khấu</v>
          </cell>
          <cell r="G246" t="str">
            <v>Q4</v>
          </cell>
          <cell r="K246">
            <v>76.069999999999993</v>
          </cell>
          <cell r="L246">
            <v>22490</v>
          </cell>
          <cell r="M246">
            <v>1710814</v>
          </cell>
          <cell r="N246" t="str">
            <v>635</v>
          </cell>
          <cell r="O246" t="str">
            <v>1122</v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</row>
        <row r="247">
          <cell r="A247" t="str">
            <v/>
          </cell>
          <cell r="B247">
            <v>1</v>
          </cell>
          <cell r="C247">
            <v>42377</v>
          </cell>
          <cell r="D247" t="str">
            <v>C17</v>
          </cell>
          <cell r="E247">
            <v>42377</v>
          </cell>
          <cell r="F247" t="str">
            <v>Máy tính</v>
          </cell>
          <cell r="G247" t="str">
            <v>0000224</v>
          </cell>
          <cell r="H247" t="str">
            <v>Cty TNHH TM và DV Hải Phương</v>
          </cell>
          <cell r="M247">
            <v>5363636</v>
          </cell>
          <cell r="N247" t="str">
            <v>642</v>
          </cell>
          <cell r="O247" t="str">
            <v>1111</v>
          </cell>
          <cell r="P247" t="str">
            <v/>
          </cell>
          <cell r="Q247" t="str">
            <v>x</v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AA247" t="str">
            <v/>
          </cell>
          <cell r="AB247" t="str">
            <v/>
          </cell>
          <cell r="AC247" t="str">
            <v/>
          </cell>
          <cell r="AD247" t="str">
            <v/>
          </cell>
        </row>
        <row r="248">
          <cell r="A248" t="str">
            <v/>
          </cell>
          <cell r="B248">
            <v>1</v>
          </cell>
          <cell r="C248">
            <v>42377</v>
          </cell>
          <cell r="D248" t="str">
            <v>C17</v>
          </cell>
          <cell r="E248">
            <v>42377</v>
          </cell>
          <cell r="F248" t="str">
            <v>VAT Máy tính</v>
          </cell>
          <cell r="G248" t="str">
            <v>0000224</v>
          </cell>
          <cell r="H248" t="str">
            <v>Cty TNHH TM và DV Hải Phương</v>
          </cell>
          <cell r="M248">
            <v>536364</v>
          </cell>
          <cell r="N248" t="str">
            <v>1331</v>
          </cell>
          <cell r="O248" t="str">
            <v>1111</v>
          </cell>
          <cell r="P248" t="str">
            <v/>
          </cell>
          <cell r="Q248" t="str">
            <v>x</v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AA248" t="str">
            <v/>
          </cell>
          <cell r="AB248" t="str">
            <v/>
          </cell>
          <cell r="AC248" t="str">
            <v/>
          </cell>
          <cell r="AD248" t="str">
            <v/>
          </cell>
        </row>
        <row r="249">
          <cell r="A249" t="str">
            <v/>
          </cell>
          <cell r="B249">
            <v>1</v>
          </cell>
          <cell r="C249">
            <v>42377</v>
          </cell>
          <cell r="D249" t="str">
            <v>C18</v>
          </cell>
          <cell r="E249">
            <v>42377</v>
          </cell>
          <cell r="F249" t="str">
            <v xml:space="preserve">Xăng </v>
          </cell>
          <cell r="G249" t="str">
            <v>0193758</v>
          </cell>
          <cell r="H249" t="str">
            <v>Cty CP Vật Tư - Xăng Dầu (Comeco)</v>
          </cell>
          <cell r="M249">
            <v>851709</v>
          </cell>
          <cell r="N249" t="str">
            <v>642</v>
          </cell>
          <cell r="O249" t="str">
            <v>1111</v>
          </cell>
          <cell r="P249" t="str">
            <v/>
          </cell>
          <cell r="Q249" t="str">
            <v>x</v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</row>
        <row r="250">
          <cell r="A250" t="str">
            <v/>
          </cell>
          <cell r="B250">
            <v>1</v>
          </cell>
          <cell r="C250">
            <v>42377</v>
          </cell>
          <cell r="D250" t="str">
            <v>C18</v>
          </cell>
          <cell r="E250">
            <v>42377</v>
          </cell>
          <cell r="F250" t="str">
            <v xml:space="preserve">VAT Xăng </v>
          </cell>
          <cell r="G250" t="str">
            <v>0193758</v>
          </cell>
          <cell r="H250" t="str">
            <v>Cty CP Vật Tư - Xăng Dầu (Comeco)</v>
          </cell>
          <cell r="M250">
            <v>85171</v>
          </cell>
          <cell r="N250" t="str">
            <v>1331</v>
          </cell>
          <cell r="O250" t="str">
            <v>1111</v>
          </cell>
          <cell r="P250" t="str">
            <v/>
          </cell>
          <cell r="Q250" t="str">
            <v>x</v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</row>
        <row r="251">
          <cell r="A251" t="str">
            <v/>
          </cell>
          <cell r="B251">
            <v>1</v>
          </cell>
          <cell r="C251">
            <v>42380</v>
          </cell>
          <cell r="D251" t="str">
            <v>GBN</v>
          </cell>
          <cell r="E251">
            <v>42380</v>
          </cell>
          <cell r="F251" t="str">
            <v>Q11 - Phí thông báo LC</v>
          </cell>
          <cell r="G251" t="str">
            <v>Q11</v>
          </cell>
          <cell r="K251">
            <v>15</v>
          </cell>
          <cell r="L251">
            <v>22440</v>
          </cell>
          <cell r="M251">
            <v>336600</v>
          </cell>
          <cell r="N251" t="str">
            <v>642</v>
          </cell>
          <cell r="O251" t="str">
            <v>1122</v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AA251" t="str">
            <v/>
          </cell>
          <cell r="AB251" t="str">
            <v/>
          </cell>
          <cell r="AC251" t="str">
            <v/>
          </cell>
          <cell r="AD251" t="str">
            <v/>
          </cell>
        </row>
        <row r="252">
          <cell r="A252" t="str">
            <v/>
          </cell>
          <cell r="B252">
            <v>1</v>
          </cell>
          <cell r="C252">
            <v>42380</v>
          </cell>
          <cell r="D252" t="str">
            <v>GBN</v>
          </cell>
          <cell r="E252">
            <v>42380</v>
          </cell>
          <cell r="F252" t="str">
            <v>Q11 - VAT Phí thông báo LC</v>
          </cell>
          <cell r="G252" t="str">
            <v>Q11</v>
          </cell>
          <cell r="K252">
            <v>1.5</v>
          </cell>
          <cell r="L252">
            <v>22440</v>
          </cell>
          <cell r="M252">
            <v>33660</v>
          </cell>
          <cell r="N252" t="str">
            <v>1331</v>
          </cell>
          <cell r="O252" t="str">
            <v>1122</v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AA252" t="str">
            <v/>
          </cell>
          <cell r="AB252" t="str">
            <v/>
          </cell>
          <cell r="AC252" t="str">
            <v/>
          </cell>
          <cell r="AD252" t="str">
            <v/>
          </cell>
        </row>
        <row r="253">
          <cell r="A253" t="str">
            <v/>
          </cell>
          <cell r="B253">
            <v>1</v>
          </cell>
          <cell r="C253">
            <v>42380</v>
          </cell>
          <cell r="D253" t="str">
            <v>C19</v>
          </cell>
          <cell r="E253">
            <v>42380</v>
          </cell>
          <cell r="F253" t="str">
            <v>Dầu DO</v>
          </cell>
          <cell r="G253" t="str">
            <v>0193861</v>
          </cell>
          <cell r="H253" t="str">
            <v>Cty CP Vật Tư - Xăng Dầu (Comeco)</v>
          </cell>
          <cell r="M253">
            <v>595900</v>
          </cell>
          <cell r="N253" t="str">
            <v>642</v>
          </cell>
          <cell r="O253" t="str">
            <v>1111</v>
          </cell>
          <cell r="P253" t="str">
            <v/>
          </cell>
          <cell r="Q253" t="str">
            <v>x</v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</row>
        <row r="254">
          <cell r="A254" t="str">
            <v/>
          </cell>
          <cell r="B254">
            <v>1</v>
          </cell>
          <cell r="C254">
            <v>42380</v>
          </cell>
          <cell r="D254" t="str">
            <v>C19</v>
          </cell>
          <cell r="E254">
            <v>42380</v>
          </cell>
          <cell r="F254" t="str">
            <v>VAT Dầu DO</v>
          </cell>
          <cell r="G254" t="str">
            <v>0193861</v>
          </cell>
          <cell r="H254" t="str">
            <v>Cty CP Vật Tư - Xăng Dầu (Comeco)</v>
          </cell>
          <cell r="M254">
            <v>59590</v>
          </cell>
          <cell r="N254" t="str">
            <v>1331</v>
          </cell>
          <cell r="O254" t="str">
            <v>1111</v>
          </cell>
          <cell r="P254" t="str">
            <v/>
          </cell>
          <cell r="Q254" t="str">
            <v>x</v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</row>
        <row r="255">
          <cell r="A255" t="str">
            <v/>
          </cell>
          <cell r="B255">
            <v>1</v>
          </cell>
          <cell r="C255">
            <v>42380</v>
          </cell>
          <cell r="D255" t="str">
            <v>C20</v>
          </cell>
          <cell r="E255">
            <v>42380</v>
          </cell>
          <cell r="F255" t="str">
            <v>Tạm ứng mua NL</v>
          </cell>
          <cell r="H255" t="str">
            <v>Nguyễn Văn Bé Hai</v>
          </cell>
          <cell r="M255">
            <v>500000000</v>
          </cell>
          <cell r="N255" t="str">
            <v>141</v>
          </cell>
          <cell r="O255" t="str">
            <v>1111</v>
          </cell>
          <cell r="P255" t="str">
            <v/>
          </cell>
          <cell r="Q255" t="str">
            <v>x</v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</row>
        <row r="256">
          <cell r="A256" t="str">
            <v/>
          </cell>
          <cell r="B256">
            <v>1</v>
          </cell>
          <cell r="C256">
            <v>42381</v>
          </cell>
          <cell r="D256" t="str">
            <v>C21</v>
          </cell>
          <cell r="E256">
            <v>42381</v>
          </cell>
          <cell r="F256" t="str">
            <v>Xăng</v>
          </cell>
          <cell r="G256" t="str">
            <v>0193902</v>
          </cell>
          <cell r="H256" t="str">
            <v>Cty CP Vật Tư - Xăng Dầu (Comeco)</v>
          </cell>
          <cell r="M256">
            <v>790873</v>
          </cell>
          <cell r="N256" t="str">
            <v>642</v>
          </cell>
          <cell r="O256" t="str">
            <v>1111</v>
          </cell>
          <cell r="P256" t="str">
            <v/>
          </cell>
          <cell r="Q256" t="str">
            <v>x</v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</row>
        <row r="257">
          <cell r="A257" t="str">
            <v/>
          </cell>
          <cell r="B257">
            <v>1</v>
          </cell>
          <cell r="C257">
            <v>42381</v>
          </cell>
          <cell r="D257" t="str">
            <v>C21</v>
          </cell>
          <cell r="E257">
            <v>42381</v>
          </cell>
          <cell r="F257" t="str">
            <v>VAT Xăng</v>
          </cell>
          <cell r="G257" t="str">
            <v>0193902</v>
          </cell>
          <cell r="H257" t="str">
            <v>Cty CP Vật Tư - Xăng Dầu (Comeco)</v>
          </cell>
          <cell r="M257">
            <v>79087</v>
          </cell>
          <cell r="N257" t="str">
            <v>1331</v>
          </cell>
          <cell r="O257" t="str">
            <v>1111</v>
          </cell>
          <cell r="P257" t="str">
            <v/>
          </cell>
          <cell r="Q257" t="str">
            <v>x</v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</row>
        <row r="258">
          <cell r="A258" t="str">
            <v/>
          </cell>
          <cell r="B258">
            <v>1</v>
          </cell>
          <cell r="C258">
            <v>42381</v>
          </cell>
          <cell r="D258" t="str">
            <v>C22</v>
          </cell>
          <cell r="E258">
            <v>42381</v>
          </cell>
          <cell r="F258" t="str">
            <v>Tư vấn giám sát môi trường</v>
          </cell>
          <cell r="G258" t="str">
            <v>0000237</v>
          </cell>
          <cell r="H258" t="str">
            <v>Cty TNHH Công Nghệ Môi Trường Minh Việt</v>
          </cell>
          <cell r="M258">
            <v>3325000</v>
          </cell>
          <cell r="N258" t="str">
            <v>642</v>
          </cell>
          <cell r="O258" t="str">
            <v>1111</v>
          </cell>
          <cell r="P258" t="str">
            <v/>
          </cell>
          <cell r="Q258" t="str">
            <v>x</v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</row>
        <row r="259">
          <cell r="A259" t="str">
            <v/>
          </cell>
          <cell r="B259">
            <v>1</v>
          </cell>
          <cell r="C259">
            <v>42381</v>
          </cell>
          <cell r="D259" t="str">
            <v>C22</v>
          </cell>
          <cell r="E259">
            <v>42381</v>
          </cell>
          <cell r="F259" t="str">
            <v>VAT Tư vấn giám sát môi trường</v>
          </cell>
          <cell r="G259" t="str">
            <v>0000237</v>
          </cell>
          <cell r="H259" t="str">
            <v>Cty TNHH Công Nghệ Môi Trường Minh Việt</v>
          </cell>
          <cell r="M259">
            <v>332500</v>
          </cell>
          <cell r="N259" t="str">
            <v>1331</v>
          </cell>
          <cell r="O259" t="str">
            <v>1111</v>
          </cell>
          <cell r="P259" t="str">
            <v/>
          </cell>
          <cell r="Q259" t="str">
            <v>x</v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</row>
        <row r="260">
          <cell r="A260" t="str">
            <v/>
          </cell>
          <cell r="B260">
            <v>1</v>
          </cell>
          <cell r="C260">
            <v>42382</v>
          </cell>
          <cell r="D260" t="str">
            <v>GBN</v>
          </cell>
          <cell r="E260">
            <v>42382</v>
          </cell>
          <cell r="F260" t="str">
            <v xml:space="preserve">Q11 - Nộp thuế Môn bài 2016 </v>
          </cell>
          <cell r="G260" t="str">
            <v>Q11</v>
          </cell>
          <cell r="M260">
            <v>2000000</v>
          </cell>
          <cell r="N260" t="str">
            <v>33382</v>
          </cell>
          <cell r="O260" t="str">
            <v>1121</v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>x</v>
          </cell>
          <cell r="W260" t="str">
            <v/>
          </cell>
          <cell r="X260" t="str">
            <v/>
          </cell>
          <cell r="Y260" t="str">
            <v/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</row>
        <row r="261">
          <cell r="A261" t="str">
            <v/>
          </cell>
          <cell r="B261">
            <v>1</v>
          </cell>
          <cell r="C261">
            <v>42382</v>
          </cell>
          <cell r="D261" t="str">
            <v>CTGS</v>
          </cell>
          <cell r="E261">
            <v>42382</v>
          </cell>
          <cell r="F261" t="str">
            <v xml:space="preserve">Nộp thuế Môn bài 2016 </v>
          </cell>
          <cell r="M261">
            <v>2000000</v>
          </cell>
          <cell r="N261" t="str">
            <v>642</v>
          </cell>
          <cell r="O261" t="str">
            <v>33382</v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</row>
        <row r="262">
          <cell r="A262" t="str">
            <v/>
          </cell>
          <cell r="B262">
            <v>1</v>
          </cell>
          <cell r="C262">
            <v>42383</v>
          </cell>
          <cell r="D262" t="str">
            <v>GBC</v>
          </cell>
          <cell r="E262">
            <v>42383</v>
          </cell>
          <cell r="F262" t="str">
            <v>Q11 - Chuyển NT</v>
          </cell>
          <cell r="G262" t="str">
            <v>Q11, Q4</v>
          </cell>
          <cell r="K262">
            <v>4700</v>
          </cell>
          <cell r="L262">
            <v>22440</v>
          </cell>
          <cell r="M262">
            <v>105468000</v>
          </cell>
          <cell r="N262" t="str">
            <v>1122</v>
          </cell>
          <cell r="O262" t="str">
            <v>1122</v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</row>
        <row r="263">
          <cell r="A263" t="str">
            <v/>
          </cell>
          <cell r="B263">
            <v>1</v>
          </cell>
          <cell r="C263">
            <v>42383</v>
          </cell>
          <cell r="D263" t="str">
            <v>GBN</v>
          </cell>
          <cell r="E263">
            <v>42383</v>
          </cell>
          <cell r="F263" t="str">
            <v>Q11 - Bán ngoại tệ chuyển TK VND</v>
          </cell>
          <cell r="G263" t="str">
            <v>Q11</v>
          </cell>
          <cell r="K263">
            <v>6000</v>
          </cell>
          <cell r="L263">
            <v>22400</v>
          </cell>
          <cell r="M263">
            <v>134400000</v>
          </cell>
          <cell r="N263" t="str">
            <v>1121</v>
          </cell>
          <cell r="O263" t="str">
            <v>1122</v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>x</v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</row>
        <row r="264">
          <cell r="A264" t="str">
            <v/>
          </cell>
          <cell r="B264">
            <v>1</v>
          </cell>
          <cell r="C264">
            <v>42383</v>
          </cell>
          <cell r="D264" t="str">
            <v>GBN</v>
          </cell>
          <cell r="E264">
            <v>42383</v>
          </cell>
          <cell r="F264" t="str">
            <v>Q11 - Thanh toán tiền điện Kỳ 3 T12/16</v>
          </cell>
          <cell r="G264" t="str">
            <v>Q11</v>
          </cell>
          <cell r="H264" t="str">
            <v>Cty Điện Lực Long An</v>
          </cell>
          <cell r="M264">
            <v>39198830</v>
          </cell>
          <cell r="N264" t="str">
            <v>331</v>
          </cell>
          <cell r="O264" t="str">
            <v>1121</v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>x</v>
          </cell>
          <cell r="W264" t="str">
            <v/>
          </cell>
          <cell r="X264" t="str">
            <v/>
          </cell>
          <cell r="Y264" t="str">
            <v/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</row>
        <row r="265">
          <cell r="A265" t="str">
            <v/>
          </cell>
          <cell r="B265">
            <v>1</v>
          </cell>
          <cell r="C265">
            <v>42383</v>
          </cell>
          <cell r="D265" t="str">
            <v>GBN</v>
          </cell>
          <cell r="E265">
            <v>42383</v>
          </cell>
          <cell r="F265" t="str">
            <v>Q11 - Phí chuyển tiền</v>
          </cell>
          <cell r="G265" t="str">
            <v>Q11</v>
          </cell>
          <cell r="M265">
            <v>20000</v>
          </cell>
          <cell r="N265" t="str">
            <v>642</v>
          </cell>
          <cell r="O265" t="str">
            <v>1121</v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>x</v>
          </cell>
          <cell r="W265" t="str">
            <v/>
          </cell>
          <cell r="X265" t="str">
            <v/>
          </cell>
          <cell r="Y265" t="str">
            <v/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</row>
        <row r="266">
          <cell r="A266" t="str">
            <v/>
          </cell>
          <cell r="B266">
            <v>1</v>
          </cell>
          <cell r="C266">
            <v>42383</v>
          </cell>
          <cell r="D266" t="str">
            <v>GBN</v>
          </cell>
          <cell r="E266">
            <v>42383</v>
          </cell>
          <cell r="F266" t="str">
            <v>Q11 - VAT Phí chuyển tiền</v>
          </cell>
          <cell r="G266" t="str">
            <v>Q11</v>
          </cell>
          <cell r="M266">
            <v>2000</v>
          </cell>
          <cell r="N266" t="str">
            <v>1331</v>
          </cell>
          <cell r="O266" t="str">
            <v>1121</v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>x</v>
          </cell>
          <cell r="W266" t="str">
            <v/>
          </cell>
          <cell r="X266" t="str">
            <v/>
          </cell>
          <cell r="Y266" t="str">
            <v/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</row>
        <row r="267">
          <cell r="A267" t="str">
            <v/>
          </cell>
          <cell r="B267">
            <v>1</v>
          </cell>
          <cell r="C267">
            <v>42383</v>
          </cell>
          <cell r="D267" t="str">
            <v>C23</v>
          </cell>
          <cell r="E267">
            <v>42383</v>
          </cell>
          <cell r="F267" t="str">
            <v>Bảo dưỡng xe 51F - 080.56</v>
          </cell>
          <cell r="G267" t="str">
            <v>0017328</v>
          </cell>
          <cell r="H267" t="str">
            <v>Cty TNHH DV Ôtô Sài Gòn Toyota Tsusho</v>
          </cell>
          <cell r="M267">
            <v>16662900</v>
          </cell>
          <cell r="N267" t="str">
            <v>642</v>
          </cell>
          <cell r="O267" t="str">
            <v>1111</v>
          </cell>
          <cell r="P267" t="str">
            <v/>
          </cell>
          <cell r="Q267" t="str">
            <v>x</v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 t="str">
            <v/>
          </cell>
        </row>
        <row r="268">
          <cell r="A268" t="str">
            <v/>
          </cell>
          <cell r="B268">
            <v>1</v>
          </cell>
          <cell r="C268">
            <v>42383</v>
          </cell>
          <cell r="D268" t="str">
            <v>C23</v>
          </cell>
          <cell r="E268">
            <v>42383</v>
          </cell>
          <cell r="F268" t="str">
            <v>VAT Bảo dưỡng xe 51F - 080.56</v>
          </cell>
          <cell r="G268" t="str">
            <v>0017328</v>
          </cell>
          <cell r="H268" t="str">
            <v>Cty TNHH DV Ôtô Sài Gòn Toyota Tsusho</v>
          </cell>
          <cell r="M268">
            <v>1666290</v>
          </cell>
          <cell r="N268" t="str">
            <v>1331</v>
          </cell>
          <cell r="O268" t="str">
            <v>1111</v>
          </cell>
          <cell r="P268" t="str">
            <v/>
          </cell>
          <cell r="Q268" t="str">
            <v>x</v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</row>
        <row r="269">
          <cell r="A269" t="str">
            <v/>
          </cell>
          <cell r="B269">
            <v>1</v>
          </cell>
          <cell r="C269">
            <v>42384</v>
          </cell>
          <cell r="D269" t="str">
            <v>T02</v>
          </cell>
          <cell r="E269">
            <v>42384</v>
          </cell>
          <cell r="F269" t="str">
            <v>Q11 - Rút tiền gửi NH nhập quỹ TM</v>
          </cell>
          <cell r="G269" t="str">
            <v>Q11</v>
          </cell>
          <cell r="H269" t="str">
            <v>Phạm Thị Đông</v>
          </cell>
          <cell r="M269">
            <v>100000000</v>
          </cell>
          <cell r="N269" t="str">
            <v>1111</v>
          </cell>
          <cell r="O269" t="str">
            <v>1121</v>
          </cell>
          <cell r="P269" t="str">
            <v/>
          </cell>
          <cell r="Q269" t="str">
            <v>x</v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>x</v>
          </cell>
          <cell r="W269" t="str">
            <v/>
          </cell>
          <cell r="X269" t="str">
            <v/>
          </cell>
          <cell r="Y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</row>
        <row r="270">
          <cell r="A270" t="str">
            <v/>
          </cell>
          <cell r="B270">
            <v>1</v>
          </cell>
          <cell r="C270">
            <v>42384</v>
          </cell>
          <cell r="D270" t="str">
            <v>C24</v>
          </cell>
          <cell r="E270">
            <v>42384</v>
          </cell>
          <cell r="F270" t="str">
            <v>Xăng</v>
          </cell>
          <cell r="G270" t="str">
            <v>0001495</v>
          </cell>
          <cell r="H270" t="str">
            <v>DNTN Nguyễn Văn Sáu</v>
          </cell>
          <cell r="M270">
            <v>306027</v>
          </cell>
          <cell r="N270" t="str">
            <v>642</v>
          </cell>
          <cell r="O270" t="str">
            <v>1111</v>
          </cell>
          <cell r="P270" t="str">
            <v/>
          </cell>
          <cell r="Q270" t="str">
            <v>x</v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</row>
        <row r="271">
          <cell r="A271" t="str">
            <v/>
          </cell>
          <cell r="B271">
            <v>1</v>
          </cell>
          <cell r="C271">
            <v>42384</v>
          </cell>
          <cell r="D271" t="str">
            <v>C24</v>
          </cell>
          <cell r="E271">
            <v>42384</v>
          </cell>
          <cell r="F271" t="str">
            <v>VAT Xăng</v>
          </cell>
          <cell r="G271" t="str">
            <v>0001495</v>
          </cell>
          <cell r="H271" t="str">
            <v>DNTN Nguyễn Văn Sáu</v>
          </cell>
          <cell r="M271">
            <v>30603</v>
          </cell>
          <cell r="N271" t="str">
            <v>1331</v>
          </cell>
          <cell r="O271" t="str">
            <v>1111</v>
          </cell>
          <cell r="P271" t="str">
            <v/>
          </cell>
          <cell r="Q271" t="str">
            <v>x</v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</row>
        <row r="272">
          <cell r="A272" t="str">
            <v/>
          </cell>
          <cell r="B272">
            <v>1</v>
          </cell>
          <cell r="C272">
            <v>42384</v>
          </cell>
          <cell r="D272" t="str">
            <v>C25</v>
          </cell>
          <cell r="E272">
            <v>42384</v>
          </cell>
          <cell r="F272" t="str">
            <v>Xăng</v>
          </cell>
          <cell r="G272" t="str">
            <v>0270025</v>
          </cell>
          <cell r="H272" t="str">
            <v>Cty CP Vật Tư - Xăng Dầu (Comeco)</v>
          </cell>
          <cell r="M272">
            <v>593155</v>
          </cell>
          <cell r="N272" t="str">
            <v>642</v>
          </cell>
          <cell r="O272" t="str">
            <v>1111</v>
          </cell>
          <cell r="P272" t="str">
            <v/>
          </cell>
          <cell r="Q272" t="str">
            <v>x</v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 t="str">
            <v/>
          </cell>
        </row>
        <row r="273">
          <cell r="A273" t="str">
            <v/>
          </cell>
          <cell r="B273">
            <v>1</v>
          </cell>
          <cell r="C273">
            <v>42384</v>
          </cell>
          <cell r="D273" t="str">
            <v>C25</v>
          </cell>
          <cell r="E273">
            <v>42384</v>
          </cell>
          <cell r="F273" t="str">
            <v>VAT Xăng</v>
          </cell>
          <cell r="G273" t="str">
            <v>0270025</v>
          </cell>
          <cell r="H273" t="str">
            <v>Cty CP Vật Tư - Xăng Dầu (Comeco)</v>
          </cell>
          <cell r="M273">
            <v>59315</v>
          </cell>
          <cell r="N273" t="str">
            <v>1331</v>
          </cell>
          <cell r="O273" t="str">
            <v>1111</v>
          </cell>
          <cell r="P273" t="str">
            <v/>
          </cell>
          <cell r="Q273" t="str">
            <v>x</v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 t="str">
            <v/>
          </cell>
          <cell r="Y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</row>
        <row r="274">
          <cell r="A274" t="str">
            <v/>
          </cell>
          <cell r="B274">
            <v>1</v>
          </cell>
          <cell r="C274">
            <v>42384</v>
          </cell>
          <cell r="D274" t="str">
            <v>C26</v>
          </cell>
          <cell r="E274">
            <v>42384</v>
          </cell>
          <cell r="F274" t="str">
            <v>Phí phân tích cá khô</v>
          </cell>
          <cell r="G274" t="str">
            <v>0014687</v>
          </cell>
          <cell r="H274" t="str">
            <v>TT Dịch Vụ Phân Tích Thí Nghiệm TPHCM</v>
          </cell>
          <cell r="M274">
            <v>400000</v>
          </cell>
          <cell r="N274" t="str">
            <v>642</v>
          </cell>
          <cell r="O274" t="str">
            <v>1111</v>
          </cell>
          <cell r="P274" t="str">
            <v/>
          </cell>
          <cell r="Q274" t="str">
            <v>x</v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</row>
        <row r="275">
          <cell r="A275" t="str">
            <v/>
          </cell>
          <cell r="B275">
            <v>1</v>
          </cell>
          <cell r="C275">
            <v>42384</v>
          </cell>
          <cell r="D275" t="str">
            <v>C26</v>
          </cell>
          <cell r="E275">
            <v>42384</v>
          </cell>
          <cell r="F275" t="str">
            <v>VAT Phí phân tích cá khô</v>
          </cell>
          <cell r="G275" t="str">
            <v>0014687</v>
          </cell>
          <cell r="H275" t="str">
            <v>TT Dịch Vụ Phân Tích Thí Nghiệm TPHCM</v>
          </cell>
          <cell r="M275">
            <v>20000</v>
          </cell>
          <cell r="N275" t="str">
            <v>1331</v>
          </cell>
          <cell r="O275" t="str">
            <v>1111</v>
          </cell>
          <cell r="P275" t="str">
            <v/>
          </cell>
          <cell r="Q275" t="str">
            <v>x</v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 t="str">
            <v/>
          </cell>
        </row>
        <row r="276">
          <cell r="A276" t="str">
            <v/>
          </cell>
          <cell r="B276">
            <v>1</v>
          </cell>
          <cell r="C276">
            <v>42384</v>
          </cell>
          <cell r="D276" t="str">
            <v>C27</v>
          </cell>
          <cell r="E276">
            <v>42384</v>
          </cell>
          <cell r="F276" t="str">
            <v>Bảo dưỡng xe 51F - 080.56</v>
          </cell>
          <cell r="G276" t="str">
            <v>0017400</v>
          </cell>
          <cell r="H276" t="str">
            <v>Cty TNHH DV Ôtô Sài Gòn Toyota Tsusho</v>
          </cell>
          <cell r="M276">
            <v>17435800</v>
          </cell>
          <cell r="N276" t="str">
            <v>642</v>
          </cell>
          <cell r="O276" t="str">
            <v>1111</v>
          </cell>
          <cell r="P276" t="str">
            <v/>
          </cell>
          <cell r="Q276" t="str">
            <v>x</v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</row>
        <row r="277">
          <cell r="A277" t="str">
            <v/>
          </cell>
          <cell r="B277">
            <v>1</v>
          </cell>
          <cell r="C277">
            <v>42384</v>
          </cell>
          <cell r="D277" t="str">
            <v>C27</v>
          </cell>
          <cell r="E277">
            <v>42384</v>
          </cell>
          <cell r="F277" t="str">
            <v>VAT Bảo dưỡng xe 51F - 080.56</v>
          </cell>
          <cell r="G277" t="str">
            <v>0017400</v>
          </cell>
          <cell r="H277" t="str">
            <v>Cty TNHH DV Ôtô Sài Gòn Toyota Tsusho</v>
          </cell>
          <cell r="M277">
            <v>1743580</v>
          </cell>
          <cell r="N277" t="str">
            <v>1331</v>
          </cell>
          <cell r="O277" t="str">
            <v>1111</v>
          </cell>
          <cell r="P277" t="str">
            <v/>
          </cell>
          <cell r="Q277" t="str">
            <v>x</v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 t="str">
            <v/>
          </cell>
        </row>
        <row r="278">
          <cell r="A278" t="str">
            <v/>
          </cell>
          <cell r="B278">
            <v>1</v>
          </cell>
          <cell r="C278">
            <v>42387</v>
          </cell>
          <cell r="D278" t="str">
            <v>GBN</v>
          </cell>
          <cell r="E278">
            <v>42387</v>
          </cell>
          <cell r="F278" t="str">
            <v>Q11 - Trả lãi KU 1015LDS201502216</v>
          </cell>
          <cell r="G278" t="str">
            <v>Q11</v>
          </cell>
          <cell r="H278" t="str">
            <v>KU 1015LDS201502216</v>
          </cell>
          <cell r="M278">
            <v>3087650</v>
          </cell>
          <cell r="N278" t="str">
            <v>635</v>
          </cell>
          <cell r="O278" t="str">
            <v>1121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>x</v>
          </cell>
          <cell r="W278" t="str">
            <v/>
          </cell>
          <cell r="X278" t="str">
            <v/>
          </cell>
          <cell r="Y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</row>
        <row r="279">
          <cell r="A279" t="str">
            <v/>
          </cell>
          <cell r="B279">
            <v>1</v>
          </cell>
          <cell r="C279">
            <v>42387</v>
          </cell>
          <cell r="D279" t="str">
            <v>GBN</v>
          </cell>
          <cell r="E279">
            <v>42387</v>
          </cell>
          <cell r="F279" t="str">
            <v>Q11 - Trả lãi KU 1015LDS201502226</v>
          </cell>
          <cell r="G279" t="str">
            <v>Q11</v>
          </cell>
          <cell r="H279" t="str">
            <v>KU 1015LDS201502226</v>
          </cell>
          <cell r="M279">
            <v>3859450</v>
          </cell>
          <cell r="N279" t="str">
            <v>635</v>
          </cell>
          <cell r="O279" t="str">
            <v>1121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>x</v>
          </cell>
          <cell r="W279" t="str">
            <v/>
          </cell>
          <cell r="X279" t="str">
            <v/>
          </cell>
          <cell r="Y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</row>
        <row r="280">
          <cell r="A280" t="str">
            <v/>
          </cell>
          <cell r="B280">
            <v>1</v>
          </cell>
          <cell r="C280">
            <v>42387</v>
          </cell>
          <cell r="D280" t="str">
            <v>GBN</v>
          </cell>
          <cell r="E280">
            <v>42387</v>
          </cell>
          <cell r="F280" t="str">
            <v>Q11 - Trả lãi KU 1015LDS201501790</v>
          </cell>
          <cell r="G280" t="str">
            <v>Q11</v>
          </cell>
          <cell r="H280" t="str">
            <v>KU 1015LDS201501790</v>
          </cell>
          <cell r="M280">
            <v>7490746</v>
          </cell>
          <cell r="N280" t="str">
            <v>635</v>
          </cell>
          <cell r="O280" t="str">
            <v>1121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>x</v>
          </cell>
          <cell r="W280" t="str">
            <v/>
          </cell>
          <cell r="X280" t="str">
            <v/>
          </cell>
          <cell r="Y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 t="str">
            <v/>
          </cell>
        </row>
        <row r="281">
          <cell r="A281" t="str">
            <v/>
          </cell>
          <cell r="B281">
            <v>1</v>
          </cell>
          <cell r="C281">
            <v>42387</v>
          </cell>
          <cell r="D281" t="str">
            <v>C28</v>
          </cell>
          <cell r="E281">
            <v>42387</v>
          </cell>
          <cell r="F281" t="str">
            <v>Dầu DO, Xăng</v>
          </cell>
          <cell r="G281" t="str">
            <v>0270119</v>
          </cell>
          <cell r="H281" t="str">
            <v>Cty CP Vật Tư - Xăng Dầu (Comeco)</v>
          </cell>
          <cell r="M281">
            <v>1346136</v>
          </cell>
          <cell r="N281" t="str">
            <v>642</v>
          </cell>
          <cell r="O281" t="str">
            <v>1111</v>
          </cell>
          <cell r="P281" t="str">
            <v/>
          </cell>
          <cell r="Q281" t="str">
            <v>x</v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</row>
        <row r="282">
          <cell r="A282" t="str">
            <v/>
          </cell>
          <cell r="B282">
            <v>1</v>
          </cell>
          <cell r="C282">
            <v>42387</v>
          </cell>
          <cell r="D282" t="str">
            <v>C28</v>
          </cell>
          <cell r="E282">
            <v>42387</v>
          </cell>
          <cell r="F282" t="str">
            <v>VAT Dầu DO, Xăng</v>
          </cell>
          <cell r="G282" t="str">
            <v>0270119</v>
          </cell>
          <cell r="H282" t="str">
            <v>Cty CP Vật Tư - Xăng Dầu (Comeco)</v>
          </cell>
          <cell r="M282">
            <v>134614</v>
          </cell>
          <cell r="N282" t="str">
            <v>1331</v>
          </cell>
          <cell r="O282" t="str">
            <v>1111</v>
          </cell>
          <cell r="P282" t="str">
            <v/>
          </cell>
          <cell r="Q282" t="str">
            <v>x</v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</row>
        <row r="283">
          <cell r="A283" t="str">
            <v/>
          </cell>
          <cell r="B283">
            <v>1</v>
          </cell>
          <cell r="C283">
            <v>42387</v>
          </cell>
          <cell r="D283" t="str">
            <v>C29</v>
          </cell>
          <cell r="E283">
            <v>42387</v>
          </cell>
          <cell r="F283" t="str">
            <v>Thanh toán tiền đường</v>
          </cell>
          <cell r="G283" t="str">
            <v>0001256</v>
          </cell>
          <cell r="H283" t="str">
            <v>Cty TNHH TM - DV Thanh Thanh</v>
          </cell>
          <cell r="M283">
            <v>15250000</v>
          </cell>
          <cell r="N283" t="str">
            <v>331</v>
          </cell>
          <cell r="O283" t="str">
            <v>1111</v>
          </cell>
          <cell r="P283" t="str">
            <v/>
          </cell>
          <cell r="Q283" t="str">
            <v>x</v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/>
          </cell>
          <cell r="W283" t="str">
            <v/>
          </cell>
          <cell r="X283" t="str">
            <v/>
          </cell>
          <cell r="Y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 t="str">
            <v/>
          </cell>
        </row>
        <row r="284">
          <cell r="A284" t="str">
            <v/>
          </cell>
          <cell r="B284">
            <v>1</v>
          </cell>
          <cell r="C284">
            <v>42388</v>
          </cell>
          <cell r="D284" t="str">
            <v>C30</v>
          </cell>
          <cell r="E284">
            <v>42388</v>
          </cell>
          <cell r="F284" t="str">
            <v>Xăng</v>
          </cell>
          <cell r="G284" t="str">
            <v>0000022</v>
          </cell>
          <cell r="H284" t="str">
            <v>DNTN Nguyễn Văn Sáu</v>
          </cell>
          <cell r="M284">
            <v>29145</v>
          </cell>
          <cell r="N284" t="str">
            <v>642</v>
          </cell>
          <cell r="O284" t="str">
            <v>1111</v>
          </cell>
          <cell r="P284" t="str">
            <v/>
          </cell>
          <cell r="Q284" t="str">
            <v>x</v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</row>
        <row r="285">
          <cell r="A285" t="str">
            <v/>
          </cell>
          <cell r="B285">
            <v>1</v>
          </cell>
          <cell r="C285">
            <v>42388</v>
          </cell>
          <cell r="D285" t="str">
            <v>C30</v>
          </cell>
          <cell r="E285">
            <v>42388</v>
          </cell>
          <cell r="F285" t="str">
            <v>VAT Xăng</v>
          </cell>
          <cell r="G285" t="str">
            <v>0000022</v>
          </cell>
          <cell r="H285" t="str">
            <v>DNTN Nguyễn Văn Sáu</v>
          </cell>
          <cell r="M285">
            <v>2915</v>
          </cell>
          <cell r="N285" t="str">
            <v>1331</v>
          </cell>
          <cell r="O285" t="str">
            <v>1111</v>
          </cell>
          <cell r="P285" t="str">
            <v/>
          </cell>
          <cell r="Q285" t="str">
            <v>x</v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</row>
        <row r="286">
          <cell r="A286" t="str">
            <v/>
          </cell>
          <cell r="B286">
            <v>1</v>
          </cell>
          <cell r="C286">
            <v>42389</v>
          </cell>
          <cell r="D286" t="str">
            <v>C31</v>
          </cell>
          <cell r="E286">
            <v>42389</v>
          </cell>
          <cell r="F286" t="str">
            <v>Xăng</v>
          </cell>
          <cell r="G286" t="str">
            <v>0270191</v>
          </cell>
          <cell r="H286" t="str">
            <v>Cty CP Vật Tư - Xăng Dầu (Comeco)</v>
          </cell>
          <cell r="M286">
            <v>689618</v>
          </cell>
          <cell r="N286" t="str">
            <v>642</v>
          </cell>
          <cell r="O286" t="str">
            <v>1111</v>
          </cell>
          <cell r="P286" t="str">
            <v/>
          </cell>
          <cell r="Q286" t="str">
            <v>x</v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 t="str">
            <v/>
          </cell>
        </row>
        <row r="287">
          <cell r="A287" t="str">
            <v/>
          </cell>
          <cell r="B287">
            <v>1</v>
          </cell>
          <cell r="C287">
            <v>42389</v>
          </cell>
          <cell r="D287" t="str">
            <v>C31</v>
          </cell>
          <cell r="E287">
            <v>42389</v>
          </cell>
          <cell r="F287" t="str">
            <v>VAT Xăng</v>
          </cell>
          <cell r="G287" t="str">
            <v>0270191</v>
          </cell>
          <cell r="H287" t="str">
            <v>Cty CP Vật Tư - Xăng Dầu (Comeco)</v>
          </cell>
          <cell r="M287">
            <v>68962</v>
          </cell>
          <cell r="N287" t="str">
            <v>1331</v>
          </cell>
          <cell r="O287" t="str">
            <v>1111</v>
          </cell>
          <cell r="P287" t="str">
            <v/>
          </cell>
          <cell r="Q287" t="str">
            <v>x</v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 t="str">
            <v/>
          </cell>
          <cell r="Y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</row>
        <row r="288">
          <cell r="A288" t="str">
            <v/>
          </cell>
          <cell r="B288">
            <v>1</v>
          </cell>
          <cell r="C288">
            <v>42390</v>
          </cell>
          <cell r="D288" t="str">
            <v>C32</v>
          </cell>
          <cell r="E288">
            <v>42390</v>
          </cell>
          <cell r="F288" t="str">
            <v>Dầu DO</v>
          </cell>
          <cell r="G288" t="str">
            <v>0270234</v>
          </cell>
          <cell r="H288" t="str">
            <v>Cty CP Vật Tư - Xăng Dầu (Comeco)</v>
          </cell>
          <cell r="M288">
            <v>380182</v>
          </cell>
          <cell r="N288" t="str">
            <v>642</v>
          </cell>
          <cell r="O288" t="str">
            <v>1111</v>
          </cell>
          <cell r="P288" t="str">
            <v/>
          </cell>
          <cell r="Q288" t="str">
            <v>x</v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 t="str">
            <v/>
          </cell>
        </row>
        <row r="289">
          <cell r="A289" t="str">
            <v/>
          </cell>
          <cell r="B289">
            <v>1</v>
          </cell>
          <cell r="C289">
            <v>42390</v>
          </cell>
          <cell r="D289" t="str">
            <v>C32</v>
          </cell>
          <cell r="E289">
            <v>42390</v>
          </cell>
          <cell r="F289" t="str">
            <v>VAT Dầu DO</v>
          </cell>
          <cell r="G289" t="str">
            <v>0270234</v>
          </cell>
          <cell r="H289" t="str">
            <v>Cty CP Vật Tư - Xăng Dầu (Comeco)</v>
          </cell>
          <cell r="M289">
            <v>38018</v>
          </cell>
          <cell r="N289" t="str">
            <v>1331</v>
          </cell>
          <cell r="O289" t="str">
            <v>1111</v>
          </cell>
          <cell r="P289" t="str">
            <v/>
          </cell>
          <cell r="Q289" t="str">
            <v>x</v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</row>
        <row r="290">
          <cell r="A290" t="str">
            <v/>
          </cell>
          <cell r="B290">
            <v>1</v>
          </cell>
          <cell r="C290">
            <v>42390</v>
          </cell>
          <cell r="D290" t="str">
            <v>C33</v>
          </cell>
          <cell r="E290">
            <v>42390</v>
          </cell>
          <cell r="F290" t="str">
            <v>Tạm ứng mua NL</v>
          </cell>
          <cell r="H290" t="str">
            <v>Nguyễn Văn Bé Hai</v>
          </cell>
          <cell r="M290">
            <v>500000000</v>
          </cell>
          <cell r="N290" t="str">
            <v>141</v>
          </cell>
          <cell r="O290" t="str">
            <v>1111</v>
          </cell>
          <cell r="P290" t="str">
            <v/>
          </cell>
          <cell r="Q290" t="str">
            <v>x</v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</row>
        <row r="291">
          <cell r="A291" t="str">
            <v/>
          </cell>
          <cell r="B291">
            <v>1</v>
          </cell>
          <cell r="C291">
            <v>42391</v>
          </cell>
          <cell r="D291" t="str">
            <v>C34</v>
          </cell>
          <cell r="E291">
            <v>42391</v>
          </cell>
          <cell r="F291" t="str">
            <v>Q4 - Nộp tiền mặt vào TK</v>
          </cell>
          <cell r="G291" t="str">
            <v>Q4</v>
          </cell>
          <cell r="H291" t="str">
            <v>Phạm Thị Đông</v>
          </cell>
          <cell r="M291">
            <v>20000000</v>
          </cell>
          <cell r="N291" t="str">
            <v>1121</v>
          </cell>
          <cell r="O291" t="str">
            <v>1111</v>
          </cell>
          <cell r="P291" t="str">
            <v/>
          </cell>
          <cell r="Q291" t="str">
            <v>x</v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 t="str">
            <v/>
          </cell>
          <cell r="Y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 t="str">
            <v/>
          </cell>
        </row>
        <row r="292">
          <cell r="A292" t="str">
            <v/>
          </cell>
          <cell r="B292">
            <v>1</v>
          </cell>
          <cell r="C292">
            <v>42391</v>
          </cell>
          <cell r="D292" t="str">
            <v>GBN</v>
          </cell>
          <cell r="E292">
            <v>42391</v>
          </cell>
          <cell r="F292" t="str">
            <v>Q4 - Trả lãi KU 1402LDS201502638</v>
          </cell>
          <cell r="G292" t="str">
            <v>Q4</v>
          </cell>
          <cell r="H292" t="str">
            <v>KU 1402LDS201502638</v>
          </cell>
          <cell r="M292">
            <v>4045251</v>
          </cell>
          <cell r="N292" t="str">
            <v>635</v>
          </cell>
          <cell r="O292" t="str">
            <v>1121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 t="str">
            <v/>
          </cell>
          <cell r="Y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/>
          </cell>
        </row>
        <row r="293">
          <cell r="A293" t="str">
            <v/>
          </cell>
          <cell r="B293">
            <v>1</v>
          </cell>
          <cell r="C293">
            <v>42391</v>
          </cell>
          <cell r="D293" t="str">
            <v>GBN</v>
          </cell>
          <cell r="E293">
            <v>42391</v>
          </cell>
          <cell r="F293" t="str">
            <v>Q4 - Trả lãi KU 1402LDS201503829</v>
          </cell>
          <cell r="G293" t="str">
            <v>Q4</v>
          </cell>
          <cell r="H293" t="str">
            <v>KU 1402LDS201503829</v>
          </cell>
          <cell r="M293">
            <v>7783659</v>
          </cell>
          <cell r="N293" t="str">
            <v>635</v>
          </cell>
          <cell r="O293" t="str">
            <v>1121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/>
          </cell>
        </row>
        <row r="294">
          <cell r="A294" t="str">
            <v/>
          </cell>
          <cell r="B294">
            <v>1</v>
          </cell>
          <cell r="C294">
            <v>42391</v>
          </cell>
          <cell r="D294" t="str">
            <v>GBN</v>
          </cell>
          <cell r="E294">
            <v>42391</v>
          </cell>
          <cell r="F294" t="str">
            <v>Q4 - Trả lãi KU 1402LDS201503901</v>
          </cell>
          <cell r="G294" t="str">
            <v>Q4</v>
          </cell>
          <cell r="H294" t="str">
            <v>KU 1402LDS201503901</v>
          </cell>
          <cell r="M294">
            <v>5878679</v>
          </cell>
          <cell r="N294" t="str">
            <v>635</v>
          </cell>
          <cell r="O294" t="str">
            <v>1121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</row>
        <row r="295">
          <cell r="A295" t="str">
            <v/>
          </cell>
          <cell r="B295">
            <v>1</v>
          </cell>
          <cell r="C295">
            <v>42391</v>
          </cell>
          <cell r="D295" t="str">
            <v>GBN</v>
          </cell>
          <cell r="E295">
            <v>42391</v>
          </cell>
          <cell r="F295" t="str">
            <v>Q4 - Trả lãi KU 1402LDS201503946</v>
          </cell>
          <cell r="G295" t="str">
            <v>Q4</v>
          </cell>
          <cell r="H295" t="str">
            <v>KU 1402LDS201503946</v>
          </cell>
          <cell r="M295">
            <v>2964125</v>
          </cell>
          <cell r="N295" t="str">
            <v>635</v>
          </cell>
          <cell r="O295" t="str">
            <v>1121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/>
          </cell>
        </row>
        <row r="296">
          <cell r="A296" t="str">
            <v/>
          </cell>
          <cell r="B296">
            <v>1</v>
          </cell>
          <cell r="C296">
            <v>42392</v>
          </cell>
          <cell r="D296" t="str">
            <v>GBC</v>
          </cell>
          <cell r="E296">
            <v>42392</v>
          </cell>
          <cell r="F296" t="str">
            <v>Q11 - Lãi tiền gửi</v>
          </cell>
          <cell r="G296" t="str">
            <v>Q11</v>
          </cell>
          <cell r="M296">
            <v>4172</v>
          </cell>
          <cell r="N296" t="str">
            <v>1121</v>
          </cell>
          <cell r="O296" t="str">
            <v>515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>x</v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/>
          </cell>
        </row>
        <row r="297">
          <cell r="A297" t="str">
            <v/>
          </cell>
          <cell r="B297">
            <v>1</v>
          </cell>
          <cell r="C297">
            <v>42392</v>
          </cell>
          <cell r="D297" t="str">
            <v>GBC</v>
          </cell>
          <cell r="E297">
            <v>42392</v>
          </cell>
          <cell r="F297" t="str">
            <v>Q4 - Lãi tiền gửi NH</v>
          </cell>
          <cell r="G297" t="str">
            <v>Q4</v>
          </cell>
          <cell r="M297">
            <v>1541</v>
          </cell>
          <cell r="N297" t="str">
            <v>1121</v>
          </cell>
          <cell r="O297" t="str">
            <v>515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 t="str">
            <v/>
          </cell>
        </row>
        <row r="298">
          <cell r="A298" t="str">
            <v/>
          </cell>
          <cell r="B298">
            <v>1</v>
          </cell>
          <cell r="C298">
            <v>42392</v>
          </cell>
          <cell r="D298" t="str">
            <v>C35</v>
          </cell>
          <cell r="E298">
            <v>42392</v>
          </cell>
          <cell r="F298" t="str">
            <v>Tạm ứng mua NL</v>
          </cell>
          <cell r="H298" t="str">
            <v>Nguyễn Văn Bé Hai</v>
          </cell>
          <cell r="M298">
            <v>500000000</v>
          </cell>
          <cell r="N298" t="str">
            <v>141</v>
          </cell>
          <cell r="O298" t="str">
            <v>1111</v>
          </cell>
          <cell r="P298" t="str">
            <v/>
          </cell>
          <cell r="Q298" t="str">
            <v>x</v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</row>
        <row r="299">
          <cell r="A299" t="str">
            <v/>
          </cell>
          <cell r="B299">
            <v>1</v>
          </cell>
          <cell r="C299">
            <v>42393</v>
          </cell>
          <cell r="D299" t="str">
            <v>C36</v>
          </cell>
          <cell r="E299">
            <v>42393</v>
          </cell>
          <cell r="F299" t="str">
            <v>Dầu DO, Xăng</v>
          </cell>
          <cell r="G299" t="str">
            <v>0270314</v>
          </cell>
          <cell r="H299" t="str">
            <v>Cty CP Vật Tư - Xăng Dầu (Comeco)</v>
          </cell>
          <cell r="M299">
            <v>1137764</v>
          </cell>
          <cell r="N299" t="str">
            <v>642</v>
          </cell>
          <cell r="O299" t="str">
            <v>1111</v>
          </cell>
          <cell r="P299" t="str">
            <v/>
          </cell>
          <cell r="Q299" t="str">
            <v>x</v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 t="str">
            <v/>
          </cell>
        </row>
        <row r="300">
          <cell r="A300" t="str">
            <v/>
          </cell>
          <cell r="B300">
            <v>1</v>
          </cell>
          <cell r="C300">
            <v>42393</v>
          </cell>
          <cell r="D300" t="str">
            <v>C36</v>
          </cell>
          <cell r="E300">
            <v>42393</v>
          </cell>
          <cell r="F300" t="str">
            <v>VAT Dầu DO, Xăng</v>
          </cell>
          <cell r="G300" t="str">
            <v>0270314</v>
          </cell>
          <cell r="H300" t="str">
            <v>Cty CP Vật Tư - Xăng Dầu (Comeco)</v>
          </cell>
          <cell r="M300">
            <v>113776</v>
          </cell>
          <cell r="N300" t="str">
            <v>1331</v>
          </cell>
          <cell r="O300" t="str">
            <v>1111</v>
          </cell>
          <cell r="P300" t="str">
            <v/>
          </cell>
          <cell r="Q300" t="str">
            <v>x</v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 t="str">
            <v/>
          </cell>
          <cell r="Y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</row>
        <row r="301">
          <cell r="A301" t="str">
            <v/>
          </cell>
          <cell r="B301">
            <v>1</v>
          </cell>
          <cell r="C301">
            <v>42394</v>
          </cell>
          <cell r="D301" t="str">
            <v>GBN</v>
          </cell>
          <cell r="E301">
            <v>42394</v>
          </cell>
          <cell r="F301" t="str">
            <v>Q11 - Phí thông báo LC</v>
          </cell>
          <cell r="G301" t="str">
            <v>Q11</v>
          </cell>
          <cell r="K301">
            <v>15</v>
          </cell>
          <cell r="L301">
            <v>22370</v>
          </cell>
          <cell r="M301">
            <v>335550</v>
          </cell>
          <cell r="N301" t="str">
            <v>642</v>
          </cell>
          <cell r="O301" t="str">
            <v>1122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</row>
        <row r="302">
          <cell r="A302" t="str">
            <v/>
          </cell>
          <cell r="B302">
            <v>1</v>
          </cell>
          <cell r="C302">
            <v>42394</v>
          </cell>
          <cell r="D302" t="str">
            <v>GBN</v>
          </cell>
          <cell r="E302">
            <v>42394</v>
          </cell>
          <cell r="F302" t="str">
            <v>Q11 - VAT Phí thông báo LC</v>
          </cell>
          <cell r="G302" t="str">
            <v>Q11</v>
          </cell>
          <cell r="K302">
            <v>1.5</v>
          </cell>
          <cell r="L302">
            <v>22370</v>
          </cell>
          <cell r="M302">
            <v>33555</v>
          </cell>
          <cell r="N302" t="str">
            <v>1331</v>
          </cell>
          <cell r="O302" t="str">
            <v>1122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 t="str">
            <v/>
          </cell>
        </row>
        <row r="303">
          <cell r="A303" t="str">
            <v/>
          </cell>
          <cell r="B303">
            <v>1</v>
          </cell>
          <cell r="C303">
            <v>42394</v>
          </cell>
          <cell r="D303" t="str">
            <v>C37</v>
          </cell>
          <cell r="E303">
            <v>42394</v>
          </cell>
          <cell r="F303" t="str">
            <v>Q11 - Nộp tiền mặt vào TK</v>
          </cell>
          <cell r="G303" t="str">
            <v>Q11</v>
          </cell>
          <cell r="H303" t="str">
            <v>Võ Uyên Phương</v>
          </cell>
          <cell r="M303">
            <v>2168920000</v>
          </cell>
          <cell r="N303" t="str">
            <v>1121</v>
          </cell>
          <cell r="O303" t="str">
            <v>1111</v>
          </cell>
          <cell r="P303" t="str">
            <v/>
          </cell>
          <cell r="Q303" t="str">
            <v>x</v>
          </cell>
          <cell r="R303" t="str">
            <v/>
          </cell>
          <cell r="S303" t="str">
            <v/>
          </cell>
          <cell r="T303" t="str">
            <v/>
          </cell>
          <cell r="U303" t="str">
            <v>x</v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</row>
        <row r="304">
          <cell r="A304" t="str">
            <v/>
          </cell>
          <cell r="B304">
            <v>1</v>
          </cell>
          <cell r="C304">
            <v>42394</v>
          </cell>
          <cell r="D304" t="str">
            <v>GBC</v>
          </cell>
          <cell r="E304">
            <v>42394</v>
          </cell>
          <cell r="F304" t="str">
            <v>Q11 - Mua ngoại tệ trả nợ vay</v>
          </cell>
          <cell r="G304" t="str">
            <v>Q11</v>
          </cell>
          <cell r="K304">
            <v>97000</v>
          </cell>
          <cell r="L304">
            <v>22360</v>
          </cell>
          <cell r="M304">
            <v>2168920000</v>
          </cell>
          <cell r="N304" t="str">
            <v>1122</v>
          </cell>
          <cell r="O304" t="str">
            <v>1121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>x</v>
          </cell>
          <cell r="W304" t="str">
            <v/>
          </cell>
          <cell r="X304" t="str">
            <v/>
          </cell>
          <cell r="Y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 t="str">
            <v/>
          </cell>
        </row>
        <row r="305">
          <cell r="A305" t="str">
            <v/>
          </cell>
          <cell r="B305">
            <v>1</v>
          </cell>
          <cell r="C305">
            <v>42394</v>
          </cell>
          <cell r="D305" t="str">
            <v>GBN</v>
          </cell>
          <cell r="E305">
            <v>42394</v>
          </cell>
          <cell r="F305" t="str">
            <v>Q11 - Trả lãi tất toán KU 1015LDS201501790</v>
          </cell>
          <cell r="G305" t="str">
            <v>Q11</v>
          </cell>
          <cell r="H305" t="str">
            <v>KU 1015LDS201501790</v>
          </cell>
          <cell r="M305">
            <v>2171830</v>
          </cell>
          <cell r="N305" t="str">
            <v>635</v>
          </cell>
          <cell r="O305" t="str">
            <v>1121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>x</v>
          </cell>
          <cell r="W305" t="str">
            <v/>
          </cell>
          <cell r="X305" t="str">
            <v/>
          </cell>
          <cell r="Y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/>
          </cell>
        </row>
        <row r="306">
          <cell r="A306" t="str">
            <v/>
          </cell>
          <cell r="B306">
            <v>1</v>
          </cell>
          <cell r="C306">
            <v>42394</v>
          </cell>
          <cell r="D306" t="str">
            <v>GBN</v>
          </cell>
          <cell r="E306">
            <v>42394</v>
          </cell>
          <cell r="F306" t="str">
            <v xml:space="preserve">Q11 - Trả gốc </v>
          </cell>
          <cell r="G306" t="str">
            <v>Q11</v>
          </cell>
          <cell r="H306" t="str">
            <v>KU 1015LDS201501790</v>
          </cell>
          <cell r="K306">
            <v>97000</v>
          </cell>
          <cell r="L306">
            <v>22360</v>
          </cell>
          <cell r="M306">
            <v>2168920000</v>
          </cell>
          <cell r="N306" t="str">
            <v>3412</v>
          </cell>
          <cell r="O306" t="str">
            <v>1122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</row>
        <row r="307">
          <cell r="A307" t="str">
            <v/>
          </cell>
          <cell r="B307">
            <v>1</v>
          </cell>
          <cell r="C307">
            <v>42394</v>
          </cell>
          <cell r="D307" t="str">
            <v>CTGS</v>
          </cell>
          <cell r="E307">
            <v>42394</v>
          </cell>
          <cell r="F307" t="str">
            <v>Q11 - Chênh lệch tỷ giá vay</v>
          </cell>
          <cell r="G307" t="str">
            <v>Q11</v>
          </cell>
          <cell r="H307" t="str">
            <v>KU 1015LDS201501790</v>
          </cell>
          <cell r="M307">
            <v>51895000</v>
          </cell>
          <cell r="N307" t="str">
            <v>635</v>
          </cell>
          <cell r="O307" t="str">
            <v>3412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 t="str">
            <v/>
          </cell>
        </row>
        <row r="308">
          <cell r="A308" t="str">
            <v/>
          </cell>
          <cell r="B308">
            <v>1</v>
          </cell>
          <cell r="C308">
            <v>42394</v>
          </cell>
          <cell r="D308" t="str">
            <v>GBN</v>
          </cell>
          <cell r="E308">
            <v>42394</v>
          </cell>
          <cell r="F308" t="str">
            <v>Q11 - Vay KU 1015LDS201600190</v>
          </cell>
          <cell r="G308" t="str">
            <v>Q11</v>
          </cell>
          <cell r="H308" t="str">
            <v>KU 1015LDS201600190</v>
          </cell>
          <cell r="K308">
            <v>97000</v>
          </cell>
          <cell r="L308">
            <v>22360</v>
          </cell>
          <cell r="M308">
            <v>2168920000</v>
          </cell>
          <cell r="N308" t="str">
            <v>1122</v>
          </cell>
          <cell r="O308" t="str">
            <v>3412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</row>
        <row r="309">
          <cell r="A309" t="str">
            <v/>
          </cell>
          <cell r="B309">
            <v>1</v>
          </cell>
          <cell r="C309">
            <v>42394</v>
          </cell>
          <cell r="D309" t="str">
            <v>GBC</v>
          </cell>
          <cell r="E309">
            <v>42394</v>
          </cell>
          <cell r="F309" t="str">
            <v>Q11 - Bán ngoại tệ chuyển TK VND</v>
          </cell>
          <cell r="G309" t="str">
            <v>Q11</v>
          </cell>
          <cell r="K309">
            <v>97000</v>
          </cell>
          <cell r="L309">
            <v>22360</v>
          </cell>
          <cell r="M309">
            <v>2168920000</v>
          </cell>
          <cell r="N309" t="str">
            <v>1121</v>
          </cell>
          <cell r="O309" t="str">
            <v>1122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>x</v>
          </cell>
          <cell r="V309" t="str">
            <v/>
          </cell>
          <cell r="W309" t="str">
            <v/>
          </cell>
          <cell r="X309" t="str">
            <v/>
          </cell>
          <cell r="Y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 t="str">
            <v/>
          </cell>
        </row>
        <row r="310">
          <cell r="A310" t="str">
            <v/>
          </cell>
          <cell r="B310">
            <v>1</v>
          </cell>
          <cell r="C310">
            <v>42394</v>
          </cell>
          <cell r="D310" t="str">
            <v>T03</v>
          </cell>
          <cell r="E310">
            <v>42394</v>
          </cell>
          <cell r="F310" t="str">
            <v>Q11 - Rút tiền gửi NH nhập quỹ TM</v>
          </cell>
          <cell r="G310" t="str">
            <v>Q11</v>
          </cell>
          <cell r="H310" t="str">
            <v>Phạm Thị Đông</v>
          </cell>
          <cell r="M310">
            <v>2168920000</v>
          </cell>
          <cell r="N310" t="str">
            <v>1111</v>
          </cell>
          <cell r="O310" t="str">
            <v>1121</v>
          </cell>
          <cell r="P310" t="str">
            <v/>
          </cell>
          <cell r="Q310" t="str">
            <v>x</v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>x</v>
          </cell>
          <cell r="W310" t="str">
            <v/>
          </cell>
          <cell r="X310" t="str">
            <v/>
          </cell>
          <cell r="Y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</row>
        <row r="311">
          <cell r="A311" t="str">
            <v/>
          </cell>
          <cell r="B311">
            <v>1</v>
          </cell>
          <cell r="C311">
            <v>42394</v>
          </cell>
          <cell r="D311" t="str">
            <v>C38</v>
          </cell>
          <cell r="E311">
            <v>42394</v>
          </cell>
          <cell r="F311" t="str">
            <v>Phí dịch vụ bảo vệ T1/2016</v>
          </cell>
          <cell r="G311" t="str">
            <v>0000416</v>
          </cell>
          <cell r="H311" t="str">
            <v>Cty TNHH Dịch Vụ Bảo Vệ Huỳnh Long</v>
          </cell>
          <cell r="M311">
            <v>15000000</v>
          </cell>
          <cell r="N311" t="str">
            <v>642</v>
          </cell>
          <cell r="O311" t="str">
            <v>1111</v>
          </cell>
          <cell r="P311" t="str">
            <v/>
          </cell>
          <cell r="Q311" t="str">
            <v>x</v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</row>
        <row r="312">
          <cell r="A312" t="str">
            <v/>
          </cell>
          <cell r="B312">
            <v>1</v>
          </cell>
          <cell r="C312">
            <v>42394</v>
          </cell>
          <cell r="D312" t="str">
            <v>C38</v>
          </cell>
          <cell r="E312">
            <v>42394</v>
          </cell>
          <cell r="F312" t="str">
            <v>VAT Phí dịch vụ bảo vệ T1/2016</v>
          </cell>
          <cell r="G312" t="str">
            <v>0000416</v>
          </cell>
          <cell r="H312" t="str">
            <v>Cty TNHH Dịch Vụ Bảo Vệ Huỳnh Long</v>
          </cell>
          <cell r="M312">
            <v>1500000</v>
          </cell>
          <cell r="N312" t="str">
            <v>1331</v>
          </cell>
          <cell r="O312" t="str">
            <v>1111</v>
          </cell>
          <cell r="P312" t="str">
            <v/>
          </cell>
          <cell r="Q312" t="str">
            <v>x</v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/>
          </cell>
          <cell r="X312" t="str">
            <v/>
          </cell>
          <cell r="Y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 t="str">
            <v/>
          </cell>
        </row>
        <row r="313">
          <cell r="A313" t="str">
            <v/>
          </cell>
          <cell r="B313">
            <v>1</v>
          </cell>
          <cell r="C313">
            <v>42395</v>
          </cell>
          <cell r="D313" t="str">
            <v>C39</v>
          </cell>
          <cell r="E313">
            <v>42395</v>
          </cell>
          <cell r="F313" t="str">
            <v>Q11 - Nộp tiền mặt vào TK</v>
          </cell>
          <cell r="G313" t="str">
            <v>Q11</v>
          </cell>
          <cell r="H313" t="str">
            <v>Nguyễn Thiện Duyệt</v>
          </cell>
          <cell r="M313">
            <v>45000000</v>
          </cell>
          <cell r="N313" t="str">
            <v>1121</v>
          </cell>
          <cell r="O313" t="str">
            <v>1111</v>
          </cell>
          <cell r="P313" t="str">
            <v/>
          </cell>
          <cell r="Q313" t="str">
            <v>x</v>
          </cell>
          <cell r="R313" t="str">
            <v/>
          </cell>
          <cell r="S313" t="str">
            <v/>
          </cell>
          <cell r="T313" t="str">
            <v/>
          </cell>
          <cell r="U313" t="str">
            <v>x</v>
          </cell>
          <cell r="V313" t="str">
            <v/>
          </cell>
          <cell r="W313" t="str">
            <v/>
          </cell>
          <cell r="X313" t="str">
            <v/>
          </cell>
          <cell r="Y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/>
          </cell>
        </row>
        <row r="314">
          <cell r="A314" t="str">
            <v/>
          </cell>
          <cell r="B314">
            <v>1</v>
          </cell>
          <cell r="C314">
            <v>42395</v>
          </cell>
          <cell r="D314" t="str">
            <v>GBN</v>
          </cell>
          <cell r="E314">
            <v>42395</v>
          </cell>
          <cell r="F314" t="str">
            <v>Q11 - Trả lãi KU 1015LDS201502189</v>
          </cell>
          <cell r="G314" t="str">
            <v>Q11</v>
          </cell>
          <cell r="H314" t="str">
            <v>KU 1015LDS201502189</v>
          </cell>
          <cell r="M314">
            <v>6323855</v>
          </cell>
          <cell r="N314" t="str">
            <v>635</v>
          </cell>
          <cell r="O314" t="str">
            <v>1121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>x</v>
          </cell>
          <cell r="W314" t="str">
            <v/>
          </cell>
          <cell r="X314" t="str">
            <v/>
          </cell>
          <cell r="Y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/>
          </cell>
        </row>
        <row r="315">
          <cell r="A315" t="str">
            <v/>
          </cell>
          <cell r="B315">
            <v>1</v>
          </cell>
          <cell r="C315">
            <v>42395</v>
          </cell>
          <cell r="D315" t="str">
            <v>GBN</v>
          </cell>
          <cell r="E315">
            <v>42395</v>
          </cell>
          <cell r="F315" t="str">
            <v>Q11 - Trả lãi KU 1015LDS201502514</v>
          </cell>
          <cell r="G315" t="str">
            <v>Q11</v>
          </cell>
          <cell r="H315" t="str">
            <v>KU 1015LDS201502514</v>
          </cell>
          <cell r="M315">
            <v>6902308</v>
          </cell>
          <cell r="N315" t="str">
            <v>635</v>
          </cell>
          <cell r="O315" t="str">
            <v>1121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>x</v>
          </cell>
          <cell r="W315" t="str">
            <v/>
          </cell>
          <cell r="X315" t="str">
            <v/>
          </cell>
          <cell r="Y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</row>
        <row r="316">
          <cell r="A316" t="str">
            <v/>
          </cell>
          <cell r="B316">
            <v>1</v>
          </cell>
          <cell r="C316">
            <v>42395</v>
          </cell>
          <cell r="D316" t="str">
            <v>GBN</v>
          </cell>
          <cell r="E316">
            <v>42395</v>
          </cell>
          <cell r="F316" t="str">
            <v>Q11 - Trả lãi KU 1015LDS201502531</v>
          </cell>
          <cell r="G316" t="str">
            <v>Q11</v>
          </cell>
          <cell r="H316" t="str">
            <v>KU 1015LDS201502531</v>
          </cell>
          <cell r="M316">
            <v>6863849</v>
          </cell>
          <cell r="N316" t="str">
            <v>635</v>
          </cell>
          <cell r="O316" t="str">
            <v>1121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>x</v>
          </cell>
          <cell r="W316" t="str">
            <v/>
          </cell>
          <cell r="X316" t="str">
            <v/>
          </cell>
          <cell r="Y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</row>
        <row r="317">
          <cell r="A317" t="str">
            <v/>
          </cell>
          <cell r="B317">
            <v>1</v>
          </cell>
          <cell r="C317">
            <v>42395</v>
          </cell>
          <cell r="D317" t="str">
            <v>GBN</v>
          </cell>
          <cell r="E317">
            <v>42395</v>
          </cell>
          <cell r="F317" t="str">
            <v>Q11 - Trả lãi KU 1015LDS201503102</v>
          </cell>
          <cell r="G317" t="str">
            <v>Q11</v>
          </cell>
          <cell r="H317" t="str">
            <v>KU 1015LDS201503102</v>
          </cell>
          <cell r="M317">
            <v>8954733</v>
          </cell>
          <cell r="N317" t="str">
            <v>635</v>
          </cell>
          <cell r="O317" t="str">
            <v>1121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>x</v>
          </cell>
          <cell r="W317" t="str">
            <v/>
          </cell>
          <cell r="X317" t="str">
            <v/>
          </cell>
          <cell r="Y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 t="str">
            <v/>
          </cell>
        </row>
        <row r="318">
          <cell r="A318" t="str">
            <v/>
          </cell>
          <cell r="B318">
            <v>1</v>
          </cell>
          <cell r="C318">
            <v>42395</v>
          </cell>
          <cell r="D318" t="str">
            <v>GBN</v>
          </cell>
          <cell r="E318">
            <v>42395</v>
          </cell>
          <cell r="F318" t="str">
            <v>Q11 - Trả lãi KU 1015LDS201503206</v>
          </cell>
          <cell r="G318" t="str">
            <v>Q11</v>
          </cell>
          <cell r="H318" t="str">
            <v>KU 1015LDS201503206</v>
          </cell>
          <cell r="M318">
            <v>10627708</v>
          </cell>
          <cell r="N318" t="str">
            <v>635</v>
          </cell>
          <cell r="O318" t="str">
            <v>1121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>x</v>
          </cell>
          <cell r="W318" t="str">
            <v/>
          </cell>
          <cell r="X318" t="str">
            <v/>
          </cell>
          <cell r="Y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</row>
        <row r="319">
          <cell r="A319" t="str">
            <v/>
          </cell>
          <cell r="B319">
            <v>1</v>
          </cell>
          <cell r="C319">
            <v>42396</v>
          </cell>
          <cell r="D319" t="str">
            <v>GBC</v>
          </cell>
          <cell r="E319">
            <v>42396</v>
          </cell>
          <cell r="F319" t="str">
            <v>Q11 - Chiết khấu bộ chứng từ - SAY D.S</v>
          </cell>
          <cell r="G319" t="str">
            <v>Q11</v>
          </cell>
          <cell r="H319" t="str">
            <v>SAY D.S CO., LTD</v>
          </cell>
          <cell r="K319">
            <v>39553.120000000003</v>
          </cell>
          <cell r="L319">
            <v>22310</v>
          </cell>
          <cell r="M319">
            <v>882430107</v>
          </cell>
          <cell r="N319" t="str">
            <v>1122</v>
          </cell>
          <cell r="O319" t="str">
            <v>131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 t="str">
            <v/>
          </cell>
        </row>
        <row r="320">
          <cell r="A320" t="str">
            <v/>
          </cell>
          <cell r="B320">
            <v>1</v>
          </cell>
          <cell r="C320">
            <v>42396</v>
          </cell>
          <cell r="D320" t="str">
            <v>CTGS</v>
          </cell>
          <cell r="E320">
            <v>42396</v>
          </cell>
          <cell r="F320" t="str">
            <v>Phí xử lý bộ chứng từ</v>
          </cell>
          <cell r="G320" t="str">
            <v>Q11</v>
          </cell>
          <cell r="H320" t="str">
            <v>SAY D.S CO., LTD</v>
          </cell>
          <cell r="K320">
            <v>11</v>
          </cell>
          <cell r="L320">
            <v>22310</v>
          </cell>
          <cell r="M320">
            <v>245410</v>
          </cell>
          <cell r="N320" t="str">
            <v>642</v>
          </cell>
          <cell r="O320" t="str">
            <v>131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</row>
        <row r="321">
          <cell r="A321" t="str">
            <v/>
          </cell>
          <cell r="B321">
            <v>1</v>
          </cell>
          <cell r="C321">
            <v>42396</v>
          </cell>
          <cell r="D321" t="str">
            <v>CTGS</v>
          </cell>
          <cell r="E321">
            <v>42396</v>
          </cell>
          <cell r="F321" t="str">
            <v>Phí DHL</v>
          </cell>
          <cell r="G321" t="str">
            <v>Q11</v>
          </cell>
          <cell r="H321" t="str">
            <v>SAY D.S CO., LTD</v>
          </cell>
          <cell r="K321">
            <v>30.38</v>
          </cell>
          <cell r="L321">
            <v>22310</v>
          </cell>
          <cell r="M321">
            <v>677778</v>
          </cell>
          <cell r="N321" t="str">
            <v>642</v>
          </cell>
          <cell r="O321" t="str">
            <v>131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</row>
        <row r="322">
          <cell r="A322" t="str">
            <v/>
          </cell>
          <cell r="B322">
            <v>1</v>
          </cell>
          <cell r="C322">
            <v>42396</v>
          </cell>
          <cell r="D322" t="str">
            <v>CTGS</v>
          </cell>
          <cell r="E322">
            <v>42396</v>
          </cell>
          <cell r="F322" t="str">
            <v>Điện phí</v>
          </cell>
          <cell r="G322" t="str">
            <v>Q11</v>
          </cell>
          <cell r="H322" t="str">
            <v>SAY D.S CO., LTD</v>
          </cell>
          <cell r="K322">
            <v>5.5</v>
          </cell>
          <cell r="L322">
            <v>22310</v>
          </cell>
          <cell r="M322">
            <v>122705</v>
          </cell>
          <cell r="N322" t="str">
            <v>642</v>
          </cell>
          <cell r="O322" t="str">
            <v>131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/>
          </cell>
          <cell r="W322" t="str">
            <v/>
          </cell>
          <cell r="X322" t="str">
            <v/>
          </cell>
          <cell r="Y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 t="str">
            <v/>
          </cell>
        </row>
        <row r="323">
          <cell r="A323" t="str">
            <v/>
          </cell>
          <cell r="B323">
            <v>1</v>
          </cell>
          <cell r="C323">
            <v>42396</v>
          </cell>
          <cell r="D323" t="str">
            <v>GBN</v>
          </cell>
          <cell r="E323">
            <v>42396</v>
          </cell>
          <cell r="F323" t="str">
            <v>Q11 - Bán ngoại tệ chuyển TK VND</v>
          </cell>
          <cell r="G323" t="str">
            <v>Q11</v>
          </cell>
          <cell r="K323">
            <v>39400</v>
          </cell>
          <cell r="L323">
            <v>22280</v>
          </cell>
          <cell r="M323">
            <v>877832000</v>
          </cell>
          <cell r="N323" t="str">
            <v>1121</v>
          </cell>
          <cell r="O323" t="str">
            <v>1122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>x</v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</row>
        <row r="324">
          <cell r="A324" t="str">
            <v/>
          </cell>
          <cell r="B324">
            <v>1</v>
          </cell>
          <cell r="C324">
            <v>42396</v>
          </cell>
          <cell r="D324" t="str">
            <v>T04</v>
          </cell>
          <cell r="E324">
            <v>42396</v>
          </cell>
          <cell r="F324" t="str">
            <v>Q11 - Rút tiền gửi NH nhập quỹ TM</v>
          </cell>
          <cell r="G324" t="str">
            <v>Q11</v>
          </cell>
          <cell r="H324" t="str">
            <v>Phạm Thị Đông</v>
          </cell>
          <cell r="M324">
            <v>850000000</v>
          </cell>
          <cell r="N324" t="str">
            <v>1111</v>
          </cell>
          <cell r="O324" t="str">
            <v>1121</v>
          </cell>
          <cell r="P324" t="str">
            <v/>
          </cell>
          <cell r="Q324" t="str">
            <v>x</v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>x</v>
          </cell>
          <cell r="W324" t="str">
            <v/>
          </cell>
          <cell r="X324" t="str">
            <v/>
          </cell>
          <cell r="Y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 t="str">
            <v/>
          </cell>
        </row>
        <row r="325">
          <cell r="A325" t="str">
            <v/>
          </cell>
          <cell r="B325">
            <v>1</v>
          </cell>
          <cell r="C325">
            <v>42396</v>
          </cell>
          <cell r="D325" t="str">
            <v>GBN</v>
          </cell>
          <cell r="E325">
            <v>42396</v>
          </cell>
          <cell r="F325" t="str">
            <v>Q11 - Thanh toán tiền điện Kỳ 1 T1/2016</v>
          </cell>
          <cell r="G325" t="str">
            <v>Q11</v>
          </cell>
          <cell r="H325" t="str">
            <v>Cty Điện Lực Long An</v>
          </cell>
          <cell r="M325">
            <v>27118300</v>
          </cell>
          <cell r="N325" t="str">
            <v>3388</v>
          </cell>
          <cell r="O325" t="str">
            <v>1121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>x</v>
          </cell>
          <cell r="W325" t="str">
            <v/>
          </cell>
          <cell r="X325" t="str">
            <v/>
          </cell>
          <cell r="Y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</row>
        <row r="326">
          <cell r="A326" t="str">
            <v/>
          </cell>
          <cell r="B326">
            <v>1</v>
          </cell>
          <cell r="C326">
            <v>42396</v>
          </cell>
          <cell r="D326" t="str">
            <v>GBN</v>
          </cell>
          <cell r="E326">
            <v>42396</v>
          </cell>
          <cell r="F326" t="str">
            <v>Q11 - Phí chuyển tiền</v>
          </cell>
          <cell r="G326" t="str">
            <v>Q11</v>
          </cell>
          <cell r="M326">
            <v>25000</v>
          </cell>
          <cell r="N326" t="str">
            <v>642</v>
          </cell>
          <cell r="O326" t="str">
            <v>1121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>x</v>
          </cell>
          <cell r="W326" t="str">
            <v/>
          </cell>
          <cell r="X326" t="str">
            <v/>
          </cell>
          <cell r="Y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</row>
        <row r="327">
          <cell r="A327" t="str">
            <v/>
          </cell>
          <cell r="B327">
            <v>1</v>
          </cell>
          <cell r="C327">
            <v>42396</v>
          </cell>
          <cell r="D327" t="str">
            <v>GBN</v>
          </cell>
          <cell r="E327">
            <v>42396</v>
          </cell>
          <cell r="F327" t="str">
            <v>Q11 - VAT Phí chuyển tiền</v>
          </cell>
          <cell r="G327" t="str">
            <v>Q11</v>
          </cell>
          <cell r="M327">
            <v>2500</v>
          </cell>
          <cell r="N327" t="str">
            <v>1331</v>
          </cell>
          <cell r="O327" t="str">
            <v>1121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>x</v>
          </cell>
          <cell r="W327" t="str">
            <v/>
          </cell>
          <cell r="X327" t="str">
            <v/>
          </cell>
          <cell r="Y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 t="str">
            <v/>
          </cell>
        </row>
        <row r="328">
          <cell r="A328" t="str">
            <v/>
          </cell>
          <cell r="B328">
            <v>1</v>
          </cell>
          <cell r="C328">
            <v>42396</v>
          </cell>
          <cell r="D328" t="str">
            <v>C40</v>
          </cell>
          <cell r="E328">
            <v>42396</v>
          </cell>
          <cell r="F328" t="str">
            <v>Tạm ứng mua NL</v>
          </cell>
          <cell r="H328" t="str">
            <v>Nguyễn Văn Bé Hai</v>
          </cell>
          <cell r="M328">
            <v>500000000</v>
          </cell>
          <cell r="N328" t="str">
            <v>141</v>
          </cell>
          <cell r="O328" t="str">
            <v>1111</v>
          </cell>
          <cell r="P328" t="str">
            <v/>
          </cell>
          <cell r="Q328" t="str">
            <v>x</v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</row>
        <row r="329">
          <cell r="A329" t="str">
            <v/>
          </cell>
          <cell r="B329">
            <v>1</v>
          </cell>
          <cell r="C329">
            <v>42397</v>
          </cell>
          <cell r="D329" t="str">
            <v>GBC</v>
          </cell>
          <cell r="E329">
            <v>42397</v>
          </cell>
          <cell r="F329" t="str">
            <v>Q11 - Chiết khấu bộ chứng từ - Tokai</v>
          </cell>
          <cell r="G329" t="str">
            <v>Q11</v>
          </cell>
          <cell r="H329" t="str">
            <v>TOKAI DENPUN</v>
          </cell>
          <cell r="K329">
            <v>71518.62</v>
          </cell>
          <cell r="L329">
            <v>22300</v>
          </cell>
          <cell r="M329">
            <v>1594865226</v>
          </cell>
          <cell r="N329" t="str">
            <v>1122</v>
          </cell>
          <cell r="O329" t="str">
            <v>131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 t="str">
            <v/>
          </cell>
        </row>
        <row r="330">
          <cell r="A330" t="str">
            <v/>
          </cell>
          <cell r="B330">
            <v>1</v>
          </cell>
          <cell r="C330">
            <v>42397</v>
          </cell>
          <cell r="D330" t="str">
            <v>CTGS</v>
          </cell>
          <cell r="E330">
            <v>42397</v>
          </cell>
          <cell r="F330" t="str">
            <v>Phí xử lý bộ chứng từ</v>
          </cell>
          <cell r="G330" t="str">
            <v>Q11</v>
          </cell>
          <cell r="H330" t="str">
            <v>TOKAI DENPUN</v>
          </cell>
          <cell r="K330">
            <v>11</v>
          </cell>
          <cell r="L330">
            <v>22310</v>
          </cell>
          <cell r="M330">
            <v>245410</v>
          </cell>
          <cell r="N330" t="str">
            <v>642</v>
          </cell>
          <cell r="O330" t="str">
            <v>131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</row>
        <row r="331">
          <cell r="A331" t="str">
            <v/>
          </cell>
          <cell r="B331">
            <v>1</v>
          </cell>
          <cell r="C331">
            <v>42397</v>
          </cell>
          <cell r="D331" t="str">
            <v>CTGS</v>
          </cell>
          <cell r="E331">
            <v>42397</v>
          </cell>
          <cell r="F331" t="str">
            <v>Phí DHL</v>
          </cell>
          <cell r="G331" t="str">
            <v>Q11</v>
          </cell>
          <cell r="H331" t="str">
            <v>TOKAI DENPUN</v>
          </cell>
          <cell r="K331">
            <v>30.38</v>
          </cell>
          <cell r="L331">
            <v>22310</v>
          </cell>
          <cell r="M331">
            <v>677778</v>
          </cell>
          <cell r="N331" t="str">
            <v>642</v>
          </cell>
          <cell r="O331" t="str">
            <v>131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</row>
        <row r="332">
          <cell r="A332" t="str">
            <v/>
          </cell>
          <cell r="B332">
            <v>1</v>
          </cell>
          <cell r="C332">
            <v>42398</v>
          </cell>
          <cell r="D332" t="str">
            <v>GBN</v>
          </cell>
          <cell r="E332">
            <v>42398</v>
          </cell>
          <cell r="F332" t="str">
            <v>Q11 - Chuyển NT</v>
          </cell>
          <cell r="G332" t="str">
            <v>Q4, Q11</v>
          </cell>
          <cell r="K332">
            <v>52300</v>
          </cell>
          <cell r="L332">
            <v>22225</v>
          </cell>
          <cell r="M332">
            <v>1162367500</v>
          </cell>
          <cell r="N332" t="str">
            <v>1122</v>
          </cell>
          <cell r="O332" t="str">
            <v>1122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 t="str">
            <v/>
          </cell>
        </row>
        <row r="333">
          <cell r="A333" t="str">
            <v/>
          </cell>
          <cell r="B333">
            <v>1</v>
          </cell>
          <cell r="C333">
            <v>42398</v>
          </cell>
          <cell r="D333" t="str">
            <v>GBN</v>
          </cell>
          <cell r="E333">
            <v>42398</v>
          </cell>
          <cell r="F333" t="str">
            <v>Q11 - Bán ngoại tệ chuyển TK VND</v>
          </cell>
          <cell r="G333" t="str">
            <v>Q11</v>
          </cell>
          <cell r="K333">
            <v>19400</v>
          </cell>
          <cell r="L333">
            <v>22225</v>
          </cell>
          <cell r="M333">
            <v>431165000</v>
          </cell>
          <cell r="N333" t="str">
            <v>1121</v>
          </cell>
          <cell r="O333" t="str">
            <v>1122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>x</v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</row>
        <row r="334">
          <cell r="A334" t="str">
            <v/>
          </cell>
          <cell r="B334">
            <v>1</v>
          </cell>
          <cell r="C334">
            <v>42398</v>
          </cell>
          <cell r="D334" t="str">
            <v>GBN</v>
          </cell>
          <cell r="E334">
            <v>42398</v>
          </cell>
          <cell r="F334" t="str">
            <v xml:space="preserve">Q4 - Tất toán </v>
          </cell>
          <cell r="G334" t="str">
            <v>Q4</v>
          </cell>
          <cell r="H334" t="str">
            <v>KU 1402LDS201502638</v>
          </cell>
          <cell r="K334">
            <v>52300</v>
          </cell>
          <cell r="L334">
            <v>22490</v>
          </cell>
          <cell r="M334">
            <v>1176227000</v>
          </cell>
          <cell r="N334" t="str">
            <v>3412</v>
          </cell>
          <cell r="O334" t="str">
            <v>1122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</row>
        <row r="335">
          <cell r="A335" t="str">
            <v/>
          </cell>
          <cell r="B335">
            <v>1</v>
          </cell>
          <cell r="C335">
            <v>42398</v>
          </cell>
          <cell r="D335" t="str">
            <v>GBN</v>
          </cell>
          <cell r="E335">
            <v>42398</v>
          </cell>
          <cell r="F335" t="str">
            <v>Q4 - Lãi vay</v>
          </cell>
          <cell r="G335" t="str">
            <v>Q4</v>
          </cell>
          <cell r="H335" t="str">
            <v>KU 1402LDS201502638</v>
          </cell>
          <cell r="K335">
            <v>81.36</v>
          </cell>
          <cell r="L335">
            <v>22490</v>
          </cell>
          <cell r="M335">
            <v>1829786</v>
          </cell>
          <cell r="N335" t="str">
            <v>635</v>
          </cell>
          <cell r="O335" t="str">
            <v>1122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/>
          </cell>
          <cell r="W335" t="str">
            <v/>
          </cell>
          <cell r="X335" t="str">
            <v/>
          </cell>
          <cell r="Y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 t="str">
            <v/>
          </cell>
        </row>
        <row r="336">
          <cell r="A336" t="str">
            <v/>
          </cell>
          <cell r="B336">
            <v>1</v>
          </cell>
          <cell r="C336">
            <v>42398</v>
          </cell>
          <cell r="D336" t="str">
            <v>CTGS</v>
          </cell>
          <cell r="E336">
            <v>42398</v>
          </cell>
          <cell r="F336" t="str">
            <v>Q4 - Chênh lệch tỷ giá vay</v>
          </cell>
          <cell r="G336" t="str">
            <v>Q4</v>
          </cell>
          <cell r="H336" t="str">
            <v>KU 1402LDS201502638</v>
          </cell>
          <cell r="M336">
            <v>21443000</v>
          </cell>
          <cell r="N336" t="str">
            <v>635</v>
          </cell>
          <cell r="O336" t="str">
            <v>3412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 t="str">
            <v/>
          </cell>
          <cell r="Y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</row>
        <row r="337">
          <cell r="A337" t="str">
            <v/>
          </cell>
          <cell r="B337">
            <v>1</v>
          </cell>
          <cell r="C337">
            <v>42398</v>
          </cell>
          <cell r="D337" t="str">
            <v>CTGS</v>
          </cell>
          <cell r="E337">
            <v>42398</v>
          </cell>
          <cell r="F337" t="str">
            <v>Chênh lệch tỷ giá tiền gửi NH</v>
          </cell>
          <cell r="M337">
            <v>9640081</v>
          </cell>
          <cell r="N337" t="str">
            <v>1122</v>
          </cell>
          <cell r="O337" t="str">
            <v>515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/>
          </cell>
        </row>
        <row r="338">
          <cell r="A338" t="str">
            <v/>
          </cell>
          <cell r="B338">
            <v>1</v>
          </cell>
          <cell r="C338">
            <v>42398</v>
          </cell>
          <cell r="D338" t="str">
            <v>GBC</v>
          </cell>
          <cell r="E338">
            <v>42398</v>
          </cell>
          <cell r="F338" t="str">
            <v>Q4 - Vay KU 1402LDS201600285</v>
          </cell>
          <cell r="G338" t="str">
            <v>Q4</v>
          </cell>
          <cell r="H338" t="str">
            <v>KU 1402LDS201600285</v>
          </cell>
          <cell r="K338">
            <v>52300</v>
          </cell>
          <cell r="L338">
            <v>22220</v>
          </cell>
          <cell r="M338">
            <v>1162106000</v>
          </cell>
          <cell r="N338" t="str">
            <v>1121</v>
          </cell>
          <cell r="O338" t="str">
            <v>3412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 t="str">
            <v/>
          </cell>
        </row>
        <row r="339">
          <cell r="A339" t="str">
            <v/>
          </cell>
          <cell r="B339">
            <v>1</v>
          </cell>
          <cell r="C339">
            <v>42398</v>
          </cell>
          <cell r="D339" t="str">
            <v>C41</v>
          </cell>
          <cell r="E339">
            <v>42398</v>
          </cell>
          <cell r="F339" t="str">
            <v>Q4 - Nộp tiền mặt vào TK</v>
          </cell>
          <cell r="G339" t="str">
            <v>Q4</v>
          </cell>
          <cell r="H339" t="str">
            <v>Phạm Thị Đông</v>
          </cell>
          <cell r="M339">
            <v>2000000</v>
          </cell>
          <cell r="N339" t="str">
            <v>1121</v>
          </cell>
          <cell r="O339" t="str">
            <v>1111</v>
          </cell>
          <cell r="P339" t="str">
            <v/>
          </cell>
          <cell r="Q339" t="str">
            <v>x</v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</row>
        <row r="340">
          <cell r="A340" t="str">
            <v/>
          </cell>
          <cell r="B340">
            <v>1</v>
          </cell>
          <cell r="C340">
            <v>42398</v>
          </cell>
          <cell r="D340" t="str">
            <v>T05</v>
          </cell>
          <cell r="E340">
            <v>42398</v>
          </cell>
          <cell r="F340" t="str">
            <v>Q11 - Rút tiền gửi NH nhập quỹ TM</v>
          </cell>
          <cell r="G340" t="str">
            <v>Q11</v>
          </cell>
          <cell r="H340" t="str">
            <v>Phạm Thị Đông</v>
          </cell>
          <cell r="M340">
            <v>370000000</v>
          </cell>
          <cell r="N340" t="str">
            <v>1111</v>
          </cell>
          <cell r="O340" t="str">
            <v>1121</v>
          </cell>
          <cell r="P340" t="str">
            <v/>
          </cell>
          <cell r="Q340" t="str">
            <v>x</v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>x</v>
          </cell>
          <cell r="W340" t="str">
            <v/>
          </cell>
          <cell r="X340" t="str">
            <v/>
          </cell>
          <cell r="Y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 t="str">
            <v/>
          </cell>
        </row>
        <row r="341">
          <cell r="A341" t="str">
            <v/>
          </cell>
          <cell r="B341">
            <v>1</v>
          </cell>
          <cell r="C341">
            <v>42398</v>
          </cell>
          <cell r="D341" t="str">
            <v>T06</v>
          </cell>
          <cell r="E341">
            <v>42398</v>
          </cell>
          <cell r="F341" t="str">
            <v>Q4 - Rút tiền gửi NH nhập quỹ TM</v>
          </cell>
          <cell r="G341" t="str">
            <v>Q4</v>
          </cell>
          <cell r="H341" t="str">
            <v>Phạm Thị Đông</v>
          </cell>
          <cell r="M341">
            <v>1170000000</v>
          </cell>
          <cell r="N341" t="str">
            <v>1111</v>
          </cell>
          <cell r="O341" t="str">
            <v>1121</v>
          </cell>
          <cell r="P341" t="str">
            <v/>
          </cell>
          <cell r="Q341" t="str">
            <v>x</v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</row>
        <row r="342">
          <cell r="A342" t="str">
            <v/>
          </cell>
          <cell r="B342">
            <v>1</v>
          </cell>
          <cell r="C342">
            <v>42398</v>
          </cell>
          <cell r="D342" t="str">
            <v>GBN</v>
          </cell>
          <cell r="E342">
            <v>42398</v>
          </cell>
          <cell r="F342" t="str">
            <v>Q4 - Phí dịch vụ</v>
          </cell>
          <cell r="G342" t="str">
            <v>Q4</v>
          </cell>
          <cell r="M342">
            <v>20000</v>
          </cell>
          <cell r="N342" t="str">
            <v>642</v>
          </cell>
          <cell r="O342" t="str">
            <v>1121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/>
          </cell>
        </row>
        <row r="343">
          <cell r="A343" t="str">
            <v/>
          </cell>
          <cell r="B343">
            <v>1</v>
          </cell>
          <cell r="C343">
            <v>42398</v>
          </cell>
          <cell r="D343" t="str">
            <v>GBN</v>
          </cell>
          <cell r="E343">
            <v>42398</v>
          </cell>
          <cell r="F343" t="str">
            <v>Q4 - VAT Phí dịch vụ</v>
          </cell>
          <cell r="G343" t="str">
            <v>Q4</v>
          </cell>
          <cell r="M343">
            <v>2000</v>
          </cell>
          <cell r="N343" t="str">
            <v>1331</v>
          </cell>
          <cell r="O343" t="str">
            <v>1121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</row>
        <row r="344">
          <cell r="A344" t="str">
            <v/>
          </cell>
          <cell r="B344">
            <v>1</v>
          </cell>
          <cell r="C344">
            <v>42398</v>
          </cell>
          <cell r="D344" t="str">
            <v>C42</v>
          </cell>
          <cell r="E344">
            <v>42398</v>
          </cell>
          <cell r="F344" t="str">
            <v>Xăng</v>
          </cell>
          <cell r="G344" t="str">
            <v>0270501</v>
          </cell>
          <cell r="H344" t="str">
            <v>Cty CP Vật Tư - Xăng Dầu (Comeco)</v>
          </cell>
          <cell r="M344">
            <v>660273</v>
          </cell>
          <cell r="N344" t="str">
            <v>642</v>
          </cell>
          <cell r="O344" t="str">
            <v>1111</v>
          </cell>
          <cell r="P344" t="str">
            <v/>
          </cell>
          <cell r="Q344" t="str">
            <v>x</v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 t="str">
            <v/>
          </cell>
        </row>
        <row r="345">
          <cell r="A345" t="str">
            <v/>
          </cell>
          <cell r="B345">
            <v>1</v>
          </cell>
          <cell r="C345">
            <v>42398</v>
          </cell>
          <cell r="D345" t="str">
            <v>C42</v>
          </cell>
          <cell r="E345">
            <v>42398</v>
          </cell>
          <cell r="F345" t="str">
            <v>VAT Xăng</v>
          </cell>
          <cell r="G345" t="str">
            <v>0270501</v>
          </cell>
          <cell r="H345" t="str">
            <v>Cty CP Vật Tư - Xăng Dầu (Comeco)</v>
          </cell>
          <cell r="M345">
            <v>66027</v>
          </cell>
          <cell r="N345" t="str">
            <v>1331</v>
          </cell>
          <cell r="O345" t="str">
            <v>1111</v>
          </cell>
          <cell r="P345" t="str">
            <v/>
          </cell>
          <cell r="Q345" t="str">
            <v>x</v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/>
          </cell>
        </row>
        <row r="346">
          <cell r="A346" t="str">
            <v/>
          </cell>
          <cell r="B346">
            <v>1</v>
          </cell>
          <cell r="C346">
            <v>42399</v>
          </cell>
          <cell r="D346" t="str">
            <v>GBN</v>
          </cell>
          <cell r="E346">
            <v>42399</v>
          </cell>
          <cell r="F346" t="str">
            <v>Q11 - Thanh toán tiền BHLĐ</v>
          </cell>
          <cell r="G346" t="str">
            <v>Q11</v>
          </cell>
          <cell r="H346" t="str">
            <v>Cty TNHH Dịch Vụ Hoàng Hải</v>
          </cell>
          <cell r="M346">
            <v>56980000</v>
          </cell>
          <cell r="N346" t="str">
            <v>331</v>
          </cell>
          <cell r="O346" t="str">
            <v>1121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>x</v>
          </cell>
          <cell r="W346" t="str">
            <v/>
          </cell>
          <cell r="X346" t="str">
            <v/>
          </cell>
          <cell r="Y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</row>
        <row r="347">
          <cell r="A347" t="str">
            <v/>
          </cell>
          <cell r="B347">
            <v>1</v>
          </cell>
          <cell r="C347">
            <v>42399</v>
          </cell>
          <cell r="D347" t="str">
            <v>GBN</v>
          </cell>
          <cell r="E347">
            <v>42399</v>
          </cell>
          <cell r="F347" t="str">
            <v>Q11 - Phí chuyển tiền</v>
          </cell>
          <cell r="G347" t="str">
            <v>Q11</v>
          </cell>
          <cell r="M347">
            <v>28490</v>
          </cell>
          <cell r="N347" t="str">
            <v>642</v>
          </cell>
          <cell r="O347" t="str">
            <v>1121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>x</v>
          </cell>
          <cell r="W347" t="str">
            <v/>
          </cell>
          <cell r="X347" t="str">
            <v/>
          </cell>
          <cell r="Y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 t="str">
            <v/>
          </cell>
        </row>
        <row r="348">
          <cell r="A348" t="str">
            <v/>
          </cell>
          <cell r="B348">
            <v>1</v>
          </cell>
          <cell r="C348">
            <v>42399</v>
          </cell>
          <cell r="D348" t="str">
            <v>GBN</v>
          </cell>
          <cell r="E348">
            <v>42399</v>
          </cell>
          <cell r="F348" t="str">
            <v>Q11 - VAT Phí chuyển tiền</v>
          </cell>
          <cell r="G348" t="str">
            <v>Q11</v>
          </cell>
          <cell r="M348">
            <v>2849</v>
          </cell>
          <cell r="N348" t="str">
            <v>1331</v>
          </cell>
          <cell r="O348" t="str">
            <v>1121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>x</v>
          </cell>
          <cell r="W348" t="str">
            <v/>
          </cell>
          <cell r="X348" t="str">
            <v/>
          </cell>
          <cell r="Y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/>
          </cell>
        </row>
        <row r="349">
          <cell r="A349" t="str">
            <v/>
          </cell>
          <cell r="B349">
            <v>1</v>
          </cell>
          <cell r="C349">
            <v>42399</v>
          </cell>
          <cell r="D349" t="str">
            <v>GBN</v>
          </cell>
          <cell r="E349">
            <v>42399</v>
          </cell>
          <cell r="F349" t="str">
            <v>Q11 - Thanh toán phí kiểm nghiệm T12/15</v>
          </cell>
          <cell r="G349" t="str">
            <v>Q11</v>
          </cell>
          <cell r="H349" t="str">
            <v>Trung Tâm Chất Lượng Nông Lâm Thủy Sản Vùng 4</v>
          </cell>
          <cell r="M349">
            <v>1300000</v>
          </cell>
          <cell r="N349" t="str">
            <v>331</v>
          </cell>
          <cell r="O349" t="str">
            <v>1121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>x</v>
          </cell>
          <cell r="W349" t="str">
            <v/>
          </cell>
          <cell r="X349" t="str">
            <v/>
          </cell>
          <cell r="Y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</row>
        <row r="350">
          <cell r="A350" t="str">
            <v/>
          </cell>
          <cell r="B350">
            <v>1</v>
          </cell>
          <cell r="C350">
            <v>42399</v>
          </cell>
          <cell r="D350" t="str">
            <v>GBN</v>
          </cell>
          <cell r="E350">
            <v>42399</v>
          </cell>
          <cell r="F350" t="str">
            <v>Q11 - Phí chuyển tiền</v>
          </cell>
          <cell r="G350" t="str">
            <v>Q11</v>
          </cell>
          <cell r="M350">
            <v>20000</v>
          </cell>
          <cell r="N350" t="str">
            <v>642</v>
          </cell>
          <cell r="O350" t="str">
            <v>1121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>x</v>
          </cell>
          <cell r="W350" t="str">
            <v/>
          </cell>
          <cell r="X350" t="str">
            <v/>
          </cell>
          <cell r="Y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</row>
        <row r="351">
          <cell r="A351" t="str">
            <v/>
          </cell>
          <cell r="B351">
            <v>1</v>
          </cell>
          <cell r="C351">
            <v>42399</v>
          </cell>
          <cell r="D351" t="str">
            <v>GBN</v>
          </cell>
          <cell r="E351">
            <v>42399</v>
          </cell>
          <cell r="F351" t="str">
            <v>Q11 - VAT Phí chuyển tiền</v>
          </cell>
          <cell r="G351" t="str">
            <v>Q11</v>
          </cell>
          <cell r="M351">
            <v>2000</v>
          </cell>
          <cell r="N351" t="str">
            <v>1331</v>
          </cell>
          <cell r="O351" t="str">
            <v>1121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>x</v>
          </cell>
          <cell r="W351" t="str">
            <v/>
          </cell>
          <cell r="X351" t="str">
            <v/>
          </cell>
          <cell r="Y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 t="str">
            <v/>
          </cell>
        </row>
        <row r="352">
          <cell r="A352" t="str">
            <v/>
          </cell>
          <cell r="B352">
            <v>1</v>
          </cell>
          <cell r="C352">
            <v>42399</v>
          </cell>
          <cell r="D352" t="str">
            <v>GBN</v>
          </cell>
          <cell r="E352">
            <v>42399</v>
          </cell>
          <cell r="F352" t="str">
            <v>Q11 - Thanh toán phí kiểm nghiệm T12/15</v>
          </cell>
          <cell r="G352" t="str">
            <v>Q11</v>
          </cell>
          <cell r="H352" t="str">
            <v>Trung Tâm Chất Lượng Nông Lâm Thủy Sản Vùng 4</v>
          </cell>
          <cell r="M352">
            <v>4645000</v>
          </cell>
          <cell r="N352" t="str">
            <v>331</v>
          </cell>
          <cell r="O352" t="str">
            <v>1121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>x</v>
          </cell>
          <cell r="W352" t="str">
            <v/>
          </cell>
          <cell r="X352" t="str">
            <v/>
          </cell>
          <cell r="Y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</row>
        <row r="353">
          <cell r="A353" t="str">
            <v/>
          </cell>
          <cell r="B353">
            <v>1</v>
          </cell>
          <cell r="C353">
            <v>42399</v>
          </cell>
          <cell r="D353" t="str">
            <v>GBN</v>
          </cell>
          <cell r="E353">
            <v>42399</v>
          </cell>
          <cell r="F353" t="str">
            <v>Q11 - Phí chuyển tiền</v>
          </cell>
          <cell r="G353" t="str">
            <v>Q11</v>
          </cell>
          <cell r="M353">
            <v>20000</v>
          </cell>
          <cell r="N353" t="str">
            <v>642</v>
          </cell>
          <cell r="O353" t="str">
            <v>1121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>x</v>
          </cell>
          <cell r="W353" t="str">
            <v/>
          </cell>
          <cell r="X353" t="str">
            <v/>
          </cell>
          <cell r="Y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 t="str">
            <v/>
          </cell>
        </row>
        <row r="354">
          <cell r="A354" t="str">
            <v/>
          </cell>
          <cell r="B354">
            <v>1</v>
          </cell>
          <cell r="C354">
            <v>42399</v>
          </cell>
          <cell r="D354" t="str">
            <v>GBN</v>
          </cell>
          <cell r="E354">
            <v>42399</v>
          </cell>
          <cell r="F354" t="str">
            <v>Q11 - VAT Phí chuyển tiền</v>
          </cell>
          <cell r="G354" t="str">
            <v>Q11</v>
          </cell>
          <cell r="M354">
            <v>2000</v>
          </cell>
          <cell r="N354" t="str">
            <v>1331</v>
          </cell>
          <cell r="O354" t="str">
            <v>1121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>x</v>
          </cell>
          <cell r="W354" t="str">
            <v/>
          </cell>
          <cell r="X354" t="str">
            <v/>
          </cell>
          <cell r="Y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/>
          </cell>
        </row>
        <row r="355">
          <cell r="A355" t="str">
            <v/>
          </cell>
          <cell r="B355">
            <v>1</v>
          </cell>
          <cell r="C355">
            <v>42399</v>
          </cell>
          <cell r="D355" t="str">
            <v>C43</v>
          </cell>
          <cell r="E355">
            <v>42399</v>
          </cell>
          <cell r="F355" t="str">
            <v>Xăng</v>
          </cell>
          <cell r="G355" t="str">
            <v>0270549</v>
          </cell>
          <cell r="H355" t="str">
            <v>Cty CP Vật Tư - Xăng Dầu (Comeco)</v>
          </cell>
          <cell r="M355">
            <v>674945</v>
          </cell>
          <cell r="N355" t="str">
            <v>642</v>
          </cell>
          <cell r="O355" t="str">
            <v>1111</v>
          </cell>
          <cell r="P355" t="str">
            <v/>
          </cell>
          <cell r="Q355" t="str">
            <v>x</v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/>
          </cell>
        </row>
        <row r="356">
          <cell r="A356" t="str">
            <v/>
          </cell>
          <cell r="B356">
            <v>1</v>
          </cell>
          <cell r="C356">
            <v>42399</v>
          </cell>
          <cell r="D356" t="str">
            <v>C43</v>
          </cell>
          <cell r="E356">
            <v>42399</v>
          </cell>
          <cell r="F356" t="str">
            <v>VAT Xăng</v>
          </cell>
          <cell r="G356" t="str">
            <v>0270549</v>
          </cell>
          <cell r="H356" t="str">
            <v>Cty CP Vật Tư - Xăng Dầu (Comeco)</v>
          </cell>
          <cell r="M356">
            <v>67495</v>
          </cell>
          <cell r="N356" t="str">
            <v>1331</v>
          </cell>
          <cell r="O356" t="str">
            <v>1111</v>
          </cell>
          <cell r="P356" t="str">
            <v/>
          </cell>
          <cell r="Q356" t="str">
            <v>x</v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/>
          </cell>
          <cell r="W356" t="str">
            <v/>
          </cell>
          <cell r="X356" t="str">
            <v/>
          </cell>
          <cell r="Y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</row>
        <row r="357">
          <cell r="A357" t="str">
            <v/>
          </cell>
          <cell r="B357">
            <v>1</v>
          </cell>
          <cell r="C357">
            <v>42400</v>
          </cell>
          <cell r="D357" t="str">
            <v>C44</v>
          </cell>
          <cell r="E357">
            <v>42400</v>
          </cell>
          <cell r="F357" t="str">
            <v>Dầu DO, Xăng</v>
          </cell>
          <cell r="G357" t="str">
            <v>0000040</v>
          </cell>
          <cell r="H357" t="str">
            <v>DNTN Nguyễn Văn Sáu</v>
          </cell>
          <cell r="M357">
            <v>320291</v>
          </cell>
          <cell r="N357" t="str">
            <v>642</v>
          </cell>
          <cell r="O357" t="str">
            <v>1111</v>
          </cell>
          <cell r="P357" t="str">
            <v/>
          </cell>
          <cell r="Q357" t="str">
            <v>x</v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 t="str">
            <v/>
          </cell>
        </row>
        <row r="358">
          <cell r="A358" t="str">
            <v/>
          </cell>
          <cell r="B358">
            <v>1</v>
          </cell>
          <cell r="C358">
            <v>42400</v>
          </cell>
          <cell r="D358" t="str">
            <v>C44</v>
          </cell>
          <cell r="E358">
            <v>42400</v>
          </cell>
          <cell r="F358" t="str">
            <v>VAT Dầu DO, Xăng</v>
          </cell>
          <cell r="G358" t="str">
            <v>0000040</v>
          </cell>
          <cell r="H358" t="str">
            <v>DNTN Nguyễn Văn Sáu</v>
          </cell>
          <cell r="M358">
            <v>32029</v>
          </cell>
          <cell r="N358" t="str">
            <v>1331</v>
          </cell>
          <cell r="O358" t="str">
            <v>1111</v>
          </cell>
          <cell r="P358" t="str">
            <v/>
          </cell>
          <cell r="Q358" t="str">
            <v>x</v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</row>
        <row r="359">
          <cell r="A359" t="str">
            <v/>
          </cell>
          <cell r="B359">
            <v>1</v>
          </cell>
          <cell r="C359">
            <v>42400</v>
          </cell>
          <cell r="D359" t="str">
            <v>C45</v>
          </cell>
          <cell r="E359">
            <v>42400</v>
          </cell>
          <cell r="F359" t="str">
            <v>Xăng</v>
          </cell>
          <cell r="G359" t="str">
            <v>0006047</v>
          </cell>
          <cell r="H359" t="str">
            <v>Cty TNHH TM Mỹ Anh</v>
          </cell>
          <cell r="M359">
            <v>44018</v>
          </cell>
          <cell r="N359" t="str">
            <v>642</v>
          </cell>
          <cell r="O359" t="str">
            <v>1111</v>
          </cell>
          <cell r="P359" t="str">
            <v/>
          </cell>
          <cell r="Q359" t="str">
            <v>x</v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</row>
        <row r="360">
          <cell r="A360" t="str">
            <v/>
          </cell>
          <cell r="B360">
            <v>1</v>
          </cell>
          <cell r="C360">
            <v>42400</v>
          </cell>
          <cell r="D360" t="str">
            <v>C45</v>
          </cell>
          <cell r="E360">
            <v>42400</v>
          </cell>
          <cell r="F360" t="str">
            <v>VAT Xăng</v>
          </cell>
          <cell r="G360" t="str">
            <v>0006047</v>
          </cell>
          <cell r="H360" t="str">
            <v>Cty TNHH TM Mỹ Anh</v>
          </cell>
          <cell r="M360">
            <v>4402</v>
          </cell>
          <cell r="N360" t="str">
            <v>1331</v>
          </cell>
          <cell r="O360" t="str">
            <v>1111</v>
          </cell>
          <cell r="P360" t="str">
            <v/>
          </cell>
          <cell r="Q360" t="str">
            <v>x</v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/>
          </cell>
          <cell r="W360" t="str">
            <v/>
          </cell>
          <cell r="X360" t="str">
            <v/>
          </cell>
          <cell r="Y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 t="str">
            <v/>
          </cell>
        </row>
        <row r="361">
          <cell r="A361" t="str">
            <v/>
          </cell>
          <cell r="B361">
            <v>1</v>
          </cell>
          <cell r="C361">
            <v>42400</v>
          </cell>
          <cell r="D361" t="str">
            <v>C46</v>
          </cell>
          <cell r="E361">
            <v>42400</v>
          </cell>
          <cell r="F361" t="str">
            <v>Cước VT - CNTT T1/2016</v>
          </cell>
          <cell r="G361" t="str">
            <v>0071607</v>
          </cell>
          <cell r="H361" t="str">
            <v>TT Kinh Doanh VNPT - Long An</v>
          </cell>
          <cell r="M361">
            <v>1970034</v>
          </cell>
          <cell r="N361" t="str">
            <v>642</v>
          </cell>
          <cell r="O361" t="str">
            <v>1111</v>
          </cell>
          <cell r="P361" t="str">
            <v/>
          </cell>
          <cell r="Q361" t="str">
            <v>x</v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/>
          </cell>
          <cell r="W361" t="str">
            <v/>
          </cell>
          <cell r="X361" t="str">
            <v/>
          </cell>
          <cell r="Y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</row>
        <row r="362">
          <cell r="A362" t="str">
            <v/>
          </cell>
          <cell r="B362">
            <v>1</v>
          </cell>
          <cell r="C362">
            <v>42400</v>
          </cell>
          <cell r="D362" t="str">
            <v>C46</v>
          </cell>
          <cell r="E362">
            <v>42400</v>
          </cell>
          <cell r="F362" t="str">
            <v>VAT Cước VT - CNTT T1/2016</v>
          </cell>
          <cell r="G362" t="str">
            <v>0071607</v>
          </cell>
          <cell r="H362" t="str">
            <v>TT Kinh Doanh VNPT - Long An</v>
          </cell>
          <cell r="M362">
            <v>197003</v>
          </cell>
          <cell r="N362" t="str">
            <v>1331</v>
          </cell>
          <cell r="O362" t="str">
            <v>1111</v>
          </cell>
          <cell r="P362" t="str">
            <v/>
          </cell>
          <cell r="Q362" t="str">
            <v>x</v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/>
          </cell>
          <cell r="W362" t="str">
            <v/>
          </cell>
          <cell r="X362" t="str">
            <v/>
          </cell>
          <cell r="Y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</row>
        <row r="363">
          <cell r="A363" t="str">
            <v/>
          </cell>
          <cell r="B363">
            <v>1</v>
          </cell>
          <cell r="C363">
            <v>42400</v>
          </cell>
          <cell r="D363" t="str">
            <v>C47</v>
          </cell>
          <cell r="E363">
            <v>42400</v>
          </cell>
          <cell r="F363" t="str">
            <v>Phí CPN</v>
          </cell>
          <cell r="G363" t="str">
            <v>0005037</v>
          </cell>
          <cell r="H363" t="str">
            <v>Cty TNH Sagawwa Việt Nam</v>
          </cell>
          <cell r="M363">
            <v>354533</v>
          </cell>
          <cell r="N363" t="str">
            <v>642</v>
          </cell>
          <cell r="O363" t="str">
            <v>1111</v>
          </cell>
          <cell r="P363" t="str">
            <v/>
          </cell>
          <cell r="Q363" t="str">
            <v>x</v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/>
          </cell>
          <cell r="W363" t="str">
            <v/>
          </cell>
          <cell r="X363" t="str">
            <v/>
          </cell>
          <cell r="Y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/>
          </cell>
        </row>
        <row r="364">
          <cell r="A364" t="str">
            <v/>
          </cell>
          <cell r="B364">
            <v>1</v>
          </cell>
          <cell r="C364">
            <v>42400</v>
          </cell>
          <cell r="D364" t="str">
            <v>C47</v>
          </cell>
          <cell r="E364">
            <v>42400</v>
          </cell>
          <cell r="F364" t="str">
            <v>VAT Phí CPN</v>
          </cell>
          <cell r="G364" t="str">
            <v>0005037</v>
          </cell>
          <cell r="H364" t="str">
            <v>Cty TNH Sagawwa Việt Nam</v>
          </cell>
          <cell r="M364">
            <v>35453</v>
          </cell>
          <cell r="N364" t="str">
            <v>1331</v>
          </cell>
          <cell r="O364" t="str">
            <v>1111</v>
          </cell>
          <cell r="P364" t="str">
            <v/>
          </cell>
          <cell r="Q364" t="str">
            <v>x</v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 t="str">
            <v/>
          </cell>
        </row>
        <row r="365">
          <cell r="A365" t="str">
            <v/>
          </cell>
          <cell r="B365">
            <v>1</v>
          </cell>
          <cell r="C365">
            <v>42400</v>
          </cell>
          <cell r="D365" t="str">
            <v>C48</v>
          </cell>
          <cell r="E365">
            <v>42400</v>
          </cell>
          <cell r="F365" t="str">
            <v>Tạm ứng mua NL</v>
          </cell>
          <cell r="H365" t="str">
            <v>Nguyễn Văn Bé Hai</v>
          </cell>
          <cell r="M365">
            <v>440000000</v>
          </cell>
          <cell r="N365" t="str">
            <v>141</v>
          </cell>
          <cell r="O365" t="str">
            <v>1111</v>
          </cell>
          <cell r="P365" t="str">
            <v/>
          </cell>
          <cell r="Q365" t="str">
            <v>x</v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</row>
        <row r="366">
          <cell r="A366" t="str">
            <v/>
          </cell>
          <cell r="B366">
            <v>1</v>
          </cell>
          <cell r="C366">
            <v>42400</v>
          </cell>
          <cell r="D366" t="str">
            <v>C49</v>
          </cell>
          <cell r="E366">
            <v>42400</v>
          </cell>
          <cell r="F366" t="str">
            <v>Thanh toán lương T01/2016</v>
          </cell>
          <cell r="H366" t="str">
            <v>Dương Thanh Tuấn</v>
          </cell>
          <cell r="M366">
            <v>140608780</v>
          </cell>
          <cell r="N366" t="str">
            <v>3341</v>
          </cell>
          <cell r="O366" t="str">
            <v>1111</v>
          </cell>
          <cell r="P366" t="str">
            <v/>
          </cell>
          <cell r="Q366" t="str">
            <v>x</v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/>
          </cell>
          <cell r="W366" t="str">
            <v/>
          </cell>
          <cell r="X366" t="str">
            <v/>
          </cell>
          <cell r="Y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 t="str">
            <v/>
          </cell>
        </row>
        <row r="367">
          <cell r="A367" t="str">
            <v/>
          </cell>
          <cell r="B367">
            <v>2</v>
          </cell>
          <cell r="C367">
            <v>42401</v>
          </cell>
          <cell r="D367" t="str">
            <v>C01</v>
          </cell>
          <cell r="E367">
            <v>42384</v>
          </cell>
          <cell r="F367" t="str">
            <v>Hũ ly trung</v>
          </cell>
          <cell r="G367" t="str">
            <v>0006129</v>
          </cell>
          <cell r="H367" t="str">
            <v>Cty TNHH Nhựa Duy Tân</v>
          </cell>
          <cell r="M367">
            <v>4243750</v>
          </cell>
          <cell r="N367" t="str">
            <v>642</v>
          </cell>
          <cell r="O367" t="str">
            <v>1111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/>
          </cell>
          <cell r="W367" t="str">
            <v/>
          </cell>
          <cell r="X367" t="str">
            <v/>
          </cell>
          <cell r="Y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</row>
        <row r="368">
          <cell r="A368" t="str">
            <v/>
          </cell>
          <cell r="B368">
            <v>2</v>
          </cell>
          <cell r="C368">
            <v>42401</v>
          </cell>
          <cell r="D368" t="str">
            <v>C01</v>
          </cell>
          <cell r="E368">
            <v>42384</v>
          </cell>
          <cell r="F368" t="str">
            <v>VAT Hũ ly trung</v>
          </cell>
          <cell r="G368" t="str">
            <v>0006129</v>
          </cell>
          <cell r="H368" t="str">
            <v>Cty TNHH Nhựa Duy Tân</v>
          </cell>
          <cell r="M368">
            <v>424375</v>
          </cell>
          <cell r="N368" t="str">
            <v>1331</v>
          </cell>
          <cell r="O368" t="str">
            <v>1111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/>
          </cell>
          <cell r="W368" t="str">
            <v/>
          </cell>
          <cell r="X368" t="str">
            <v/>
          </cell>
          <cell r="Y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</row>
        <row r="369">
          <cell r="A369" t="str">
            <v/>
          </cell>
          <cell r="B369">
            <v>2</v>
          </cell>
          <cell r="C369">
            <v>42402</v>
          </cell>
          <cell r="D369" t="str">
            <v>C02</v>
          </cell>
          <cell r="E369">
            <v>42402</v>
          </cell>
          <cell r="F369" t="str">
            <v>Phí kiểm nghiệm khô cá bò tẩm</v>
          </cell>
          <cell r="G369" t="str">
            <v>0015594</v>
          </cell>
          <cell r="H369" t="str">
            <v>TT Dịch Vụ Phân Tích Thí Nghiệm TPHCM</v>
          </cell>
          <cell r="M369">
            <v>500000</v>
          </cell>
          <cell r="N369" t="str">
            <v>642</v>
          </cell>
          <cell r="O369" t="str">
            <v>1111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 t="str">
            <v/>
          </cell>
        </row>
        <row r="370">
          <cell r="A370" t="str">
            <v/>
          </cell>
          <cell r="B370">
            <v>2</v>
          </cell>
          <cell r="C370">
            <v>42402</v>
          </cell>
          <cell r="D370" t="str">
            <v>C02</v>
          </cell>
          <cell r="E370">
            <v>42402</v>
          </cell>
          <cell r="F370" t="str">
            <v>VAT Phí kiểm nghiệm khô cá bò tẩm</v>
          </cell>
          <cell r="G370" t="str">
            <v>0015594</v>
          </cell>
          <cell r="H370" t="str">
            <v>TT Dịch Vụ Phân Tích Thí Nghiệm TPHCM</v>
          </cell>
          <cell r="M370">
            <v>25000</v>
          </cell>
          <cell r="N370" t="str">
            <v>1331</v>
          </cell>
          <cell r="O370" t="str">
            <v>1111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/>
          </cell>
          <cell r="W370" t="str">
            <v/>
          </cell>
          <cell r="X370" t="str">
            <v/>
          </cell>
          <cell r="Y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</row>
        <row r="371">
          <cell r="A371" t="str">
            <v/>
          </cell>
          <cell r="B371">
            <v>2</v>
          </cell>
          <cell r="C371">
            <v>42402</v>
          </cell>
          <cell r="D371" t="str">
            <v>GBC</v>
          </cell>
          <cell r="E371">
            <v>42402</v>
          </cell>
          <cell r="F371" t="str">
            <v>Q11 - Hoàn trả lệnh chuyển tiền 27/01</v>
          </cell>
          <cell r="G371" t="str">
            <v>Q11</v>
          </cell>
          <cell r="M371">
            <v>27118300</v>
          </cell>
          <cell r="N371" t="str">
            <v>1121</v>
          </cell>
          <cell r="O371" t="str">
            <v>3388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>x</v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</row>
        <row r="372">
          <cell r="A372" t="str">
            <v/>
          </cell>
          <cell r="B372">
            <v>2</v>
          </cell>
          <cell r="C372">
            <v>42402</v>
          </cell>
          <cell r="D372" t="str">
            <v>GBN</v>
          </cell>
          <cell r="E372">
            <v>42402</v>
          </cell>
          <cell r="F372" t="str">
            <v>Q11 - Thanh toán tiền điện Kỳ 1 T1/2016</v>
          </cell>
          <cell r="G372" t="str">
            <v>Q11</v>
          </cell>
          <cell r="H372" t="str">
            <v>Cty Điện Lực Long An</v>
          </cell>
          <cell r="M372">
            <v>27118300</v>
          </cell>
          <cell r="N372" t="str">
            <v>331</v>
          </cell>
          <cell r="O372" t="str">
            <v>1121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>x</v>
          </cell>
          <cell r="W372" t="str">
            <v/>
          </cell>
          <cell r="X372" t="str">
            <v/>
          </cell>
          <cell r="Y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</row>
        <row r="373">
          <cell r="A373" t="str">
            <v/>
          </cell>
          <cell r="B373">
            <v>2</v>
          </cell>
          <cell r="C373">
            <v>42402</v>
          </cell>
          <cell r="D373" t="str">
            <v>GBN</v>
          </cell>
          <cell r="E373">
            <v>42402</v>
          </cell>
          <cell r="F373" t="str">
            <v>Q11 - Phí chuyển tiền</v>
          </cell>
          <cell r="G373" t="str">
            <v>Q11</v>
          </cell>
          <cell r="M373">
            <v>25000</v>
          </cell>
          <cell r="N373" t="str">
            <v>642</v>
          </cell>
          <cell r="O373" t="str">
            <v>1121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>x</v>
          </cell>
          <cell r="W373" t="str">
            <v/>
          </cell>
          <cell r="X373" t="str">
            <v/>
          </cell>
          <cell r="Y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</row>
        <row r="374">
          <cell r="A374" t="str">
            <v/>
          </cell>
          <cell r="B374">
            <v>2</v>
          </cell>
          <cell r="C374">
            <v>42402</v>
          </cell>
          <cell r="D374" t="str">
            <v>GBN</v>
          </cell>
          <cell r="E374">
            <v>42402</v>
          </cell>
          <cell r="F374" t="str">
            <v>Q11 - VAT Phí chuyển tiền</v>
          </cell>
          <cell r="G374" t="str">
            <v>Q11</v>
          </cell>
          <cell r="M374">
            <v>2500</v>
          </cell>
          <cell r="N374" t="str">
            <v>1331</v>
          </cell>
          <cell r="O374" t="str">
            <v>1121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>x</v>
          </cell>
          <cell r="W374" t="str">
            <v/>
          </cell>
          <cell r="X374" t="str">
            <v/>
          </cell>
          <cell r="Y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 t="str">
            <v/>
          </cell>
        </row>
        <row r="375">
          <cell r="A375" t="str">
            <v/>
          </cell>
          <cell r="B375">
            <v>2</v>
          </cell>
          <cell r="C375">
            <v>42403</v>
          </cell>
          <cell r="D375" t="str">
            <v>GBC</v>
          </cell>
          <cell r="E375">
            <v>42403</v>
          </cell>
          <cell r="F375" t="str">
            <v>Q4 - Thu tiền hàng - O.Cheon</v>
          </cell>
          <cell r="G375" t="str">
            <v>Q4</v>
          </cell>
          <cell r="H375" t="str">
            <v>O.CHEON INDUSTRY CO.,LTD</v>
          </cell>
          <cell r="K375">
            <v>97740.36</v>
          </cell>
          <cell r="L375">
            <v>22250</v>
          </cell>
          <cell r="M375">
            <v>2174723010</v>
          </cell>
          <cell r="N375" t="str">
            <v>1122</v>
          </cell>
          <cell r="O375" t="str">
            <v>131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/>
          </cell>
          <cell r="W375" t="str">
            <v/>
          </cell>
          <cell r="X375" t="str">
            <v/>
          </cell>
          <cell r="Y375" t="str">
            <v>x</v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</row>
        <row r="376">
          <cell r="A376" t="str">
            <v/>
          </cell>
          <cell r="B376">
            <v>2</v>
          </cell>
          <cell r="C376">
            <v>42403</v>
          </cell>
          <cell r="D376" t="str">
            <v>CTGS</v>
          </cell>
          <cell r="E376">
            <v>42403</v>
          </cell>
          <cell r="F376" t="str">
            <v>Phí dịch vụ thanh toán, điện phí</v>
          </cell>
          <cell r="G376" t="str">
            <v>Q4</v>
          </cell>
          <cell r="H376" t="str">
            <v>O.CHEON INDUSTRY CO.,LTD</v>
          </cell>
          <cell r="K376">
            <v>54.22</v>
          </cell>
          <cell r="L376">
            <v>22250</v>
          </cell>
          <cell r="M376">
            <v>1206395</v>
          </cell>
          <cell r="N376" t="str">
            <v>642</v>
          </cell>
          <cell r="O376" t="str">
            <v>131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/>
          </cell>
          <cell r="W376" t="str">
            <v/>
          </cell>
          <cell r="X376" t="str">
            <v/>
          </cell>
          <cell r="Y376" t="str">
            <v>x</v>
          </cell>
          <cell r="AA376" t="str">
            <v/>
          </cell>
          <cell r="AB376" t="str">
            <v/>
          </cell>
          <cell r="AC376" t="str">
            <v/>
          </cell>
          <cell r="AD376" t="str">
            <v/>
          </cell>
        </row>
        <row r="377">
          <cell r="A377" t="str">
            <v/>
          </cell>
          <cell r="B377">
            <v>2</v>
          </cell>
          <cell r="C377">
            <v>42403</v>
          </cell>
          <cell r="D377" t="str">
            <v>CTGS</v>
          </cell>
          <cell r="E377">
            <v>42403</v>
          </cell>
          <cell r="F377" t="str">
            <v>VAT Phí dịch vụ thanh toán, điện phí</v>
          </cell>
          <cell r="G377" t="str">
            <v>Q4</v>
          </cell>
          <cell r="H377" t="str">
            <v>O.CHEON INDUSTRY CO.,LTD</v>
          </cell>
          <cell r="K377">
            <v>5.42</v>
          </cell>
          <cell r="L377">
            <v>22250</v>
          </cell>
          <cell r="M377">
            <v>120595</v>
          </cell>
          <cell r="N377" t="str">
            <v>1331</v>
          </cell>
          <cell r="O377" t="str">
            <v>131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/>
          </cell>
          <cell r="W377" t="str">
            <v/>
          </cell>
          <cell r="X377" t="str">
            <v/>
          </cell>
          <cell r="Y377" t="str">
            <v>x</v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</row>
        <row r="378">
          <cell r="A378" t="str">
            <v/>
          </cell>
          <cell r="B378">
            <v>2</v>
          </cell>
          <cell r="C378">
            <v>42403</v>
          </cell>
          <cell r="D378" t="str">
            <v>GBN</v>
          </cell>
          <cell r="E378">
            <v>42403</v>
          </cell>
          <cell r="F378" t="str">
            <v>Q4 - Bán NT chuyển TK VND</v>
          </cell>
          <cell r="G378" t="str">
            <v>Q4</v>
          </cell>
          <cell r="K378">
            <v>97700</v>
          </cell>
          <cell r="L378">
            <v>22280</v>
          </cell>
          <cell r="M378">
            <v>2176756000</v>
          </cell>
          <cell r="N378" t="str">
            <v>1121</v>
          </cell>
          <cell r="O378" t="str">
            <v>1122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/>
          </cell>
          <cell r="W378" t="str">
            <v/>
          </cell>
          <cell r="X378" t="str">
            <v/>
          </cell>
          <cell r="Y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</row>
        <row r="379">
          <cell r="A379" t="str">
            <v/>
          </cell>
          <cell r="B379">
            <v>2</v>
          </cell>
          <cell r="C379">
            <v>42403</v>
          </cell>
          <cell r="D379" t="str">
            <v>C03</v>
          </cell>
          <cell r="E379">
            <v>42403</v>
          </cell>
          <cell r="F379" t="str">
            <v>Xăng 92</v>
          </cell>
          <cell r="G379" t="str">
            <v>0000067</v>
          </cell>
          <cell r="H379" t="str">
            <v>DNTN Nguyễn Văn Sáu</v>
          </cell>
          <cell r="M379">
            <v>112291</v>
          </cell>
          <cell r="N379" t="str">
            <v>642</v>
          </cell>
          <cell r="O379" t="str">
            <v>1111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/>
          </cell>
          <cell r="W379" t="str">
            <v/>
          </cell>
          <cell r="X379" t="str">
            <v/>
          </cell>
          <cell r="Y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 t="str">
            <v/>
          </cell>
        </row>
        <row r="380">
          <cell r="A380" t="str">
            <v/>
          </cell>
          <cell r="B380">
            <v>2</v>
          </cell>
          <cell r="C380">
            <v>42403</v>
          </cell>
          <cell r="D380" t="str">
            <v>C03</v>
          </cell>
          <cell r="E380">
            <v>42403</v>
          </cell>
          <cell r="F380" t="str">
            <v>VAT Xăng 92</v>
          </cell>
          <cell r="G380" t="str">
            <v>0000067</v>
          </cell>
          <cell r="H380" t="str">
            <v>DNTN Nguyễn Văn Sáu</v>
          </cell>
          <cell r="M380">
            <v>11229</v>
          </cell>
          <cell r="N380" t="str">
            <v>1331</v>
          </cell>
          <cell r="O380" t="str">
            <v>1111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/>
          </cell>
          <cell r="W380" t="str">
            <v/>
          </cell>
          <cell r="X380" t="str">
            <v/>
          </cell>
          <cell r="Y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</row>
        <row r="381">
          <cell r="A381" t="str">
            <v/>
          </cell>
          <cell r="B381">
            <v>2</v>
          </cell>
          <cell r="C381">
            <v>42403</v>
          </cell>
          <cell r="D381" t="str">
            <v>C04</v>
          </cell>
          <cell r="E381">
            <v>42403</v>
          </cell>
          <cell r="F381" t="str">
            <v>Xăng RON 95</v>
          </cell>
          <cell r="G381" t="str">
            <v>0270688</v>
          </cell>
          <cell r="H381" t="str">
            <v>Cty CP Vật Tư - Xăng Dầu (Comeco)</v>
          </cell>
          <cell r="M381">
            <v>660273</v>
          </cell>
          <cell r="N381" t="str">
            <v>642</v>
          </cell>
          <cell r="O381" t="str">
            <v>1111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/>
          </cell>
          <cell r="W381" t="str">
            <v/>
          </cell>
          <cell r="X381" t="str">
            <v/>
          </cell>
          <cell r="Y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 t="str">
            <v/>
          </cell>
        </row>
        <row r="382">
          <cell r="A382" t="str">
            <v/>
          </cell>
          <cell r="B382">
            <v>2</v>
          </cell>
          <cell r="C382">
            <v>42403</v>
          </cell>
          <cell r="D382" t="str">
            <v>C04</v>
          </cell>
          <cell r="E382">
            <v>42403</v>
          </cell>
          <cell r="F382" t="str">
            <v>VAT Xăng RON 95</v>
          </cell>
          <cell r="G382" t="str">
            <v>0270688</v>
          </cell>
          <cell r="H382" t="str">
            <v>Cty CP Vật Tư - Xăng Dầu (Comeco)</v>
          </cell>
          <cell r="M382">
            <v>66027</v>
          </cell>
          <cell r="N382" t="str">
            <v>1331</v>
          </cell>
          <cell r="O382" t="str">
            <v>1111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/>
          </cell>
          <cell r="W382" t="str">
            <v/>
          </cell>
          <cell r="X382" t="str">
            <v/>
          </cell>
          <cell r="Y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</row>
        <row r="383">
          <cell r="A383" t="str">
            <v/>
          </cell>
          <cell r="B383">
            <v>2</v>
          </cell>
          <cell r="C383">
            <v>42403</v>
          </cell>
          <cell r="D383" t="str">
            <v>GBC</v>
          </cell>
          <cell r="E383">
            <v>42403</v>
          </cell>
          <cell r="F383" t="str">
            <v>Q11 - Chuyển VND</v>
          </cell>
          <cell r="G383" t="str">
            <v>Q11, Q4</v>
          </cell>
          <cell r="M383">
            <v>500000000</v>
          </cell>
          <cell r="N383" t="str">
            <v>1121</v>
          </cell>
          <cell r="O383" t="str">
            <v>1121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>x</v>
          </cell>
          <cell r="V383" t="str">
            <v/>
          </cell>
          <cell r="W383" t="str">
            <v/>
          </cell>
          <cell r="X383" t="str">
            <v/>
          </cell>
          <cell r="Y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/>
          </cell>
        </row>
        <row r="384">
          <cell r="A384" t="str">
            <v/>
          </cell>
          <cell r="B384">
            <v>2</v>
          </cell>
          <cell r="C384">
            <v>42403</v>
          </cell>
          <cell r="D384" t="str">
            <v>GBC</v>
          </cell>
          <cell r="E384">
            <v>42403</v>
          </cell>
          <cell r="F384" t="str">
            <v>Q11 - Ứng vốn - TV</v>
          </cell>
          <cell r="G384" t="str">
            <v>Q11</v>
          </cell>
          <cell r="H384" t="str">
            <v>Cty TNHH Hải Sản An Lạc Trà Vinh</v>
          </cell>
          <cell r="M384">
            <v>110000000</v>
          </cell>
          <cell r="N384" t="str">
            <v>1121</v>
          </cell>
          <cell r="O384" t="str">
            <v>1388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>x</v>
          </cell>
          <cell r="V384" t="str">
            <v/>
          </cell>
          <cell r="W384" t="str">
            <v/>
          </cell>
          <cell r="X384" t="str">
            <v>x</v>
          </cell>
          <cell r="Y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 t="str">
            <v/>
          </cell>
        </row>
        <row r="385">
          <cell r="A385" t="str">
            <v/>
          </cell>
          <cell r="B385">
            <v>2</v>
          </cell>
          <cell r="C385">
            <v>42403</v>
          </cell>
          <cell r="D385" t="str">
            <v>GBN</v>
          </cell>
          <cell r="E385">
            <v>42403</v>
          </cell>
          <cell r="F385" t="str">
            <v>Q11 - Thanh toán cước vận chuyển và phí liên quan</v>
          </cell>
          <cell r="G385" t="str">
            <v>Q11</v>
          </cell>
          <cell r="H385" t="str">
            <v>Cty TNHH Tốc Độ</v>
          </cell>
          <cell r="M385">
            <v>100000000</v>
          </cell>
          <cell r="N385" t="str">
            <v>331</v>
          </cell>
          <cell r="O385" t="str">
            <v>1121</v>
          </cell>
          <cell r="P385" t="str">
            <v>x</v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>x</v>
          </cell>
          <cell r="W385" t="str">
            <v/>
          </cell>
          <cell r="X385" t="str">
            <v/>
          </cell>
          <cell r="Y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</row>
        <row r="386">
          <cell r="A386" t="str">
            <v/>
          </cell>
          <cell r="B386">
            <v>2</v>
          </cell>
          <cell r="C386">
            <v>42403</v>
          </cell>
          <cell r="D386" t="str">
            <v>GBN</v>
          </cell>
          <cell r="E386">
            <v>42403</v>
          </cell>
          <cell r="F386" t="str">
            <v>Q11 - Phí chuyển tiền</v>
          </cell>
          <cell r="G386" t="str">
            <v>Q11</v>
          </cell>
          <cell r="M386">
            <v>50000</v>
          </cell>
          <cell r="N386" t="str">
            <v>642</v>
          </cell>
          <cell r="O386" t="str">
            <v>1121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>x</v>
          </cell>
          <cell r="W386" t="str">
            <v/>
          </cell>
          <cell r="X386" t="str">
            <v/>
          </cell>
          <cell r="Y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</row>
        <row r="387">
          <cell r="A387" t="str">
            <v/>
          </cell>
          <cell r="B387">
            <v>2</v>
          </cell>
          <cell r="C387">
            <v>42403</v>
          </cell>
          <cell r="D387" t="str">
            <v>GBN</v>
          </cell>
          <cell r="E387">
            <v>42403</v>
          </cell>
          <cell r="F387" t="str">
            <v>Q11 - VAT Phí chuyển tiền</v>
          </cell>
          <cell r="G387" t="str">
            <v>Q11</v>
          </cell>
          <cell r="M387">
            <v>5000</v>
          </cell>
          <cell r="N387" t="str">
            <v>1331</v>
          </cell>
          <cell r="O387" t="str">
            <v>1121</v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>x</v>
          </cell>
          <cell r="W387" t="str">
            <v/>
          </cell>
          <cell r="X387" t="str">
            <v/>
          </cell>
          <cell r="Y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 t="str">
            <v/>
          </cell>
        </row>
        <row r="388">
          <cell r="A388" t="str">
            <v/>
          </cell>
          <cell r="B388">
            <v>2</v>
          </cell>
          <cell r="C388">
            <v>42403</v>
          </cell>
          <cell r="D388" t="str">
            <v>GBN</v>
          </cell>
          <cell r="E388">
            <v>42403</v>
          </cell>
          <cell r="F388" t="str">
            <v>Q11 - Thanh toán tiền hoa hồng UTXK</v>
          </cell>
          <cell r="G388" t="str">
            <v>Q11</v>
          </cell>
          <cell r="H388" t="str">
            <v>Cty CP KD Thủy Hải Sản Sài Gòn</v>
          </cell>
          <cell r="M388">
            <v>24446400</v>
          </cell>
          <cell r="N388" t="str">
            <v>331</v>
          </cell>
          <cell r="O388" t="str">
            <v>1121</v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>x</v>
          </cell>
          <cell r="W388" t="str">
            <v/>
          </cell>
          <cell r="X388" t="str">
            <v/>
          </cell>
          <cell r="Y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</row>
        <row r="389">
          <cell r="A389" t="str">
            <v/>
          </cell>
          <cell r="B389">
            <v>2</v>
          </cell>
          <cell r="C389">
            <v>42403</v>
          </cell>
          <cell r="D389" t="str">
            <v>GBN</v>
          </cell>
          <cell r="E389">
            <v>42403</v>
          </cell>
          <cell r="F389" t="str">
            <v>Q11 - Phí chuyển tiền</v>
          </cell>
          <cell r="G389" t="str">
            <v>Q11</v>
          </cell>
          <cell r="M389">
            <v>20000</v>
          </cell>
          <cell r="N389" t="str">
            <v>642</v>
          </cell>
          <cell r="O389" t="str">
            <v>1121</v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>x</v>
          </cell>
          <cell r="W389" t="str">
            <v/>
          </cell>
          <cell r="X389" t="str">
            <v/>
          </cell>
          <cell r="Y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</row>
        <row r="390">
          <cell r="A390" t="str">
            <v/>
          </cell>
          <cell r="B390">
            <v>2</v>
          </cell>
          <cell r="C390">
            <v>42403</v>
          </cell>
          <cell r="D390" t="str">
            <v>GBN</v>
          </cell>
          <cell r="E390">
            <v>42403</v>
          </cell>
          <cell r="F390" t="str">
            <v>Q11 - VAT Phí chuyển tiền</v>
          </cell>
          <cell r="G390" t="str">
            <v>Q11</v>
          </cell>
          <cell r="M390">
            <v>2000</v>
          </cell>
          <cell r="N390" t="str">
            <v>1331</v>
          </cell>
          <cell r="O390" t="str">
            <v>1121</v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>x</v>
          </cell>
          <cell r="W390" t="str">
            <v/>
          </cell>
          <cell r="X390" t="str">
            <v/>
          </cell>
          <cell r="Y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 t="str">
            <v/>
          </cell>
        </row>
        <row r="391">
          <cell r="A391" t="str">
            <v/>
          </cell>
          <cell r="B391">
            <v>2</v>
          </cell>
          <cell r="C391">
            <v>42403</v>
          </cell>
          <cell r="D391" t="str">
            <v>GBN</v>
          </cell>
          <cell r="E391">
            <v>42403</v>
          </cell>
          <cell r="F391" t="str">
            <v>Q11 - Thanh toán tiền bao bì</v>
          </cell>
          <cell r="G391" t="str">
            <v>Q11</v>
          </cell>
          <cell r="H391" t="str">
            <v>Cty TNHH Tấn Dũng</v>
          </cell>
          <cell r="M391">
            <v>60000000</v>
          </cell>
          <cell r="N391" t="str">
            <v>331</v>
          </cell>
          <cell r="O391" t="str">
            <v>1121</v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>x</v>
          </cell>
          <cell r="W391" t="str">
            <v/>
          </cell>
          <cell r="X391" t="str">
            <v/>
          </cell>
          <cell r="Y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</row>
        <row r="392">
          <cell r="A392" t="str">
            <v/>
          </cell>
          <cell r="B392">
            <v>2</v>
          </cell>
          <cell r="C392">
            <v>42403</v>
          </cell>
          <cell r="D392" t="str">
            <v>GBN</v>
          </cell>
          <cell r="E392">
            <v>42403</v>
          </cell>
          <cell r="F392" t="str">
            <v>Q11 - Phí chuyển tiền</v>
          </cell>
          <cell r="G392" t="str">
            <v>Q11</v>
          </cell>
          <cell r="M392">
            <v>30000</v>
          </cell>
          <cell r="N392" t="str">
            <v>642</v>
          </cell>
          <cell r="O392" t="str">
            <v>1121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>x</v>
          </cell>
          <cell r="W392" t="str">
            <v/>
          </cell>
          <cell r="X392" t="str">
            <v/>
          </cell>
          <cell r="Y392" t="str">
            <v/>
          </cell>
          <cell r="AA392" t="str">
            <v/>
          </cell>
          <cell r="AB392" t="str">
            <v/>
          </cell>
          <cell r="AC392" t="str">
            <v/>
          </cell>
          <cell r="AD392" t="str">
            <v/>
          </cell>
        </row>
        <row r="393">
          <cell r="A393" t="str">
            <v/>
          </cell>
          <cell r="B393">
            <v>2</v>
          </cell>
          <cell r="C393">
            <v>42403</v>
          </cell>
          <cell r="D393" t="str">
            <v>GBN</v>
          </cell>
          <cell r="E393">
            <v>42403</v>
          </cell>
          <cell r="F393" t="str">
            <v>Q11 - VAT Phí chuyển tiền</v>
          </cell>
          <cell r="G393" t="str">
            <v>Q11</v>
          </cell>
          <cell r="M393">
            <v>3000</v>
          </cell>
          <cell r="N393" t="str">
            <v>1331</v>
          </cell>
          <cell r="O393" t="str">
            <v>1121</v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>x</v>
          </cell>
          <cell r="W393" t="str">
            <v/>
          </cell>
          <cell r="X393" t="str">
            <v/>
          </cell>
          <cell r="Y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</row>
        <row r="394">
          <cell r="A394" t="str">
            <v/>
          </cell>
          <cell r="B394">
            <v>2</v>
          </cell>
          <cell r="C394">
            <v>42403</v>
          </cell>
          <cell r="D394" t="str">
            <v>GBN</v>
          </cell>
          <cell r="E394">
            <v>42403</v>
          </cell>
          <cell r="F394" t="str">
            <v>Q11 - Thanh toán tiền điện Kỳ 2 T1/2016</v>
          </cell>
          <cell r="G394" t="str">
            <v>Q11</v>
          </cell>
          <cell r="M394">
            <v>32260140</v>
          </cell>
          <cell r="N394" t="str">
            <v>3388</v>
          </cell>
          <cell r="O394" t="str">
            <v>1121</v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>x</v>
          </cell>
          <cell r="W394" t="str">
            <v/>
          </cell>
          <cell r="X394" t="str">
            <v/>
          </cell>
          <cell r="Y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/>
          </cell>
        </row>
        <row r="395">
          <cell r="A395" t="str">
            <v/>
          </cell>
          <cell r="B395">
            <v>2</v>
          </cell>
          <cell r="C395">
            <v>42403</v>
          </cell>
          <cell r="D395" t="str">
            <v>GBN</v>
          </cell>
          <cell r="E395">
            <v>42403</v>
          </cell>
          <cell r="F395" t="str">
            <v>Q11 - Phí chuyển tiền</v>
          </cell>
          <cell r="G395" t="str">
            <v>Q11</v>
          </cell>
          <cell r="M395">
            <v>25000</v>
          </cell>
          <cell r="N395" t="str">
            <v>642</v>
          </cell>
          <cell r="O395" t="str">
            <v>1121</v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>x</v>
          </cell>
          <cell r="W395" t="str">
            <v/>
          </cell>
          <cell r="X395" t="str">
            <v/>
          </cell>
          <cell r="Y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</row>
        <row r="396">
          <cell r="A396" t="str">
            <v/>
          </cell>
          <cell r="B396">
            <v>2</v>
          </cell>
          <cell r="C396">
            <v>42403</v>
          </cell>
          <cell r="D396" t="str">
            <v>GBN</v>
          </cell>
          <cell r="E396">
            <v>42403</v>
          </cell>
          <cell r="F396" t="str">
            <v>Q11 - VAT Phí chuyển tiền</v>
          </cell>
          <cell r="G396" t="str">
            <v>Q11</v>
          </cell>
          <cell r="M396">
            <v>2500</v>
          </cell>
          <cell r="N396" t="str">
            <v>1331</v>
          </cell>
          <cell r="O396" t="str">
            <v>1121</v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>x</v>
          </cell>
          <cell r="W396" t="str">
            <v/>
          </cell>
          <cell r="X396" t="str">
            <v/>
          </cell>
          <cell r="Y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 t="str">
            <v/>
          </cell>
        </row>
        <row r="397">
          <cell r="A397" t="str">
            <v/>
          </cell>
          <cell r="B397">
            <v>2</v>
          </cell>
          <cell r="C397">
            <v>42403</v>
          </cell>
          <cell r="D397" t="str">
            <v>T01</v>
          </cell>
          <cell r="E397">
            <v>42403</v>
          </cell>
          <cell r="F397" t="str">
            <v>Q4 - Rút tiền gửi NH nhập quỹ TM</v>
          </cell>
          <cell r="G397" t="str">
            <v>Q4</v>
          </cell>
          <cell r="H397" t="str">
            <v>Phạm Thị Đông</v>
          </cell>
          <cell r="M397">
            <v>1670000000</v>
          </cell>
          <cell r="N397" t="str">
            <v>1111</v>
          </cell>
          <cell r="O397" t="str">
            <v>1121</v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/>
          </cell>
          <cell r="W397" t="str">
            <v/>
          </cell>
          <cell r="X397" t="str">
            <v/>
          </cell>
          <cell r="Y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</row>
        <row r="398">
          <cell r="A398" t="str">
            <v/>
          </cell>
          <cell r="B398">
            <v>2</v>
          </cell>
          <cell r="C398">
            <v>42404</v>
          </cell>
          <cell r="D398" t="str">
            <v>C05</v>
          </cell>
          <cell r="E398">
            <v>42404</v>
          </cell>
          <cell r="F398" t="str">
            <v>Dầu DO</v>
          </cell>
          <cell r="G398" t="str">
            <v>0270747</v>
          </cell>
          <cell r="H398" t="str">
            <v>Cty CP Vật Tư - Xăng Dầu (Comeco)</v>
          </cell>
          <cell r="M398">
            <v>452873</v>
          </cell>
          <cell r="N398" t="str">
            <v>642</v>
          </cell>
          <cell r="O398" t="str">
            <v>1111</v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/>
          </cell>
          <cell r="W398" t="str">
            <v/>
          </cell>
          <cell r="X398" t="str">
            <v/>
          </cell>
          <cell r="Y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 t="str">
            <v/>
          </cell>
        </row>
        <row r="399">
          <cell r="A399" t="str">
            <v/>
          </cell>
          <cell r="B399">
            <v>2</v>
          </cell>
          <cell r="C399">
            <v>42404</v>
          </cell>
          <cell r="D399" t="str">
            <v>C05</v>
          </cell>
          <cell r="E399">
            <v>42404</v>
          </cell>
          <cell r="F399" t="str">
            <v>VAT Dầu DO</v>
          </cell>
          <cell r="G399" t="str">
            <v>0270747</v>
          </cell>
          <cell r="H399" t="str">
            <v>Cty CP Vật Tư - Xăng Dầu (Comeco)</v>
          </cell>
          <cell r="M399">
            <v>45287</v>
          </cell>
          <cell r="N399" t="str">
            <v>1331</v>
          </cell>
          <cell r="O399" t="str">
            <v>1111</v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/>
          </cell>
          <cell r="W399" t="str">
            <v/>
          </cell>
          <cell r="X399" t="str">
            <v/>
          </cell>
          <cell r="Y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/>
          </cell>
        </row>
        <row r="400">
          <cell r="A400" t="str">
            <v/>
          </cell>
          <cell r="B400">
            <v>2</v>
          </cell>
          <cell r="C400">
            <v>42404</v>
          </cell>
          <cell r="D400" t="str">
            <v>T02</v>
          </cell>
          <cell r="E400">
            <v>42404</v>
          </cell>
          <cell r="F400" t="str">
            <v>Q11 - Rút tiền gửi NH nhập quỹ TM</v>
          </cell>
          <cell r="G400" t="str">
            <v>Q11</v>
          </cell>
          <cell r="H400" t="str">
            <v>Phạm Thị Đông</v>
          </cell>
          <cell r="M400">
            <v>390000000</v>
          </cell>
          <cell r="N400" t="str">
            <v>1111</v>
          </cell>
          <cell r="O400" t="str">
            <v>1121</v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>x</v>
          </cell>
          <cell r="W400" t="str">
            <v/>
          </cell>
          <cell r="X400" t="str">
            <v/>
          </cell>
          <cell r="Y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</row>
        <row r="401">
          <cell r="A401" t="str">
            <v/>
          </cell>
          <cell r="B401">
            <v>2</v>
          </cell>
          <cell r="C401">
            <v>42405</v>
          </cell>
          <cell r="D401" t="str">
            <v>GBC</v>
          </cell>
          <cell r="E401">
            <v>42405</v>
          </cell>
          <cell r="F401" t="str">
            <v>Q11 - Hoàn trả lệnh chuyển tiền 3/2</v>
          </cell>
          <cell r="G401" t="str">
            <v>Q11</v>
          </cell>
          <cell r="M401">
            <v>32260140</v>
          </cell>
          <cell r="N401" t="str">
            <v>1121</v>
          </cell>
          <cell r="O401" t="str">
            <v>3388</v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>x</v>
          </cell>
          <cell r="V401" t="str">
            <v/>
          </cell>
          <cell r="W401" t="str">
            <v/>
          </cell>
          <cell r="X401" t="str">
            <v/>
          </cell>
          <cell r="Y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 t="str">
            <v/>
          </cell>
        </row>
        <row r="402">
          <cell r="A402" t="str">
            <v/>
          </cell>
          <cell r="B402">
            <v>2</v>
          </cell>
          <cell r="C402">
            <v>42405</v>
          </cell>
          <cell r="D402" t="str">
            <v>GBC</v>
          </cell>
          <cell r="E402">
            <v>42405</v>
          </cell>
          <cell r="F402" t="str">
            <v>Q11 - Thu tiền hàng - Tokai</v>
          </cell>
          <cell r="G402" t="str">
            <v>Q11</v>
          </cell>
          <cell r="H402" t="str">
            <v>TOKAI DENPUN</v>
          </cell>
          <cell r="K402">
            <v>7743.32</v>
          </cell>
          <cell r="L402">
            <v>22270</v>
          </cell>
          <cell r="M402">
            <v>172443736</v>
          </cell>
          <cell r="N402" t="str">
            <v>1122</v>
          </cell>
          <cell r="O402" t="str">
            <v>131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/>
          </cell>
          <cell r="W402" t="str">
            <v/>
          </cell>
          <cell r="X402" t="str">
            <v/>
          </cell>
          <cell r="Y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</row>
        <row r="403">
          <cell r="A403" t="str">
            <v/>
          </cell>
          <cell r="B403">
            <v>2</v>
          </cell>
          <cell r="C403">
            <v>42405</v>
          </cell>
          <cell r="D403" t="str">
            <v>CTGS</v>
          </cell>
          <cell r="E403">
            <v>42405</v>
          </cell>
          <cell r="F403" t="str">
            <v>Phí thanh toán bộ chứng từ</v>
          </cell>
          <cell r="G403" t="str">
            <v>Q11</v>
          </cell>
          <cell r="H403" t="str">
            <v>TOKAI DENPUN</v>
          </cell>
          <cell r="K403">
            <v>107.34</v>
          </cell>
          <cell r="L403">
            <v>22270</v>
          </cell>
          <cell r="M403">
            <v>2390462</v>
          </cell>
          <cell r="N403" t="str">
            <v>642</v>
          </cell>
          <cell r="O403" t="str">
            <v>131</v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/>
          </cell>
          <cell r="W403" t="str">
            <v/>
          </cell>
          <cell r="X403" t="str">
            <v/>
          </cell>
          <cell r="Y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 t="str">
            <v/>
          </cell>
        </row>
        <row r="404">
          <cell r="A404" t="str">
            <v/>
          </cell>
          <cell r="B404">
            <v>2</v>
          </cell>
          <cell r="C404">
            <v>42405</v>
          </cell>
          <cell r="D404" t="str">
            <v>CTGS</v>
          </cell>
          <cell r="E404">
            <v>42405</v>
          </cell>
          <cell r="F404" t="str">
            <v>VAT Phí thanh toán bộ chứng từ</v>
          </cell>
          <cell r="G404" t="str">
            <v>Q11</v>
          </cell>
          <cell r="H404" t="str">
            <v>TOKAI DENPUN</v>
          </cell>
          <cell r="K404">
            <v>10.73</v>
          </cell>
          <cell r="L404">
            <v>22270</v>
          </cell>
          <cell r="M404">
            <v>238957</v>
          </cell>
          <cell r="N404" t="str">
            <v>1331</v>
          </cell>
          <cell r="O404" t="str">
            <v>131</v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/>
          </cell>
          <cell r="W404" t="str">
            <v/>
          </cell>
          <cell r="X404" t="str">
            <v/>
          </cell>
          <cell r="Y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/>
          </cell>
        </row>
        <row r="405">
          <cell r="A405" t="str">
            <v/>
          </cell>
          <cell r="B405">
            <v>2</v>
          </cell>
          <cell r="C405">
            <v>42405</v>
          </cell>
          <cell r="D405" t="str">
            <v>CTGS</v>
          </cell>
          <cell r="E405">
            <v>42405</v>
          </cell>
          <cell r="F405" t="str">
            <v>Lãi suất chiết khấu</v>
          </cell>
          <cell r="G405" t="str">
            <v>Q11</v>
          </cell>
          <cell r="H405" t="str">
            <v>TOKAI DENPUN</v>
          </cell>
          <cell r="K405">
            <v>63.61</v>
          </cell>
          <cell r="L405">
            <v>22270</v>
          </cell>
          <cell r="M405">
            <v>1416595</v>
          </cell>
          <cell r="N405" t="str">
            <v>635</v>
          </cell>
          <cell r="O405" t="str">
            <v>131</v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/>
          </cell>
          <cell r="W405" t="str">
            <v/>
          </cell>
          <cell r="X405" t="str">
            <v/>
          </cell>
          <cell r="Y405" t="str">
            <v/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</row>
        <row r="406">
          <cell r="A406" t="str">
            <v/>
          </cell>
          <cell r="B406">
            <v>2</v>
          </cell>
          <cell r="C406">
            <v>42405</v>
          </cell>
          <cell r="D406" t="str">
            <v>CTGS</v>
          </cell>
          <cell r="E406">
            <v>42405</v>
          </cell>
          <cell r="F406" t="str">
            <v>Phí NH Nước ngoài gairm trừ</v>
          </cell>
          <cell r="G406" t="str">
            <v>Q11</v>
          </cell>
          <cell r="H406" t="str">
            <v>TOKAI DENPUN</v>
          </cell>
          <cell r="K406">
            <v>35</v>
          </cell>
          <cell r="L406">
            <v>22270</v>
          </cell>
          <cell r="M406">
            <v>779450</v>
          </cell>
          <cell r="N406" t="str">
            <v>642</v>
          </cell>
          <cell r="O406" t="str">
            <v>131</v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/>
          </cell>
          <cell r="W406" t="str">
            <v/>
          </cell>
          <cell r="X406" t="str">
            <v/>
          </cell>
          <cell r="Y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</row>
        <row r="407">
          <cell r="A407" t="str">
            <v/>
          </cell>
          <cell r="B407">
            <v>2</v>
          </cell>
          <cell r="C407">
            <v>42405</v>
          </cell>
          <cell r="D407" t="str">
            <v>CTGS</v>
          </cell>
          <cell r="E407">
            <v>42405</v>
          </cell>
          <cell r="F407" t="str">
            <v>Chênh lệch tỷ giá</v>
          </cell>
          <cell r="H407" t="str">
            <v>TOKAI DENPUN</v>
          </cell>
          <cell r="M407">
            <v>5407186</v>
          </cell>
          <cell r="N407" t="str">
            <v>635</v>
          </cell>
          <cell r="O407" t="str">
            <v>131</v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/>
          </cell>
          <cell r="W407" t="str">
            <v/>
          </cell>
          <cell r="X407" t="str">
            <v/>
          </cell>
          <cell r="Y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 t="str">
            <v/>
          </cell>
        </row>
        <row r="408">
          <cell r="A408" t="str">
            <v/>
          </cell>
          <cell r="B408">
            <v>2</v>
          </cell>
          <cell r="C408">
            <v>42405</v>
          </cell>
          <cell r="D408" t="str">
            <v>C06</v>
          </cell>
          <cell r="E408">
            <v>42405</v>
          </cell>
          <cell r="F408" t="str">
            <v>Tạm ứng mua NL</v>
          </cell>
          <cell r="H408" t="str">
            <v>Nguyễn Văn Bé Hai</v>
          </cell>
          <cell r="M408">
            <v>300000000</v>
          </cell>
          <cell r="N408" t="str">
            <v>141</v>
          </cell>
          <cell r="O408" t="str">
            <v>1111</v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</row>
        <row r="409">
          <cell r="A409" t="str">
            <v/>
          </cell>
          <cell r="B409">
            <v>2</v>
          </cell>
          <cell r="C409">
            <v>42406</v>
          </cell>
          <cell r="D409" t="str">
            <v>C07</v>
          </cell>
          <cell r="E409">
            <v>42406</v>
          </cell>
          <cell r="F409" t="str">
            <v>Xăng RON 95</v>
          </cell>
          <cell r="G409" t="str">
            <v>0270802</v>
          </cell>
          <cell r="H409" t="str">
            <v>Cty CP Vật Tư - Xăng Dầu (Comeco)</v>
          </cell>
          <cell r="M409">
            <v>798518</v>
          </cell>
          <cell r="N409" t="str">
            <v>642</v>
          </cell>
          <cell r="O409" t="str">
            <v>1111</v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/>
          </cell>
          <cell r="W409" t="str">
            <v/>
          </cell>
          <cell r="X409" t="str">
            <v/>
          </cell>
          <cell r="Y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 t="str">
            <v/>
          </cell>
        </row>
        <row r="410">
          <cell r="A410" t="str">
            <v/>
          </cell>
          <cell r="B410">
            <v>2</v>
          </cell>
          <cell r="C410">
            <v>42406</v>
          </cell>
          <cell r="D410" t="str">
            <v>C07</v>
          </cell>
          <cell r="E410">
            <v>42406</v>
          </cell>
          <cell r="F410" t="str">
            <v>VAT Xăng RON 95</v>
          </cell>
          <cell r="G410" t="str">
            <v>0270802</v>
          </cell>
          <cell r="H410" t="str">
            <v>Cty CP Vật Tư - Xăng Dầu (Comeco)</v>
          </cell>
          <cell r="M410">
            <v>79852</v>
          </cell>
          <cell r="N410" t="str">
            <v>1331</v>
          </cell>
          <cell r="O410" t="str">
            <v>1111</v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/>
          </cell>
          <cell r="W410" t="str">
            <v/>
          </cell>
          <cell r="X410" t="str">
            <v/>
          </cell>
          <cell r="Y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</row>
        <row r="411">
          <cell r="A411" t="str">
            <v/>
          </cell>
          <cell r="B411">
            <v>2</v>
          </cell>
          <cell r="C411">
            <v>42415</v>
          </cell>
          <cell r="D411" t="str">
            <v>GBN</v>
          </cell>
          <cell r="E411">
            <v>42415</v>
          </cell>
          <cell r="F411" t="str">
            <v>Q11 - Trả lãi KU 1015LDS201000102</v>
          </cell>
          <cell r="G411" t="str">
            <v>Q11</v>
          </cell>
          <cell r="H411" t="str">
            <v>KU 1015LDS201000102</v>
          </cell>
          <cell r="M411">
            <v>1341984</v>
          </cell>
          <cell r="N411" t="str">
            <v>635</v>
          </cell>
          <cell r="O411" t="str">
            <v>1121</v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>x</v>
          </cell>
          <cell r="W411" t="str">
            <v/>
          </cell>
          <cell r="X411" t="str">
            <v/>
          </cell>
          <cell r="Y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</row>
        <row r="412">
          <cell r="A412" t="str">
            <v/>
          </cell>
          <cell r="B412">
            <v>2</v>
          </cell>
          <cell r="C412">
            <v>42415</v>
          </cell>
          <cell r="D412" t="str">
            <v>GBN</v>
          </cell>
          <cell r="E412">
            <v>42415</v>
          </cell>
          <cell r="F412" t="str">
            <v>Q11 - Trả lãi KU 1015LDS201100376</v>
          </cell>
          <cell r="G412" t="str">
            <v>Q11</v>
          </cell>
          <cell r="H412" t="str">
            <v>KU 1015LDS201100376</v>
          </cell>
          <cell r="M412">
            <v>2892064</v>
          </cell>
          <cell r="N412" t="str">
            <v>635</v>
          </cell>
          <cell r="O412" t="str">
            <v>1121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>x</v>
          </cell>
          <cell r="W412" t="str">
            <v/>
          </cell>
          <cell r="X412" t="str">
            <v/>
          </cell>
          <cell r="Y412" t="str">
            <v/>
          </cell>
          <cell r="AA412" t="str">
            <v/>
          </cell>
          <cell r="AB412" t="str">
            <v/>
          </cell>
          <cell r="AC412" t="str">
            <v/>
          </cell>
          <cell r="AD412" t="str">
            <v/>
          </cell>
        </row>
        <row r="413">
          <cell r="A413" t="str">
            <v/>
          </cell>
          <cell r="B413">
            <v>2</v>
          </cell>
          <cell r="C413">
            <v>42415</v>
          </cell>
          <cell r="D413" t="str">
            <v>GBN</v>
          </cell>
          <cell r="E413">
            <v>42415</v>
          </cell>
          <cell r="F413" t="str">
            <v>Q11 - Trả lãi KU 1015LDS201100377</v>
          </cell>
          <cell r="G413" t="str">
            <v>Q11</v>
          </cell>
          <cell r="H413" t="str">
            <v>KU 1015LDS201100377</v>
          </cell>
          <cell r="M413">
            <v>1780800</v>
          </cell>
          <cell r="N413" t="str">
            <v>635</v>
          </cell>
          <cell r="O413" t="str">
            <v>1121</v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>x</v>
          </cell>
          <cell r="W413" t="str">
            <v/>
          </cell>
          <cell r="X413" t="str">
            <v/>
          </cell>
          <cell r="Y413" t="str">
            <v/>
          </cell>
          <cell r="AA413" t="str">
            <v/>
          </cell>
          <cell r="AB413" t="str">
            <v/>
          </cell>
          <cell r="AC413" t="str">
            <v/>
          </cell>
          <cell r="AD413" t="str">
            <v/>
          </cell>
        </row>
        <row r="414">
          <cell r="A414" t="str">
            <v/>
          </cell>
          <cell r="B414">
            <v>2</v>
          </cell>
          <cell r="C414">
            <v>42415</v>
          </cell>
          <cell r="D414" t="str">
            <v>GBN</v>
          </cell>
          <cell r="E414">
            <v>42415</v>
          </cell>
          <cell r="F414" t="str">
            <v>Q11 - Trả lãi KU 1015LDS201100378</v>
          </cell>
          <cell r="G414" t="str">
            <v>Q11</v>
          </cell>
          <cell r="H414" t="str">
            <v>KU 1015LDS201100378</v>
          </cell>
          <cell r="M414">
            <v>2492896</v>
          </cell>
          <cell r="N414" t="str">
            <v>635</v>
          </cell>
          <cell r="O414" t="str">
            <v>1121</v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>x</v>
          </cell>
          <cell r="W414" t="str">
            <v/>
          </cell>
          <cell r="X414" t="str">
            <v/>
          </cell>
          <cell r="Y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</row>
        <row r="415">
          <cell r="A415" t="str">
            <v/>
          </cell>
          <cell r="B415">
            <v>2</v>
          </cell>
          <cell r="C415">
            <v>42415</v>
          </cell>
          <cell r="D415" t="str">
            <v>GBN</v>
          </cell>
          <cell r="E415">
            <v>42415</v>
          </cell>
          <cell r="F415" t="str">
            <v>Q4 - Phí dịch vụ</v>
          </cell>
          <cell r="G415" t="str">
            <v>Q4</v>
          </cell>
          <cell r="M415">
            <v>50000</v>
          </cell>
          <cell r="N415" t="str">
            <v>642</v>
          </cell>
          <cell r="O415" t="str">
            <v>1121</v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/>
          </cell>
          <cell r="W415" t="str">
            <v/>
          </cell>
          <cell r="X415" t="str">
            <v/>
          </cell>
          <cell r="Y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 t="str">
            <v/>
          </cell>
        </row>
        <row r="416">
          <cell r="A416" t="str">
            <v/>
          </cell>
          <cell r="B416">
            <v>2</v>
          </cell>
          <cell r="C416">
            <v>42415</v>
          </cell>
          <cell r="D416" t="str">
            <v>GBN</v>
          </cell>
          <cell r="E416">
            <v>42415</v>
          </cell>
          <cell r="F416" t="str">
            <v>Q4 - VAT Phí dịch vụ</v>
          </cell>
          <cell r="G416" t="str">
            <v>Q4</v>
          </cell>
          <cell r="M416">
            <v>5000</v>
          </cell>
          <cell r="N416" t="str">
            <v>1331</v>
          </cell>
          <cell r="O416" t="str">
            <v>1121</v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/>
          </cell>
          <cell r="W416" t="str">
            <v/>
          </cell>
          <cell r="X416" t="str">
            <v/>
          </cell>
          <cell r="Y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</row>
        <row r="417">
          <cell r="A417" t="str">
            <v/>
          </cell>
          <cell r="B417">
            <v>2</v>
          </cell>
          <cell r="C417">
            <v>42415</v>
          </cell>
          <cell r="D417" t="str">
            <v>GBN</v>
          </cell>
          <cell r="E417">
            <v>42415</v>
          </cell>
          <cell r="F417" t="str">
            <v>Q4 - Phí dịch vụ</v>
          </cell>
          <cell r="G417" t="str">
            <v>Q4</v>
          </cell>
          <cell r="M417">
            <v>50000</v>
          </cell>
          <cell r="N417" t="str">
            <v>642</v>
          </cell>
          <cell r="O417" t="str">
            <v>1121</v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/>
          </cell>
          <cell r="W417" t="str">
            <v/>
          </cell>
          <cell r="X417" t="str">
            <v/>
          </cell>
          <cell r="Y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</row>
        <row r="418">
          <cell r="A418" t="str">
            <v/>
          </cell>
          <cell r="B418">
            <v>2</v>
          </cell>
          <cell r="C418">
            <v>42415</v>
          </cell>
          <cell r="D418" t="str">
            <v>GBN</v>
          </cell>
          <cell r="E418">
            <v>42415</v>
          </cell>
          <cell r="F418" t="str">
            <v>Q4 - VAT Phí dịch vụ</v>
          </cell>
          <cell r="G418" t="str">
            <v>Q4</v>
          </cell>
          <cell r="M418">
            <v>5000</v>
          </cell>
          <cell r="N418" t="str">
            <v>1331</v>
          </cell>
          <cell r="O418" t="str">
            <v>1121</v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/>
          </cell>
          <cell r="W418" t="str">
            <v/>
          </cell>
          <cell r="X418" t="str">
            <v/>
          </cell>
          <cell r="Y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</row>
        <row r="419">
          <cell r="A419" t="str">
            <v/>
          </cell>
          <cell r="B419">
            <v>2</v>
          </cell>
          <cell r="C419">
            <v>42417</v>
          </cell>
          <cell r="D419" t="str">
            <v>C08</v>
          </cell>
          <cell r="E419">
            <v>42417</v>
          </cell>
          <cell r="F419" t="str">
            <v>Tạm ứng mua NL</v>
          </cell>
          <cell r="H419" t="str">
            <v>Nguyễn Văn Bé Hai</v>
          </cell>
          <cell r="M419">
            <v>360000000</v>
          </cell>
          <cell r="N419" t="str">
            <v>141</v>
          </cell>
          <cell r="O419" t="str">
            <v>1111</v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/>
          </cell>
          <cell r="W419" t="str">
            <v/>
          </cell>
          <cell r="X419" t="str">
            <v/>
          </cell>
          <cell r="Y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 t="str">
            <v/>
          </cell>
        </row>
        <row r="420">
          <cell r="A420" t="str">
            <v/>
          </cell>
          <cell r="B420">
            <v>2</v>
          </cell>
          <cell r="C420">
            <v>42418</v>
          </cell>
          <cell r="D420" t="str">
            <v>C09</v>
          </cell>
          <cell r="E420">
            <v>42418</v>
          </cell>
          <cell r="F420" t="str">
            <v>Xăng RON 95</v>
          </cell>
          <cell r="G420" t="str">
            <v>0271074</v>
          </cell>
          <cell r="H420" t="str">
            <v>Cty CP Vật Tư - Xăng Dầu (Comeco)</v>
          </cell>
          <cell r="M420">
            <v>602391</v>
          </cell>
          <cell r="N420" t="str">
            <v>642</v>
          </cell>
          <cell r="O420" t="str">
            <v>1111</v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/>
          </cell>
          <cell r="W420" t="str">
            <v/>
          </cell>
          <cell r="X420" t="str">
            <v/>
          </cell>
          <cell r="Y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</row>
        <row r="421">
          <cell r="A421" t="str">
            <v/>
          </cell>
          <cell r="B421">
            <v>2</v>
          </cell>
          <cell r="C421">
            <v>42418</v>
          </cell>
          <cell r="D421" t="str">
            <v>C09</v>
          </cell>
          <cell r="E421">
            <v>42418</v>
          </cell>
          <cell r="F421" t="str">
            <v>VAT Xăng RON 95</v>
          </cell>
          <cell r="G421" t="str">
            <v>0271074</v>
          </cell>
          <cell r="H421" t="str">
            <v>Cty CP Vật Tư - Xăng Dầu (Comeco)</v>
          </cell>
          <cell r="M421">
            <v>60239</v>
          </cell>
          <cell r="N421" t="str">
            <v>1331</v>
          </cell>
          <cell r="O421" t="str">
            <v>1111</v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/>
          </cell>
          <cell r="W421" t="str">
            <v/>
          </cell>
          <cell r="X421" t="str">
            <v/>
          </cell>
          <cell r="Y421" t="str">
            <v/>
          </cell>
          <cell r="AA421" t="str">
            <v/>
          </cell>
          <cell r="AB421" t="str">
            <v/>
          </cell>
          <cell r="AC421" t="str">
            <v/>
          </cell>
          <cell r="AD421" t="str">
            <v/>
          </cell>
        </row>
        <row r="422">
          <cell r="A422" t="str">
            <v/>
          </cell>
          <cell r="B422">
            <v>2</v>
          </cell>
          <cell r="C422">
            <v>42418</v>
          </cell>
          <cell r="D422" t="str">
            <v>C10</v>
          </cell>
          <cell r="E422">
            <v>42418</v>
          </cell>
          <cell r="F422" t="str">
            <v>Xăng 92</v>
          </cell>
          <cell r="G422" t="str">
            <v>0000094</v>
          </cell>
          <cell r="H422" t="str">
            <v>DNTN Nguyễn Văn Sáu</v>
          </cell>
          <cell r="M422">
            <v>106982</v>
          </cell>
          <cell r="N422" t="str">
            <v>642</v>
          </cell>
          <cell r="O422" t="str">
            <v>1111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/>
          </cell>
          <cell r="W422" t="str">
            <v/>
          </cell>
          <cell r="X422" t="str">
            <v/>
          </cell>
          <cell r="Y422" t="str">
            <v/>
          </cell>
          <cell r="AA422" t="str">
            <v/>
          </cell>
          <cell r="AB422" t="str">
            <v/>
          </cell>
          <cell r="AC422" t="str">
            <v/>
          </cell>
          <cell r="AD422" t="str">
            <v/>
          </cell>
        </row>
        <row r="423">
          <cell r="A423" t="str">
            <v/>
          </cell>
          <cell r="B423">
            <v>2</v>
          </cell>
          <cell r="C423">
            <v>42418</v>
          </cell>
          <cell r="D423" t="str">
            <v>C10</v>
          </cell>
          <cell r="E423">
            <v>42418</v>
          </cell>
          <cell r="F423" t="str">
            <v>VAT Xăng 92</v>
          </cell>
          <cell r="G423" t="str">
            <v>0000094</v>
          </cell>
          <cell r="H423" t="str">
            <v>DNTN Nguyễn Văn Sáu</v>
          </cell>
          <cell r="M423">
            <v>10698</v>
          </cell>
          <cell r="N423" t="str">
            <v>1331</v>
          </cell>
          <cell r="O423" t="str">
            <v>1111</v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AA423" t="str">
            <v/>
          </cell>
          <cell r="AB423" t="str">
            <v/>
          </cell>
          <cell r="AC423" t="str">
            <v/>
          </cell>
          <cell r="AD423" t="str">
            <v/>
          </cell>
        </row>
        <row r="424">
          <cell r="A424" t="str">
            <v/>
          </cell>
          <cell r="B424">
            <v>2</v>
          </cell>
          <cell r="C424">
            <v>42418</v>
          </cell>
          <cell r="D424" t="str">
            <v>GBC</v>
          </cell>
          <cell r="E424">
            <v>42418</v>
          </cell>
          <cell r="F424" t="str">
            <v>Q11 - Thu tiền hàng - SAY D.S</v>
          </cell>
          <cell r="G424" t="str">
            <v>Q11</v>
          </cell>
          <cell r="H424" t="str">
            <v>SAY D.S CO., LTD</v>
          </cell>
          <cell r="K424">
            <v>1750.86</v>
          </cell>
          <cell r="L424">
            <v>22370</v>
          </cell>
          <cell r="M424">
            <v>39166738</v>
          </cell>
          <cell r="N424" t="str">
            <v>1122</v>
          </cell>
          <cell r="O424" t="str">
            <v>131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/>
          </cell>
          <cell r="W424" t="str">
            <v/>
          </cell>
          <cell r="X424" t="str">
            <v/>
          </cell>
          <cell r="Y424" t="str">
            <v/>
          </cell>
          <cell r="AA424" t="str">
            <v/>
          </cell>
          <cell r="AB424" t="str">
            <v/>
          </cell>
          <cell r="AC424" t="str">
            <v/>
          </cell>
          <cell r="AD424" t="str">
            <v/>
          </cell>
        </row>
        <row r="425">
          <cell r="A425" t="str">
            <v/>
          </cell>
          <cell r="B425">
            <v>2</v>
          </cell>
          <cell r="C425">
            <v>42418</v>
          </cell>
          <cell r="D425" t="str">
            <v>CTGS</v>
          </cell>
          <cell r="E425">
            <v>42418</v>
          </cell>
          <cell r="F425" t="str">
            <v>Phí thanh toán bộ chứng từ</v>
          </cell>
          <cell r="G425" t="str">
            <v>Q11</v>
          </cell>
          <cell r="H425" t="str">
            <v>SAY D.S CO., LTD</v>
          </cell>
          <cell r="K425">
            <v>59.4</v>
          </cell>
          <cell r="L425">
            <v>22370</v>
          </cell>
          <cell r="M425">
            <v>1328778</v>
          </cell>
          <cell r="N425" t="str">
            <v>642</v>
          </cell>
          <cell r="O425" t="str">
            <v>131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AA425" t="str">
            <v/>
          </cell>
          <cell r="AB425" t="str">
            <v/>
          </cell>
          <cell r="AC425" t="str">
            <v/>
          </cell>
          <cell r="AD425" t="str">
            <v/>
          </cell>
        </row>
        <row r="426">
          <cell r="A426" t="str">
            <v/>
          </cell>
          <cell r="B426">
            <v>2</v>
          </cell>
          <cell r="C426">
            <v>42418</v>
          </cell>
          <cell r="D426" t="str">
            <v>CTGS</v>
          </cell>
          <cell r="E426">
            <v>42418</v>
          </cell>
          <cell r="F426" t="str">
            <v>VAT Phí thanh toán bộ chứng từ</v>
          </cell>
          <cell r="G426" t="str">
            <v>Q11</v>
          </cell>
          <cell r="H426" t="str">
            <v>SAY D.S CO., LTD</v>
          </cell>
          <cell r="K426">
            <v>5.94</v>
          </cell>
          <cell r="L426">
            <v>22370</v>
          </cell>
          <cell r="M426">
            <v>132878</v>
          </cell>
          <cell r="N426" t="str">
            <v>1331</v>
          </cell>
          <cell r="O426" t="str">
            <v>131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AA426" t="str">
            <v/>
          </cell>
          <cell r="AB426" t="str">
            <v/>
          </cell>
          <cell r="AC426" t="str">
            <v/>
          </cell>
          <cell r="AD426" t="str">
            <v/>
          </cell>
        </row>
        <row r="427">
          <cell r="A427" t="str">
            <v/>
          </cell>
          <cell r="B427">
            <v>2</v>
          </cell>
          <cell r="C427">
            <v>42418</v>
          </cell>
          <cell r="D427" t="str">
            <v>CTGS</v>
          </cell>
          <cell r="E427">
            <v>42418</v>
          </cell>
          <cell r="F427" t="str">
            <v>Lãi suất chiết khấu</v>
          </cell>
          <cell r="G427" t="str">
            <v>Q11</v>
          </cell>
          <cell r="H427" t="str">
            <v>SAY D.S CO., LTD</v>
          </cell>
          <cell r="K427">
            <v>96.8</v>
          </cell>
          <cell r="L427">
            <v>22370</v>
          </cell>
          <cell r="M427">
            <v>2165416</v>
          </cell>
          <cell r="N427" t="str">
            <v>635</v>
          </cell>
          <cell r="O427" t="str">
            <v>131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/>
          </cell>
          <cell r="W427" t="str">
            <v/>
          </cell>
          <cell r="X427" t="str">
            <v/>
          </cell>
          <cell r="Y427" t="str">
            <v/>
          </cell>
          <cell r="AA427" t="str">
            <v/>
          </cell>
          <cell r="AB427" t="str">
            <v/>
          </cell>
          <cell r="AC427" t="str">
            <v/>
          </cell>
          <cell r="AD427" t="str">
            <v/>
          </cell>
        </row>
        <row r="428">
          <cell r="A428" t="str">
            <v/>
          </cell>
          <cell r="B428">
            <v>2</v>
          </cell>
          <cell r="C428">
            <v>42418</v>
          </cell>
          <cell r="D428" t="str">
            <v>CTGS</v>
          </cell>
          <cell r="E428">
            <v>42418</v>
          </cell>
          <cell r="F428" t="str">
            <v>Phí NH Nước ngoài gỉam trừ</v>
          </cell>
          <cell r="G428" t="str">
            <v>Q11</v>
          </cell>
          <cell r="H428" t="str">
            <v>SAY D.S CO., LTD</v>
          </cell>
          <cell r="K428">
            <v>247</v>
          </cell>
          <cell r="L428">
            <v>22370</v>
          </cell>
          <cell r="M428">
            <v>5525390</v>
          </cell>
          <cell r="N428" t="str">
            <v>642</v>
          </cell>
          <cell r="O428" t="str">
            <v>131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AA428" t="str">
            <v/>
          </cell>
          <cell r="AB428" t="str">
            <v/>
          </cell>
          <cell r="AC428" t="str">
            <v/>
          </cell>
          <cell r="AD428" t="str">
            <v/>
          </cell>
        </row>
        <row r="429">
          <cell r="A429" t="str">
            <v/>
          </cell>
          <cell r="B429">
            <v>2</v>
          </cell>
          <cell r="C429">
            <v>42418</v>
          </cell>
          <cell r="D429" t="str">
            <v>CTGS</v>
          </cell>
          <cell r="E429">
            <v>42418</v>
          </cell>
          <cell r="F429" t="str">
            <v>Chênh lệch tỷ giá</v>
          </cell>
          <cell r="H429" t="str">
            <v>SAY D.S CO., LTD</v>
          </cell>
          <cell r="M429">
            <v>2167200</v>
          </cell>
          <cell r="N429" t="str">
            <v>635</v>
          </cell>
          <cell r="O429" t="str">
            <v>131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/>
          </cell>
          <cell r="W429" t="str">
            <v/>
          </cell>
          <cell r="X429" t="str">
            <v/>
          </cell>
          <cell r="Y429" t="str">
            <v/>
          </cell>
          <cell r="AA429" t="str">
            <v/>
          </cell>
          <cell r="AB429" t="str">
            <v/>
          </cell>
          <cell r="AC429" t="str">
            <v/>
          </cell>
          <cell r="AD429" t="str">
            <v/>
          </cell>
        </row>
        <row r="430">
          <cell r="A430" t="str">
            <v/>
          </cell>
          <cell r="B430">
            <v>2</v>
          </cell>
          <cell r="C430">
            <v>42418</v>
          </cell>
          <cell r="D430" t="str">
            <v>GBN</v>
          </cell>
          <cell r="E430">
            <v>42418</v>
          </cell>
          <cell r="F430" t="str">
            <v>Q11 - Trả lãi KU1015LDS201502189</v>
          </cell>
          <cell r="G430" t="str">
            <v>Q11</v>
          </cell>
          <cell r="H430" t="str">
            <v>KU 1015LDS201502189</v>
          </cell>
          <cell r="K430">
            <v>282.44</v>
          </cell>
          <cell r="L430">
            <v>22370</v>
          </cell>
          <cell r="M430">
            <v>6318183</v>
          </cell>
          <cell r="N430" t="str">
            <v>635</v>
          </cell>
          <cell r="O430" t="str">
            <v>1122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/>
          </cell>
          <cell r="W430" t="str">
            <v/>
          </cell>
          <cell r="X430" t="str">
            <v/>
          </cell>
          <cell r="Y430" t="str">
            <v/>
          </cell>
          <cell r="AA430" t="str">
            <v/>
          </cell>
          <cell r="AB430" t="str">
            <v/>
          </cell>
          <cell r="AC430" t="str">
            <v/>
          </cell>
          <cell r="AD430" t="str">
            <v/>
          </cell>
        </row>
        <row r="431">
          <cell r="A431" t="str">
            <v/>
          </cell>
          <cell r="B431">
            <v>2</v>
          </cell>
          <cell r="C431">
            <v>42418</v>
          </cell>
          <cell r="D431" t="str">
            <v>GBN</v>
          </cell>
          <cell r="E431">
            <v>42418</v>
          </cell>
          <cell r="F431" t="str">
            <v>Q11 - Trả lãi KU1015LDS201502216</v>
          </cell>
          <cell r="G431" t="str">
            <v>Q11</v>
          </cell>
          <cell r="H431" t="str">
            <v>KU 1015LDS201502216</v>
          </cell>
          <cell r="K431">
            <v>137.78</v>
          </cell>
          <cell r="L431">
            <v>22370</v>
          </cell>
          <cell r="M431">
            <v>3082139</v>
          </cell>
          <cell r="N431" t="str">
            <v>635</v>
          </cell>
          <cell r="O431" t="str">
            <v>1122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AA431" t="str">
            <v/>
          </cell>
          <cell r="AB431" t="str">
            <v/>
          </cell>
          <cell r="AC431" t="str">
            <v/>
          </cell>
          <cell r="AD431" t="str">
            <v/>
          </cell>
        </row>
        <row r="432">
          <cell r="A432" t="str">
            <v/>
          </cell>
          <cell r="B432">
            <v>2</v>
          </cell>
          <cell r="C432">
            <v>42418</v>
          </cell>
          <cell r="D432" t="str">
            <v>GBN</v>
          </cell>
          <cell r="E432">
            <v>42418</v>
          </cell>
          <cell r="F432" t="str">
            <v>Q11 - Trả lãi KU1015LDS201502226</v>
          </cell>
          <cell r="G432" t="str">
            <v>Q11</v>
          </cell>
          <cell r="H432" t="str">
            <v>KU 1015LDS201502226</v>
          </cell>
          <cell r="K432">
            <v>172.22</v>
          </cell>
          <cell r="L432">
            <v>22370</v>
          </cell>
          <cell r="M432">
            <v>3852561</v>
          </cell>
          <cell r="N432" t="str">
            <v>635</v>
          </cell>
          <cell r="O432" t="str">
            <v>1122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/>
          </cell>
          <cell r="W432" t="str">
            <v/>
          </cell>
          <cell r="X432" t="str">
            <v/>
          </cell>
          <cell r="Y432" t="str">
            <v/>
          </cell>
          <cell r="AA432" t="str">
            <v/>
          </cell>
          <cell r="AB432" t="str">
            <v/>
          </cell>
          <cell r="AC432" t="str">
            <v/>
          </cell>
          <cell r="AD432" t="str">
            <v/>
          </cell>
        </row>
        <row r="433">
          <cell r="A433" t="str">
            <v/>
          </cell>
          <cell r="B433">
            <v>2</v>
          </cell>
          <cell r="C433">
            <v>42418</v>
          </cell>
          <cell r="D433" t="str">
            <v>GBN</v>
          </cell>
          <cell r="E433">
            <v>42418</v>
          </cell>
          <cell r="F433" t="str">
            <v>Q11 - Trả lãi KU1015LDS201502514</v>
          </cell>
          <cell r="G433" t="str">
            <v>Q11</v>
          </cell>
          <cell r="H433" t="str">
            <v>KU 1015LDS201502514</v>
          </cell>
          <cell r="K433">
            <v>308.27999999999997</v>
          </cell>
          <cell r="L433">
            <v>22370</v>
          </cell>
          <cell r="M433">
            <v>6896224</v>
          </cell>
          <cell r="N433" t="str">
            <v>635</v>
          </cell>
          <cell r="O433" t="str">
            <v>1122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</row>
        <row r="434">
          <cell r="A434" t="str">
            <v/>
          </cell>
          <cell r="B434">
            <v>2</v>
          </cell>
          <cell r="C434">
            <v>42418</v>
          </cell>
          <cell r="D434" t="str">
            <v>GBN</v>
          </cell>
          <cell r="E434">
            <v>42418</v>
          </cell>
          <cell r="F434" t="str">
            <v>Q11 - Trả lãi KU1015LDS201502531</v>
          </cell>
          <cell r="G434" t="str">
            <v>Q11</v>
          </cell>
          <cell r="H434" t="str">
            <v>KU 1015LDS201502531</v>
          </cell>
          <cell r="K434">
            <v>306.56</v>
          </cell>
          <cell r="L434">
            <v>22370</v>
          </cell>
          <cell r="M434">
            <v>6857747</v>
          </cell>
          <cell r="N434" t="str">
            <v>635</v>
          </cell>
          <cell r="O434" t="str">
            <v>1122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</row>
        <row r="435">
          <cell r="A435" t="str">
            <v/>
          </cell>
          <cell r="B435">
            <v>2</v>
          </cell>
          <cell r="C435">
            <v>42418</v>
          </cell>
          <cell r="D435" t="str">
            <v>GBN</v>
          </cell>
          <cell r="E435">
            <v>42418</v>
          </cell>
          <cell r="F435" t="str">
            <v>Q11 - Trả lãi KU1015LDS201503102</v>
          </cell>
          <cell r="G435" t="str">
            <v>Q11</v>
          </cell>
          <cell r="H435" t="str">
            <v>KU 1015LDS201503102</v>
          </cell>
          <cell r="K435">
            <v>210.11</v>
          </cell>
          <cell r="L435">
            <v>22370</v>
          </cell>
          <cell r="M435">
            <v>4700161</v>
          </cell>
          <cell r="N435" t="str">
            <v>635</v>
          </cell>
          <cell r="O435" t="str">
            <v>1122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</row>
        <row r="436">
          <cell r="A436" t="str">
            <v/>
          </cell>
          <cell r="B436">
            <v>2</v>
          </cell>
          <cell r="C436">
            <v>42418</v>
          </cell>
          <cell r="D436" t="str">
            <v>GBN</v>
          </cell>
          <cell r="E436">
            <v>42418</v>
          </cell>
          <cell r="F436" t="str">
            <v>Q11 - Trả lãi KU1015LDS201503420</v>
          </cell>
          <cell r="G436" t="str">
            <v>Q11</v>
          </cell>
          <cell r="H436" t="str">
            <v>KU 1015LDS201503420</v>
          </cell>
          <cell r="K436">
            <v>567.11</v>
          </cell>
          <cell r="L436">
            <v>22370</v>
          </cell>
          <cell r="M436">
            <v>12686251</v>
          </cell>
          <cell r="N436" t="str">
            <v>635</v>
          </cell>
          <cell r="O436" t="str">
            <v>1122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</row>
        <row r="437">
          <cell r="A437" t="str">
            <v/>
          </cell>
          <cell r="B437">
            <v>2</v>
          </cell>
          <cell r="C437">
            <v>42418</v>
          </cell>
          <cell r="D437" t="str">
            <v>GBN</v>
          </cell>
          <cell r="E437">
            <v>42418</v>
          </cell>
          <cell r="F437" t="str">
            <v>Q11 - Trả lãi KU1015LDS201503206</v>
          </cell>
          <cell r="G437" t="str">
            <v>Q11</v>
          </cell>
          <cell r="H437" t="str">
            <v>KU 1015LDS201503206</v>
          </cell>
          <cell r="K437">
            <v>306.56</v>
          </cell>
          <cell r="L437">
            <v>22370</v>
          </cell>
          <cell r="M437">
            <v>6857747</v>
          </cell>
          <cell r="N437" t="str">
            <v>635</v>
          </cell>
          <cell r="O437" t="str">
            <v>1122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</row>
        <row r="438">
          <cell r="A438" t="str">
            <v/>
          </cell>
          <cell r="B438">
            <v>2</v>
          </cell>
          <cell r="C438">
            <v>42419</v>
          </cell>
          <cell r="D438" t="str">
            <v>C11</v>
          </cell>
          <cell r="E438">
            <v>42419</v>
          </cell>
          <cell r="F438" t="str">
            <v>Phí chứng từ, phí xếp dỡ</v>
          </cell>
          <cell r="G438" t="str">
            <v>0039091</v>
          </cell>
          <cell r="H438" t="str">
            <v>Cty TNHH KMTC (VN)</v>
          </cell>
          <cell r="M438">
            <v>4889537</v>
          </cell>
          <cell r="N438" t="str">
            <v>641</v>
          </cell>
          <cell r="O438" t="str">
            <v>1111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</row>
        <row r="439">
          <cell r="A439" t="str">
            <v/>
          </cell>
          <cell r="B439">
            <v>2</v>
          </cell>
          <cell r="C439">
            <v>42419</v>
          </cell>
          <cell r="D439" t="str">
            <v>C11</v>
          </cell>
          <cell r="E439">
            <v>42419</v>
          </cell>
          <cell r="F439" t="str">
            <v>VAT Phí chứng từ, phí xếp dỡ</v>
          </cell>
          <cell r="G439" t="str">
            <v>0039091</v>
          </cell>
          <cell r="H439" t="str">
            <v>Cty TNHH KMTC (VN)</v>
          </cell>
          <cell r="M439">
            <v>270263</v>
          </cell>
          <cell r="N439" t="str">
            <v>1331</v>
          </cell>
          <cell r="O439" t="str">
            <v>1111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</row>
        <row r="440">
          <cell r="A440" t="str">
            <v/>
          </cell>
          <cell r="B440">
            <v>2</v>
          </cell>
          <cell r="C440">
            <v>42419</v>
          </cell>
          <cell r="D440" t="str">
            <v>GBC</v>
          </cell>
          <cell r="E440">
            <v>42419</v>
          </cell>
          <cell r="F440" t="str">
            <v>Q11 - Chuyển VND</v>
          </cell>
          <cell r="G440" t="str">
            <v>Q11, Q4</v>
          </cell>
          <cell r="M440">
            <v>5000000</v>
          </cell>
          <cell r="N440" t="str">
            <v>1121</v>
          </cell>
          <cell r="O440" t="str">
            <v>1121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>x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</row>
        <row r="441">
          <cell r="A441" t="str">
            <v/>
          </cell>
          <cell r="B441">
            <v>2</v>
          </cell>
          <cell r="C441">
            <v>42419</v>
          </cell>
          <cell r="D441" t="str">
            <v>GBC</v>
          </cell>
          <cell r="E441">
            <v>42419</v>
          </cell>
          <cell r="F441" t="str">
            <v>Q11 - Thanh toán tiền điện Kỳ 2 T1/16</v>
          </cell>
          <cell r="G441" t="str">
            <v>Q11</v>
          </cell>
          <cell r="H441" t="str">
            <v>Cty Điện Lực Long An</v>
          </cell>
          <cell r="M441">
            <v>32260140</v>
          </cell>
          <cell r="N441" t="str">
            <v>331</v>
          </cell>
          <cell r="O441" t="str">
            <v>1121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>x</v>
          </cell>
          <cell r="W441" t="str">
            <v/>
          </cell>
          <cell r="X441" t="str">
            <v/>
          </cell>
          <cell r="Y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</row>
        <row r="442">
          <cell r="A442" t="str">
            <v/>
          </cell>
          <cell r="B442">
            <v>2</v>
          </cell>
          <cell r="C442">
            <v>42420</v>
          </cell>
          <cell r="D442" t="str">
            <v>GBC</v>
          </cell>
          <cell r="E442">
            <v>42420</v>
          </cell>
          <cell r="F442" t="str">
            <v>Q4 - Thu tiền hàng - O.Cheon</v>
          </cell>
          <cell r="G442" t="str">
            <v>Q4</v>
          </cell>
          <cell r="H442" t="str">
            <v>O.CHEON INDUSTRY CO.,LTD</v>
          </cell>
          <cell r="K442">
            <v>4819.12</v>
          </cell>
          <cell r="L442">
            <v>22345</v>
          </cell>
          <cell r="M442">
            <v>107683236</v>
          </cell>
          <cell r="N442" t="str">
            <v>1122</v>
          </cell>
          <cell r="O442" t="str">
            <v>131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/>
          </cell>
          <cell r="W442" t="str">
            <v/>
          </cell>
          <cell r="X442" t="str">
            <v/>
          </cell>
          <cell r="Y442" t="str">
            <v>x</v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</row>
        <row r="443">
          <cell r="A443" t="str">
            <v/>
          </cell>
          <cell r="B443">
            <v>2</v>
          </cell>
          <cell r="C443">
            <v>42420</v>
          </cell>
          <cell r="D443" t="str">
            <v>CTGS</v>
          </cell>
          <cell r="E443">
            <v>42420</v>
          </cell>
          <cell r="F443" t="str">
            <v>Phí dịch vụ thanh toán ngoài nước</v>
          </cell>
          <cell r="G443" t="str">
            <v>Q4</v>
          </cell>
          <cell r="H443" t="str">
            <v>O.CHEON INDUSTRY CO.,LTD</v>
          </cell>
          <cell r="K443">
            <v>154.44</v>
          </cell>
          <cell r="L443">
            <v>22345</v>
          </cell>
          <cell r="M443">
            <v>3450962</v>
          </cell>
          <cell r="N443" t="str">
            <v>642</v>
          </cell>
          <cell r="O443" t="str">
            <v>131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/>
          </cell>
          <cell r="W443" t="str">
            <v/>
          </cell>
          <cell r="X443" t="str">
            <v/>
          </cell>
          <cell r="Y443" t="str">
            <v>x</v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</row>
        <row r="444">
          <cell r="A444" t="str">
            <v/>
          </cell>
          <cell r="B444">
            <v>2</v>
          </cell>
          <cell r="C444">
            <v>42420</v>
          </cell>
          <cell r="D444" t="str">
            <v>CTGS</v>
          </cell>
          <cell r="E444">
            <v>42420</v>
          </cell>
          <cell r="F444" t="str">
            <v>VAT Phí dịch vụ thanh toán ngoài nước</v>
          </cell>
          <cell r="G444" t="str">
            <v>Q4</v>
          </cell>
          <cell r="H444" t="str">
            <v>O.CHEON INDUSTRY CO.,LTD</v>
          </cell>
          <cell r="K444">
            <v>15.44</v>
          </cell>
          <cell r="L444">
            <v>22345</v>
          </cell>
          <cell r="M444">
            <v>345007</v>
          </cell>
          <cell r="N444" t="str">
            <v>1331</v>
          </cell>
          <cell r="O444" t="str">
            <v>131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/>
          </cell>
          <cell r="W444" t="str">
            <v/>
          </cell>
          <cell r="X444" t="str">
            <v/>
          </cell>
          <cell r="Y444" t="str">
            <v>x</v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</row>
        <row r="445">
          <cell r="A445" t="str">
            <v/>
          </cell>
          <cell r="B445">
            <v>2</v>
          </cell>
          <cell r="C445">
            <v>42420</v>
          </cell>
          <cell r="D445" t="str">
            <v>CTGS</v>
          </cell>
          <cell r="E445">
            <v>42420</v>
          </cell>
          <cell r="F445" t="str">
            <v>Phí thanh toán nước ngoài</v>
          </cell>
          <cell r="G445" t="str">
            <v>Q4</v>
          </cell>
          <cell r="H445" t="str">
            <v>O.CHEON INDUSTRY CO.,LTD</v>
          </cell>
          <cell r="K445">
            <v>171</v>
          </cell>
          <cell r="L445">
            <v>22345</v>
          </cell>
          <cell r="M445">
            <v>3820995</v>
          </cell>
          <cell r="N445" t="str">
            <v>642</v>
          </cell>
          <cell r="O445" t="str">
            <v>131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/>
          </cell>
          <cell r="W445" t="str">
            <v/>
          </cell>
          <cell r="X445" t="str">
            <v/>
          </cell>
          <cell r="Y445" t="str">
            <v>x</v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</row>
        <row r="446">
          <cell r="A446" t="str">
            <v/>
          </cell>
          <cell r="B446">
            <v>2</v>
          </cell>
          <cell r="C446">
            <v>42420</v>
          </cell>
          <cell r="D446" t="str">
            <v>CTGS</v>
          </cell>
          <cell r="E446">
            <v>42420</v>
          </cell>
          <cell r="F446" t="str">
            <v>Chênh lệch tỷ giá</v>
          </cell>
          <cell r="H446" t="str">
            <v>O.CHEON INDUSTRY CO.,LTD</v>
          </cell>
          <cell r="M446">
            <v>4093800</v>
          </cell>
          <cell r="N446" t="str">
            <v>131</v>
          </cell>
          <cell r="O446" t="str">
            <v>515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/>
          </cell>
          <cell r="X446" t="str">
            <v/>
          </cell>
          <cell r="Y446" t="str">
            <v>x</v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</row>
        <row r="447">
          <cell r="A447" t="str">
            <v/>
          </cell>
          <cell r="B447">
            <v>2</v>
          </cell>
          <cell r="C447">
            <v>42420</v>
          </cell>
          <cell r="D447" t="str">
            <v>GBN</v>
          </cell>
          <cell r="E447">
            <v>42420</v>
          </cell>
          <cell r="F447" t="str">
            <v>Q4 - Lãi suất chiết khấu</v>
          </cell>
          <cell r="G447" t="str">
            <v>Q4</v>
          </cell>
          <cell r="K447">
            <v>161.63999999999999</v>
          </cell>
          <cell r="L447">
            <v>22345</v>
          </cell>
          <cell r="M447">
            <v>3611846</v>
          </cell>
          <cell r="N447" t="str">
            <v>635</v>
          </cell>
          <cell r="O447" t="str">
            <v>1122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</row>
        <row r="448">
          <cell r="A448" t="str">
            <v/>
          </cell>
          <cell r="B448">
            <v>2</v>
          </cell>
          <cell r="C448">
            <v>42422</v>
          </cell>
          <cell r="D448" t="str">
            <v>C12</v>
          </cell>
          <cell r="E448">
            <v>42422</v>
          </cell>
          <cell r="F448" t="str">
            <v>Xăng RON 95</v>
          </cell>
          <cell r="G448" t="str">
            <v>0271205</v>
          </cell>
          <cell r="H448" t="str">
            <v>Cty CP Vật Tư - Xăng Dầu (Comeco)</v>
          </cell>
          <cell r="M448">
            <v>538591</v>
          </cell>
          <cell r="N448" t="str">
            <v>642</v>
          </cell>
          <cell r="O448" t="str">
            <v>1111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</row>
        <row r="449">
          <cell r="A449" t="str">
            <v/>
          </cell>
          <cell r="B449">
            <v>2</v>
          </cell>
          <cell r="C449">
            <v>42422</v>
          </cell>
          <cell r="D449" t="str">
            <v>C12</v>
          </cell>
          <cell r="E449">
            <v>42422</v>
          </cell>
          <cell r="F449" t="str">
            <v>VAT Xăng RON 95</v>
          </cell>
          <cell r="G449" t="str">
            <v>0271205</v>
          </cell>
          <cell r="H449" t="str">
            <v>Cty CP Vật Tư - Xăng Dầu (Comeco)</v>
          </cell>
          <cell r="M449">
            <v>53859</v>
          </cell>
          <cell r="N449" t="str">
            <v>1331</v>
          </cell>
          <cell r="O449" t="str">
            <v>1111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</row>
        <row r="450">
          <cell r="A450" t="str">
            <v/>
          </cell>
          <cell r="B450">
            <v>2</v>
          </cell>
          <cell r="C450">
            <v>42422</v>
          </cell>
          <cell r="D450" t="str">
            <v>GBC</v>
          </cell>
          <cell r="E450">
            <v>42422</v>
          </cell>
          <cell r="F450" t="str">
            <v>Q11 - Chuyển NT</v>
          </cell>
          <cell r="G450" t="str">
            <v>Q11, Q4</v>
          </cell>
          <cell r="K450">
            <v>3600</v>
          </cell>
          <cell r="L450">
            <v>22340</v>
          </cell>
          <cell r="M450">
            <v>80424000</v>
          </cell>
          <cell r="N450" t="str">
            <v>1122</v>
          </cell>
          <cell r="O450" t="str">
            <v>1122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</row>
        <row r="451">
          <cell r="A451" t="str">
            <v/>
          </cell>
          <cell r="B451">
            <v>2</v>
          </cell>
          <cell r="C451">
            <v>42422</v>
          </cell>
          <cell r="D451" t="str">
            <v>GBN</v>
          </cell>
          <cell r="E451">
            <v>42422</v>
          </cell>
          <cell r="F451" t="str">
            <v>Q11 - Bán ngoại tệ chuyển TK VND</v>
          </cell>
          <cell r="G451" t="str">
            <v>Q11</v>
          </cell>
          <cell r="K451">
            <v>10800</v>
          </cell>
          <cell r="L451">
            <v>22375</v>
          </cell>
          <cell r="M451">
            <v>241650000</v>
          </cell>
          <cell r="N451" t="str">
            <v>1121</v>
          </cell>
          <cell r="O451" t="str">
            <v>1122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>x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AA451" t="str">
            <v/>
          </cell>
          <cell r="AB451" t="str">
            <v/>
          </cell>
          <cell r="AC451" t="str">
            <v/>
          </cell>
          <cell r="AD451" t="str">
            <v/>
          </cell>
        </row>
        <row r="452">
          <cell r="A452" t="str">
            <v/>
          </cell>
          <cell r="B452">
            <v>2</v>
          </cell>
          <cell r="C452">
            <v>42422</v>
          </cell>
          <cell r="D452" t="str">
            <v>GBN</v>
          </cell>
          <cell r="E452">
            <v>42422</v>
          </cell>
          <cell r="F452" t="str">
            <v>Q4 - Trả lãi KU 1402LDS201503829</v>
          </cell>
          <cell r="G452" t="str">
            <v>Q4</v>
          </cell>
          <cell r="H452" t="str">
            <v>KU 1402LDS201503829</v>
          </cell>
          <cell r="K452">
            <v>244.49</v>
          </cell>
          <cell r="L452">
            <v>22340</v>
          </cell>
          <cell r="M452">
            <v>5461907</v>
          </cell>
          <cell r="N452" t="str">
            <v>635</v>
          </cell>
          <cell r="O452" t="str">
            <v>1122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</row>
        <row r="453">
          <cell r="A453" t="str">
            <v/>
          </cell>
          <cell r="B453">
            <v>2</v>
          </cell>
          <cell r="C453">
            <v>42422</v>
          </cell>
          <cell r="D453" t="str">
            <v>GBN</v>
          </cell>
          <cell r="E453">
            <v>42422</v>
          </cell>
          <cell r="F453" t="str">
            <v>Q4 - Trả lãi KU 1402LDS201503901</v>
          </cell>
          <cell r="G453" t="str">
            <v>Q4</v>
          </cell>
          <cell r="H453" t="str">
            <v>KU 1402LDS201503901</v>
          </cell>
          <cell r="K453">
            <v>213.81</v>
          </cell>
          <cell r="L453">
            <v>22340</v>
          </cell>
          <cell r="M453">
            <v>4776515</v>
          </cell>
          <cell r="N453" t="str">
            <v>635</v>
          </cell>
          <cell r="O453" t="str">
            <v>1122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</row>
        <row r="454">
          <cell r="A454" t="str">
            <v/>
          </cell>
          <cell r="B454">
            <v>2</v>
          </cell>
          <cell r="C454">
            <v>42422</v>
          </cell>
          <cell r="D454" t="str">
            <v>GBN</v>
          </cell>
          <cell r="E454">
            <v>42422</v>
          </cell>
          <cell r="F454" t="str">
            <v>Q4 - Trả lãi KU 1402LDS201503946</v>
          </cell>
          <cell r="G454" t="str">
            <v>Q4</v>
          </cell>
          <cell r="H454" t="str">
            <v>KU 1402LDS201503946</v>
          </cell>
          <cell r="K454">
            <v>113.8</v>
          </cell>
          <cell r="L454">
            <v>22340</v>
          </cell>
          <cell r="M454">
            <v>2542292</v>
          </cell>
          <cell r="N454" t="str">
            <v>635</v>
          </cell>
          <cell r="O454" t="str">
            <v>1122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</row>
        <row r="455">
          <cell r="A455" t="str">
            <v/>
          </cell>
          <cell r="B455">
            <v>2</v>
          </cell>
          <cell r="C455">
            <v>42422</v>
          </cell>
          <cell r="D455" t="str">
            <v>GBN</v>
          </cell>
          <cell r="E455">
            <v>42422</v>
          </cell>
          <cell r="F455" t="str">
            <v>Q4 - Trả lãi KU 1402LDS201504121</v>
          </cell>
          <cell r="G455" t="str">
            <v>Q4</v>
          </cell>
          <cell r="H455" t="str">
            <v>KU 1402LDS201504121</v>
          </cell>
          <cell r="K455">
            <v>248.73</v>
          </cell>
          <cell r="L455">
            <v>22340</v>
          </cell>
          <cell r="M455">
            <v>5556628</v>
          </cell>
          <cell r="N455" t="str">
            <v>635</v>
          </cell>
          <cell r="O455" t="str">
            <v>1122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/>
          </cell>
          <cell r="W455" t="str">
            <v/>
          </cell>
          <cell r="X455" t="str">
            <v/>
          </cell>
          <cell r="Y455" t="str">
            <v/>
          </cell>
          <cell r="AA455" t="str">
            <v/>
          </cell>
          <cell r="AB455" t="str">
            <v/>
          </cell>
          <cell r="AC455" t="str">
            <v/>
          </cell>
          <cell r="AD455" t="str">
            <v/>
          </cell>
        </row>
        <row r="456">
          <cell r="A456" t="str">
            <v/>
          </cell>
          <cell r="B456">
            <v>2</v>
          </cell>
          <cell r="C456">
            <v>42423</v>
          </cell>
          <cell r="D456" t="str">
            <v>C13</v>
          </cell>
          <cell r="E456">
            <v>42423</v>
          </cell>
          <cell r="F456" t="str">
            <v>Lệ phí kiểm dịch</v>
          </cell>
          <cell r="G456" t="str">
            <v>0014231</v>
          </cell>
          <cell r="H456" t="str">
            <v>Chi Cục Kiểm Dịch Thực Vật Vùng II</v>
          </cell>
          <cell r="M456">
            <v>238000</v>
          </cell>
          <cell r="N456" t="str">
            <v>642</v>
          </cell>
          <cell r="O456" t="str">
            <v>1111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/>
          </cell>
          <cell r="W456" t="str">
            <v/>
          </cell>
          <cell r="X456" t="str">
            <v/>
          </cell>
          <cell r="Y456" t="str">
            <v/>
          </cell>
          <cell r="AA456" t="str">
            <v/>
          </cell>
          <cell r="AB456" t="str">
            <v/>
          </cell>
          <cell r="AC456" t="str">
            <v/>
          </cell>
          <cell r="AD456" t="str">
            <v/>
          </cell>
        </row>
        <row r="457">
          <cell r="A457" t="str">
            <v/>
          </cell>
          <cell r="B457">
            <v>2</v>
          </cell>
          <cell r="C457">
            <v>42423</v>
          </cell>
          <cell r="D457" t="str">
            <v>T03</v>
          </cell>
          <cell r="E457">
            <v>42423</v>
          </cell>
          <cell r="F457" t="str">
            <v>Q11 - Rút tiền gửi NH nhập quỹ TM</v>
          </cell>
          <cell r="G457" t="str">
            <v>Q11</v>
          </cell>
          <cell r="H457" t="str">
            <v>Phạm Thị Đông</v>
          </cell>
          <cell r="M457">
            <v>240000000</v>
          </cell>
          <cell r="N457" t="str">
            <v>1111</v>
          </cell>
          <cell r="O457" t="str">
            <v>1121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>x</v>
          </cell>
          <cell r="W457" t="str">
            <v/>
          </cell>
          <cell r="X457" t="str">
            <v/>
          </cell>
          <cell r="Y457" t="str">
            <v/>
          </cell>
          <cell r="AA457" t="str">
            <v/>
          </cell>
          <cell r="AB457" t="str">
            <v/>
          </cell>
          <cell r="AC457" t="str">
            <v/>
          </cell>
          <cell r="AD457" t="str">
            <v/>
          </cell>
        </row>
        <row r="458">
          <cell r="A458" t="str">
            <v/>
          </cell>
          <cell r="B458">
            <v>2</v>
          </cell>
          <cell r="C458">
            <v>42424</v>
          </cell>
          <cell r="D458" t="str">
            <v>C14</v>
          </cell>
          <cell r="E458">
            <v>42424</v>
          </cell>
          <cell r="F458" t="str">
            <v>Dầu DO</v>
          </cell>
          <cell r="G458" t="str">
            <v>0271269</v>
          </cell>
          <cell r="H458" t="str">
            <v>Cty CP Vật Tư - Xăng Dầu (Comeco)</v>
          </cell>
          <cell r="M458">
            <v>313527</v>
          </cell>
          <cell r="N458" t="str">
            <v>642</v>
          </cell>
          <cell r="O458" t="str">
            <v>1111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/>
          </cell>
          <cell r="W458" t="str">
            <v/>
          </cell>
          <cell r="X458" t="str">
            <v/>
          </cell>
          <cell r="Y458" t="str">
            <v/>
          </cell>
          <cell r="AA458" t="str">
            <v/>
          </cell>
          <cell r="AB458" t="str">
            <v/>
          </cell>
          <cell r="AC458" t="str">
            <v/>
          </cell>
          <cell r="AD458" t="str">
            <v/>
          </cell>
        </row>
        <row r="459">
          <cell r="A459" t="str">
            <v/>
          </cell>
          <cell r="B459">
            <v>2</v>
          </cell>
          <cell r="C459">
            <v>42424</v>
          </cell>
          <cell r="D459" t="str">
            <v>C14</v>
          </cell>
          <cell r="E459">
            <v>42424</v>
          </cell>
          <cell r="F459" t="str">
            <v>VAT Dầu DO</v>
          </cell>
          <cell r="G459" t="str">
            <v>0271269</v>
          </cell>
          <cell r="H459" t="str">
            <v>Cty CP Vật Tư - Xăng Dầu (Comeco)</v>
          </cell>
          <cell r="M459">
            <v>31353</v>
          </cell>
          <cell r="N459" t="str">
            <v>1331</v>
          </cell>
          <cell r="O459" t="str">
            <v>1111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/>
          </cell>
          <cell r="W459" t="str">
            <v/>
          </cell>
          <cell r="X459" t="str">
            <v/>
          </cell>
          <cell r="Y459" t="str">
            <v/>
          </cell>
          <cell r="AA459" t="str">
            <v/>
          </cell>
          <cell r="AB459" t="str">
            <v/>
          </cell>
          <cell r="AC459" t="str">
            <v/>
          </cell>
          <cell r="AD459" t="str">
            <v/>
          </cell>
        </row>
        <row r="460">
          <cell r="A460" t="str">
            <v/>
          </cell>
          <cell r="B460">
            <v>2</v>
          </cell>
          <cell r="C460">
            <v>42424</v>
          </cell>
          <cell r="D460" t="str">
            <v>C15</v>
          </cell>
          <cell r="E460">
            <v>42424</v>
          </cell>
          <cell r="F460" t="str">
            <v>Q11 - Nộp tiền mặt vào TK</v>
          </cell>
          <cell r="G460" t="str">
            <v>Q11</v>
          </cell>
          <cell r="H460" t="str">
            <v>Phạm Thị Đông</v>
          </cell>
          <cell r="M460">
            <v>32000000</v>
          </cell>
          <cell r="N460" t="str">
            <v>1121</v>
          </cell>
          <cell r="O460" t="str">
            <v>1111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>x</v>
          </cell>
          <cell r="V460" t="str">
            <v/>
          </cell>
          <cell r="W460" t="str">
            <v/>
          </cell>
          <cell r="X460" t="str">
            <v/>
          </cell>
          <cell r="Y460" t="str">
            <v/>
          </cell>
          <cell r="AA460" t="str">
            <v/>
          </cell>
          <cell r="AB460" t="str">
            <v/>
          </cell>
          <cell r="AC460" t="str">
            <v/>
          </cell>
          <cell r="AD460" t="str">
            <v/>
          </cell>
        </row>
        <row r="461">
          <cell r="A461" t="str">
            <v/>
          </cell>
          <cell r="B461">
            <v>2</v>
          </cell>
          <cell r="C461">
            <v>42424</v>
          </cell>
          <cell r="D461" t="str">
            <v>GBC</v>
          </cell>
          <cell r="E461">
            <v>42424</v>
          </cell>
          <cell r="F461" t="str">
            <v>Q11 - Lãi tiền gửi</v>
          </cell>
          <cell r="G461" t="str">
            <v>Q11</v>
          </cell>
          <cell r="M461">
            <v>10829</v>
          </cell>
          <cell r="N461" t="str">
            <v>1121</v>
          </cell>
          <cell r="O461" t="str">
            <v>515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>x</v>
          </cell>
          <cell r="V461" t="str">
            <v/>
          </cell>
          <cell r="W461" t="str">
            <v/>
          </cell>
          <cell r="X461" t="str">
            <v/>
          </cell>
          <cell r="Y461" t="str">
            <v/>
          </cell>
          <cell r="AA461" t="str">
            <v/>
          </cell>
          <cell r="AB461" t="str">
            <v/>
          </cell>
          <cell r="AC461" t="str">
            <v/>
          </cell>
          <cell r="AD461" t="str">
            <v/>
          </cell>
        </row>
        <row r="462">
          <cell r="A462" t="str">
            <v/>
          </cell>
          <cell r="B462">
            <v>2</v>
          </cell>
          <cell r="C462">
            <v>42424</v>
          </cell>
          <cell r="D462" t="str">
            <v>GBC</v>
          </cell>
          <cell r="E462">
            <v>42424</v>
          </cell>
          <cell r="F462" t="str">
            <v>Q4 - Lãi tiền gửi NH</v>
          </cell>
          <cell r="G462" t="str">
            <v>Q4</v>
          </cell>
          <cell r="M462">
            <v>1376</v>
          </cell>
          <cell r="N462" t="str">
            <v>1121</v>
          </cell>
          <cell r="O462" t="str">
            <v>515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AA462" t="str">
            <v/>
          </cell>
          <cell r="AB462" t="str">
            <v/>
          </cell>
          <cell r="AC462" t="str">
            <v/>
          </cell>
          <cell r="AD462" t="str">
            <v/>
          </cell>
        </row>
        <row r="463">
          <cell r="A463" t="str">
            <v/>
          </cell>
          <cell r="B463">
            <v>2</v>
          </cell>
          <cell r="C463">
            <v>42424</v>
          </cell>
          <cell r="D463" t="str">
            <v>GBN</v>
          </cell>
          <cell r="E463">
            <v>42424</v>
          </cell>
          <cell r="F463" t="str">
            <v>Q11 - Thanh toán tiền điện Kỳ 3 T1/16</v>
          </cell>
          <cell r="G463" t="str">
            <v>Q11</v>
          </cell>
          <cell r="H463" t="str">
            <v>Cty Điện Lực Long An</v>
          </cell>
          <cell r="M463">
            <v>31890650</v>
          </cell>
          <cell r="N463" t="str">
            <v>331</v>
          </cell>
          <cell r="O463" t="str">
            <v>1121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>x</v>
          </cell>
          <cell r="W463" t="str">
            <v/>
          </cell>
          <cell r="X463" t="str">
            <v/>
          </cell>
          <cell r="Y463" t="str">
            <v/>
          </cell>
          <cell r="AA463" t="str">
            <v/>
          </cell>
          <cell r="AB463" t="str">
            <v/>
          </cell>
          <cell r="AC463" t="str">
            <v/>
          </cell>
          <cell r="AD463" t="str">
            <v/>
          </cell>
        </row>
        <row r="464">
          <cell r="A464" t="str">
            <v/>
          </cell>
          <cell r="B464">
            <v>2</v>
          </cell>
          <cell r="C464">
            <v>42424</v>
          </cell>
          <cell r="D464" t="str">
            <v>GBN</v>
          </cell>
          <cell r="E464">
            <v>42424</v>
          </cell>
          <cell r="F464" t="str">
            <v>Q11 - Phí chuyển tiền</v>
          </cell>
          <cell r="G464" t="str">
            <v>Q11</v>
          </cell>
          <cell r="M464">
            <v>45000</v>
          </cell>
          <cell r="N464" t="str">
            <v>642</v>
          </cell>
          <cell r="O464" t="str">
            <v>1121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>x</v>
          </cell>
          <cell r="W464" t="str">
            <v/>
          </cell>
          <cell r="X464" t="str">
            <v/>
          </cell>
          <cell r="Y464" t="str">
            <v/>
          </cell>
          <cell r="AA464" t="str">
            <v/>
          </cell>
          <cell r="AB464" t="str">
            <v/>
          </cell>
          <cell r="AC464" t="str">
            <v/>
          </cell>
          <cell r="AD464" t="str">
            <v/>
          </cell>
        </row>
        <row r="465">
          <cell r="A465" t="str">
            <v/>
          </cell>
          <cell r="B465">
            <v>2</v>
          </cell>
          <cell r="C465">
            <v>42424</v>
          </cell>
          <cell r="D465" t="str">
            <v>GBN</v>
          </cell>
          <cell r="E465">
            <v>42424</v>
          </cell>
          <cell r="F465" t="str">
            <v>Q11 - VAT Phí chuyển tiền</v>
          </cell>
          <cell r="G465" t="str">
            <v>Q11</v>
          </cell>
          <cell r="M465">
            <v>4500</v>
          </cell>
          <cell r="N465" t="str">
            <v>1331</v>
          </cell>
          <cell r="O465" t="str">
            <v>1121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>x</v>
          </cell>
          <cell r="W465" t="str">
            <v/>
          </cell>
          <cell r="X465" t="str">
            <v/>
          </cell>
          <cell r="Y465" t="str">
            <v/>
          </cell>
          <cell r="AA465" t="str">
            <v/>
          </cell>
          <cell r="AB465" t="str">
            <v/>
          </cell>
          <cell r="AC465" t="str">
            <v/>
          </cell>
          <cell r="AD465" t="str">
            <v/>
          </cell>
        </row>
        <row r="466">
          <cell r="A466" t="str">
            <v/>
          </cell>
          <cell r="B466">
            <v>2</v>
          </cell>
          <cell r="C466">
            <v>42424</v>
          </cell>
          <cell r="D466" t="str">
            <v>GBN</v>
          </cell>
          <cell r="E466">
            <v>42424</v>
          </cell>
          <cell r="F466" t="str">
            <v>Q11 - Phí NH</v>
          </cell>
          <cell r="G466" t="str">
            <v>Q11</v>
          </cell>
          <cell r="K466">
            <v>3</v>
          </cell>
          <cell r="L466">
            <v>22340</v>
          </cell>
          <cell r="M466">
            <v>67020</v>
          </cell>
          <cell r="N466" t="str">
            <v>642</v>
          </cell>
          <cell r="O466" t="str">
            <v>1122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AA466" t="str">
            <v/>
          </cell>
          <cell r="AB466" t="str">
            <v/>
          </cell>
          <cell r="AC466" t="str">
            <v/>
          </cell>
          <cell r="AD466" t="str">
            <v/>
          </cell>
        </row>
        <row r="467">
          <cell r="A467" t="str">
            <v/>
          </cell>
          <cell r="B467">
            <v>2</v>
          </cell>
          <cell r="C467">
            <v>42425</v>
          </cell>
          <cell r="D467" t="str">
            <v>C16</v>
          </cell>
          <cell r="E467">
            <v>42425</v>
          </cell>
          <cell r="F467" t="str">
            <v>Phí dịch vụ bảo vệ T2/2016</v>
          </cell>
          <cell r="G467" t="str">
            <v>0000478</v>
          </cell>
          <cell r="H467" t="str">
            <v>Cty TNHH Dịch Vụ Bảo Vệ Huỳnh Long</v>
          </cell>
          <cell r="M467">
            <v>15000000</v>
          </cell>
          <cell r="N467" t="str">
            <v>642</v>
          </cell>
          <cell r="O467" t="str">
            <v>1111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/>
          </cell>
          <cell r="W467" t="str">
            <v/>
          </cell>
          <cell r="X467" t="str">
            <v/>
          </cell>
          <cell r="Y467" t="str">
            <v/>
          </cell>
          <cell r="AA467" t="str">
            <v/>
          </cell>
          <cell r="AB467" t="str">
            <v/>
          </cell>
          <cell r="AC467" t="str">
            <v/>
          </cell>
          <cell r="AD467" t="str">
            <v/>
          </cell>
        </row>
        <row r="468">
          <cell r="A468" t="str">
            <v/>
          </cell>
          <cell r="B468">
            <v>2</v>
          </cell>
          <cell r="C468">
            <v>42425</v>
          </cell>
          <cell r="D468" t="str">
            <v>C16</v>
          </cell>
          <cell r="E468">
            <v>42425</v>
          </cell>
          <cell r="F468" t="str">
            <v>VAT Phí dịch vụ bảo vệ T2/2016</v>
          </cell>
          <cell r="G468" t="str">
            <v>0000478</v>
          </cell>
          <cell r="H468" t="str">
            <v>Cty TNHH Dịch Vụ Bảo Vệ Huỳnh Long</v>
          </cell>
          <cell r="M468">
            <v>1500000</v>
          </cell>
          <cell r="N468" t="str">
            <v>1331</v>
          </cell>
          <cell r="O468" t="str">
            <v>1111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/>
          </cell>
          <cell r="W468" t="str">
            <v/>
          </cell>
          <cell r="X468" t="str">
            <v/>
          </cell>
          <cell r="Y468" t="str">
            <v/>
          </cell>
          <cell r="AA468" t="str">
            <v/>
          </cell>
          <cell r="AB468" t="str">
            <v/>
          </cell>
          <cell r="AC468" t="str">
            <v/>
          </cell>
          <cell r="AD468" t="str">
            <v/>
          </cell>
        </row>
        <row r="469">
          <cell r="A469" t="str">
            <v/>
          </cell>
          <cell r="B469">
            <v>2</v>
          </cell>
          <cell r="C469">
            <v>42425</v>
          </cell>
          <cell r="D469" t="str">
            <v>GBN</v>
          </cell>
          <cell r="E469">
            <v>42425</v>
          </cell>
          <cell r="F469" t="str">
            <v>Q11 - Ứng vốn - TV</v>
          </cell>
          <cell r="G469" t="str">
            <v>Q11</v>
          </cell>
          <cell r="H469" t="str">
            <v>Cty TNHH Hải Sản An Lạc Trà Vinh</v>
          </cell>
          <cell r="M469">
            <v>5000000</v>
          </cell>
          <cell r="N469" t="str">
            <v>1388</v>
          </cell>
          <cell r="O469" t="str">
            <v>1121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>x</v>
          </cell>
          <cell r="W469" t="str">
            <v/>
          </cell>
          <cell r="X469" t="str">
            <v>x</v>
          </cell>
          <cell r="Y469" t="str">
            <v/>
          </cell>
          <cell r="AA469" t="str">
            <v/>
          </cell>
          <cell r="AB469" t="str">
            <v/>
          </cell>
          <cell r="AC469" t="str">
            <v/>
          </cell>
          <cell r="AD469" t="str">
            <v/>
          </cell>
        </row>
        <row r="470">
          <cell r="A470" t="str">
            <v/>
          </cell>
          <cell r="B470">
            <v>2</v>
          </cell>
          <cell r="C470">
            <v>42426</v>
          </cell>
          <cell r="D470" t="str">
            <v>C17</v>
          </cell>
          <cell r="E470">
            <v>42426</v>
          </cell>
          <cell r="F470" t="str">
            <v>Phí kéo cont</v>
          </cell>
          <cell r="G470" t="str">
            <v>0188353</v>
          </cell>
          <cell r="H470" t="str">
            <v>Cty TNHH MTV Tổng Công Ty Tân Cảng SG</v>
          </cell>
          <cell r="M470">
            <v>8227273</v>
          </cell>
          <cell r="N470" t="str">
            <v>642</v>
          </cell>
          <cell r="O470" t="str">
            <v>1111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/>
          </cell>
          <cell r="W470" t="str">
            <v/>
          </cell>
          <cell r="X470" t="str">
            <v/>
          </cell>
          <cell r="Y470" t="str">
            <v/>
          </cell>
          <cell r="AA470" t="str">
            <v/>
          </cell>
          <cell r="AB470" t="str">
            <v/>
          </cell>
          <cell r="AC470" t="str">
            <v/>
          </cell>
          <cell r="AD470" t="str">
            <v/>
          </cell>
        </row>
        <row r="471">
          <cell r="A471" t="str">
            <v/>
          </cell>
          <cell r="B471">
            <v>2</v>
          </cell>
          <cell r="C471">
            <v>42426</v>
          </cell>
          <cell r="D471" t="str">
            <v>C17</v>
          </cell>
          <cell r="E471">
            <v>42426</v>
          </cell>
          <cell r="F471" t="str">
            <v>VAT Phí kéo cont</v>
          </cell>
          <cell r="G471" t="str">
            <v>0188353</v>
          </cell>
          <cell r="H471" t="str">
            <v>Cty TNHH MTV Tổng Công Ty Tân Cảng SG</v>
          </cell>
          <cell r="M471">
            <v>822727</v>
          </cell>
          <cell r="N471" t="str">
            <v>1331</v>
          </cell>
          <cell r="O471" t="str">
            <v>1111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/>
          </cell>
          <cell r="W471" t="str">
            <v/>
          </cell>
          <cell r="X471" t="str">
            <v/>
          </cell>
          <cell r="Y471" t="str">
            <v/>
          </cell>
          <cell r="AA471" t="str">
            <v/>
          </cell>
          <cell r="AB471" t="str">
            <v/>
          </cell>
          <cell r="AC471" t="str">
            <v/>
          </cell>
          <cell r="AD471" t="str">
            <v/>
          </cell>
        </row>
        <row r="472">
          <cell r="A472" t="str">
            <v/>
          </cell>
          <cell r="B472">
            <v>2</v>
          </cell>
          <cell r="C472">
            <v>42427</v>
          </cell>
          <cell r="D472" t="str">
            <v>C18</v>
          </cell>
          <cell r="E472">
            <v>42427</v>
          </cell>
          <cell r="F472" t="str">
            <v>Gas R22</v>
          </cell>
          <cell r="G472" t="str">
            <v>0088686</v>
          </cell>
          <cell r="H472" t="str">
            <v>Cơ Sở Điện Lạnh Công</v>
          </cell>
          <cell r="M472">
            <v>2100000</v>
          </cell>
          <cell r="N472" t="str">
            <v>642</v>
          </cell>
          <cell r="O472" t="str">
            <v>1111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/>
          </cell>
          <cell r="W472" t="str">
            <v/>
          </cell>
          <cell r="X472" t="str">
            <v/>
          </cell>
          <cell r="Y472" t="str">
            <v/>
          </cell>
          <cell r="AA472" t="str">
            <v/>
          </cell>
          <cell r="AB472" t="str">
            <v/>
          </cell>
          <cell r="AC472" t="str">
            <v/>
          </cell>
          <cell r="AD472" t="str">
            <v/>
          </cell>
        </row>
        <row r="473">
          <cell r="A473" t="str">
            <v/>
          </cell>
          <cell r="B473">
            <v>2</v>
          </cell>
          <cell r="C473">
            <v>42427</v>
          </cell>
          <cell r="D473" t="str">
            <v>C19</v>
          </cell>
          <cell r="E473">
            <v>42427</v>
          </cell>
          <cell r="F473" t="str">
            <v>Xăng RON 95</v>
          </cell>
          <cell r="G473" t="str">
            <v>0271389</v>
          </cell>
          <cell r="H473" t="str">
            <v>Cty CP Vật Tư - Xăng Dầu (Comeco)</v>
          </cell>
          <cell r="M473">
            <v>512318</v>
          </cell>
          <cell r="N473" t="str">
            <v>642</v>
          </cell>
          <cell r="O473" t="str">
            <v>1111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/>
          </cell>
          <cell r="W473" t="str">
            <v/>
          </cell>
          <cell r="X473" t="str">
            <v/>
          </cell>
          <cell r="Y473" t="str">
            <v/>
          </cell>
          <cell r="AA473" t="str">
            <v/>
          </cell>
          <cell r="AB473" t="str">
            <v/>
          </cell>
          <cell r="AC473" t="str">
            <v/>
          </cell>
          <cell r="AD473" t="str">
            <v/>
          </cell>
        </row>
        <row r="474">
          <cell r="A474" t="str">
            <v/>
          </cell>
          <cell r="B474">
            <v>2</v>
          </cell>
          <cell r="C474">
            <v>42427</v>
          </cell>
          <cell r="D474" t="str">
            <v>C19</v>
          </cell>
          <cell r="E474">
            <v>42427</v>
          </cell>
          <cell r="F474" t="str">
            <v>VAT Xăng RON 95</v>
          </cell>
          <cell r="G474" t="str">
            <v>0271389</v>
          </cell>
          <cell r="H474" t="str">
            <v>Cty CP Vật Tư - Xăng Dầu (Comeco)</v>
          </cell>
          <cell r="M474">
            <v>51232</v>
          </cell>
          <cell r="N474" t="str">
            <v>1331</v>
          </cell>
          <cell r="O474" t="str">
            <v>1111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/>
          </cell>
          <cell r="W474" t="str">
            <v/>
          </cell>
          <cell r="X474" t="str">
            <v/>
          </cell>
          <cell r="Y474" t="str">
            <v/>
          </cell>
          <cell r="AA474" t="str">
            <v/>
          </cell>
          <cell r="AB474" t="str">
            <v/>
          </cell>
          <cell r="AC474" t="str">
            <v/>
          </cell>
          <cell r="AD474" t="str">
            <v/>
          </cell>
        </row>
        <row r="475">
          <cell r="A475" t="str">
            <v/>
          </cell>
          <cell r="B475">
            <v>2</v>
          </cell>
          <cell r="C475">
            <v>42429</v>
          </cell>
          <cell r="D475" t="str">
            <v>C20</v>
          </cell>
          <cell r="E475">
            <v>42429</v>
          </cell>
          <cell r="F475" t="str">
            <v xml:space="preserve">Xăng, dầu </v>
          </cell>
          <cell r="G475" t="str">
            <v>0000118</v>
          </cell>
          <cell r="H475" t="str">
            <v>DNTN Nguyễn Văn Sáu</v>
          </cell>
          <cell r="M475">
            <v>945909</v>
          </cell>
          <cell r="N475" t="str">
            <v>642</v>
          </cell>
          <cell r="O475" t="str">
            <v>1111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/>
          </cell>
          <cell r="W475" t="str">
            <v/>
          </cell>
          <cell r="X475" t="str">
            <v/>
          </cell>
          <cell r="Y475" t="str">
            <v/>
          </cell>
          <cell r="AA475" t="str">
            <v/>
          </cell>
          <cell r="AB475" t="str">
            <v/>
          </cell>
          <cell r="AC475" t="str">
            <v/>
          </cell>
          <cell r="AD475" t="str">
            <v/>
          </cell>
        </row>
        <row r="476">
          <cell r="A476" t="str">
            <v/>
          </cell>
          <cell r="B476">
            <v>2</v>
          </cell>
          <cell r="C476">
            <v>42429</v>
          </cell>
          <cell r="D476" t="str">
            <v>C20</v>
          </cell>
          <cell r="E476">
            <v>42429</v>
          </cell>
          <cell r="F476" t="str">
            <v xml:space="preserve">VAT Xăng, dầu </v>
          </cell>
          <cell r="G476" t="str">
            <v>0000118</v>
          </cell>
          <cell r="H476" t="str">
            <v>DNTN Nguyễn Văn Sáu</v>
          </cell>
          <cell r="M476">
            <v>94591</v>
          </cell>
          <cell r="N476" t="str">
            <v>1331</v>
          </cell>
          <cell r="O476" t="str">
            <v>1111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/>
          </cell>
          <cell r="W476" t="str">
            <v/>
          </cell>
          <cell r="X476" t="str">
            <v/>
          </cell>
          <cell r="Y476" t="str">
            <v/>
          </cell>
          <cell r="AA476" t="str">
            <v/>
          </cell>
          <cell r="AB476" t="str">
            <v/>
          </cell>
          <cell r="AC476" t="str">
            <v/>
          </cell>
          <cell r="AD476" t="str">
            <v/>
          </cell>
        </row>
        <row r="477">
          <cell r="A477" t="str">
            <v/>
          </cell>
          <cell r="B477">
            <v>2</v>
          </cell>
          <cell r="C477">
            <v>42429</v>
          </cell>
          <cell r="D477" t="str">
            <v>C21</v>
          </cell>
          <cell r="E477">
            <v>42429</v>
          </cell>
          <cell r="F477" t="str">
            <v>Phí kiểm nghiệm khô cá bò tẩm</v>
          </cell>
          <cell r="G477" t="str">
            <v>0016202</v>
          </cell>
          <cell r="H477" t="str">
            <v>TT Dịch Vụ Phân Tích Thí Nghiệm TPHCM</v>
          </cell>
          <cell r="M477">
            <v>500000</v>
          </cell>
          <cell r="N477" t="str">
            <v>642</v>
          </cell>
          <cell r="O477" t="str">
            <v>1111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/>
          </cell>
          <cell r="W477" t="str">
            <v/>
          </cell>
          <cell r="X477" t="str">
            <v/>
          </cell>
          <cell r="Y477" t="str">
            <v/>
          </cell>
          <cell r="AA477" t="str">
            <v/>
          </cell>
          <cell r="AB477" t="str">
            <v/>
          </cell>
          <cell r="AC477" t="str">
            <v/>
          </cell>
          <cell r="AD477" t="str">
            <v/>
          </cell>
        </row>
        <row r="478">
          <cell r="A478" t="str">
            <v/>
          </cell>
          <cell r="B478">
            <v>2</v>
          </cell>
          <cell r="C478">
            <v>42429</v>
          </cell>
          <cell r="D478" t="str">
            <v>C21</v>
          </cell>
          <cell r="E478">
            <v>42429</v>
          </cell>
          <cell r="F478" t="str">
            <v>VAT Phí kiểm nghiệm khô cá bò tẩm</v>
          </cell>
          <cell r="G478" t="str">
            <v>0016202</v>
          </cell>
          <cell r="H478" t="str">
            <v>TT Dịch Vụ Phân Tích Thí Nghiệm TPHCM</v>
          </cell>
          <cell r="M478">
            <v>25000</v>
          </cell>
          <cell r="N478" t="str">
            <v>1331</v>
          </cell>
          <cell r="O478" t="str">
            <v>1111</v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/>
          </cell>
          <cell r="W478" t="str">
            <v/>
          </cell>
          <cell r="X478" t="str">
            <v/>
          </cell>
          <cell r="Y478" t="str">
            <v/>
          </cell>
          <cell r="AA478" t="str">
            <v/>
          </cell>
          <cell r="AB478" t="str">
            <v/>
          </cell>
          <cell r="AC478" t="str">
            <v/>
          </cell>
          <cell r="AD478" t="str">
            <v/>
          </cell>
        </row>
        <row r="479">
          <cell r="A479" t="str">
            <v/>
          </cell>
          <cell r="B479">
            <v>2</v>
          </cell>
          <cell r="C479">
            <v>42429</v>
          </cell>
          <cell r="D479" t="str">
            <v>C22</v>
          </cell>
          <cell r="E479">
            <v>42429</v>
          </cell>
          <cell r="F479" t="str">
            <v>Xét nghiệm nước</v>
          </cell>
          <cell r="G479" t="str">
            <v>0007976</v>
          </cell>
          <cell r="H479" t="str">
            <v>Viện Pasteur TPHCM</v>
          </cell>
          <cell r="M479">
            <v>1461818</v>
          </cell>
          <cell r="N479" t="str">
            <v>642</v>
          </cell>
          <cell r="O479" t="str">
            <v>1111</v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/>
          </cell>
          <cell r="W479" t="str">
            <v/>
          </cell>
          <cell r="X479" t="str">
            <v/>
          </cell>
          <cell r="Y479" t="str">
            <v/>
          </cell>
          <cell r="AA479" t="str">
            <v/>
          </cell>
          <cell r="AB479" t="str">
            <v/>
          </cell>
          <cell r="AC479" t="str">
            <v/>
          </cell>
          <cell r="AD479" t="str">
            <v/>
          </cell>
        </row>
        <row r="480">
          <cell r="A480" t="str">
            <v/>
          </cell>
          <cell r="B480">
            <v>2</v>
          </cell>
          <cell r="C480">
            <v>42429</v>
          </cell>
          <cell r="D480" t="str">
            <v>C22</v>
          </cell>
          <cell r="E480">
            <v>42429</v>
          </cell>
          <cell r="F480" t="str">
            <v>VAT Xét nghiệm nước</v>
          </cell>
          <cell r="G480" t="str">
            <v>0007976</v>
          </cell>
          <cell r="H480" t="str">
            <v>Viện Pasteur TPHCM</v>
          </cell>
          <cell r="M480">
            <v>146182</v>
          </cell>
          <cell r="N480" t="str">
            <v>1331</v>
          </cell>
          <cell r="O480" t="str">
            <v>1111</v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/>
          </cell>
          <cell r="W480" t="str">
            <v/>
          </cell>
          <cell r="X480" t="str">
            <v/>
          </cell>
          <cell r="Y480" t="str">
            <v/>
          </cell>
          <cell r="AA480" t="str">
            <v/>
          </cell>
          <cell r="AB480" t="str">
            <v/>
          </cell>
          <cell r="AC480" t="str">
            <v/>
          </cell>
          <cell r="AD480" t="str">
            <v/>
          </cell>
        </row>
        <row r="481">
          <cell r="A481" t="str">
            <v/>
          </cell>
          <cell r="B481">
            <v>2</v>
          </cell>
          <cell r="C481">
            <v>42429</v>
          </cell>
          <cell r="D481" t="str">
            <v>C23</v>
          </cell>
          <cell r="E481">
            <v>42429</v>
          </cell>
          <cell r="F481" t="str">
            <v>Thanh toán lương T2/2016</v>
          </cell>
          <cell r="H481" t="str">
            <v>Dương Thanh Tuấn</v>
          </cell>
          <cell r="M481">
            <v>114054537</v>
          </cell>
          <cell r="N481" t="str">
            <v>3341</v>
          </cell>
          <cell r="O481" t="str">
            <v>1111</v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/>
          </cell>
          <cell r="W481" t="str">
            <v/>
          </cell>
          <cell r="X481" t="str">
            <v/>
          </cell>
          <cell r="Y481" t="str">
            <v/>
          </cell>
          <cell r="AA481" t="str">
            <v/>
          </cell>
          <cell r="AB481" t="str">
            <v/>
          </cell>
          <cell r="AC481" t="str">
            <v/>
          </cell>
          <cell r="AD481" t="str">
            <v/>
          </cell>
        </row>
        <row r="482">
          <cell r="A482" t="str">
            <v/>
          </cell>
          <cell r="B482">
            <v>2</v>
          </cell>
          <cell r="C482">
            <v>42429</v>
          </cell>
          <cell r="D482" t="str">
            <v>C24</v>
          </cell>
          <cell r="E482">
            <v>42416</v>
          </cell>
          <cell r="F482" t="str">
            <v>Tiền điện kỳ 2 T2/2016</v>
          </cell>
          <cell r="G482" t="str">
            <v>0054651</v>
          </cell>
          <cell r="H482" t="str">
            <v>Cty Điện Lực Long An</v>
          </cell>
          <cell r="M482">
            <v>16038100</v>
          </cell>
          <cell r="N482" t="str">
            <v>154</v>
          </cell>
          <cell r="O482" t="str">
            <v>1111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/>
          </cell>
          <cell r="W482" t="str">
            <v/>
          </cell>
          <cell r="X482" t="str">
            <v/>
          </cell>
          <cell r="Y482" t="str">
            <v/>
          </cell>
          <cell r="AA482" t="str">
            <v/>
          </cell>
          <cell r="AB482" t="str">
            <v/>
          </cell>
          <cell r="AC482" t="str">
            <v/>
          </cell>
          <cell r="AD482" t="str">
            <v/>
          </cell>
        </row>
        <row r="483">
          <cell r="A483" t="str">
            <v/>
          </cell>
          <cell r="B483">
            <v>2</v>
          </cell>
          <cell r="C483">
            <v>42429</v>
          </cell>
          <cell r="D483" t="str">
            <v>C24</v>
          </cell>
          <cell r="E483">
            <v>42416</v>
          </cell>
          <cell r="F483" t="str">
            <v>VAT Tiền điện kỳ 2 T2/2016</v>
          </cell>
          <cell r="G483" t="str">
            <v>0054651</v>
          </cell>
          <cell r="H483" t="str">
            <v>Cty Điện Lực Long An</v>
          </cell>
          <cell r="M483">
            <v>1603810</v>
          </cell>
          <cell r="N483" t="str">
            <v>1331</v>
          </cell>
          <cell r="O483" t="str">
            <v>1111</v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/>
          </cell>
          <cell r="W483" t="str">
            <v/>
          </cell>
          <cell r="X483" t="str">
            <v/>
          </cell>
          <cell r="Y483" t="str">
            <v/>
          </cell>
          <cell r="AA483" t="str">
            <v/>
          </cell>
          <cell r="AB483" t="str">
            <v/>
          </cell>
          <cell r="AC483" t="str">
            <v/>
          </cell>
          <cell r="AD483" t="str">
            <v/>
          </cell>
        </row>
        <row r="484">
          <cell r="A484" t="str">
            <v/>
          </cell>
          <cell r="B484">
            <v>3</v>
          </cell>
          <cell r="C484">
            <v>42430</v>
          </cell>
          <cell r="D484" t="str">
            <v>C01</v>
          </cell>
          <cell r="E484">
            <v>42400</v>
          </cell>
          <cell r="F484" t="str">
            <v>Cước CPN T1 + T2</v>
          </cell>
          <cell r="G484" t="str">
            <v>0061885; 0121544</v>
          </cell>
          <cell r="H484" t="str">
            <v xml:space="preserve">Tổng Công Ty CP Bưu Chính Viettel </v>
          </cell>
          <cell r="M484">
            <v>80705</v>
          </cell>
          <cell r="N484" t="str">
            <v>642</v>
          </cell>
          <cell r="O484" t="str">
            <v>1111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/>
          </cell>
          <cell r="W484" t="str">
            <v/>
          </cell>
          <cell r="X484" t="str">
            <v/>
          </cell>
          <cell r="Y484" t="str">
            <v/>
          </cell>
          <cell r="AA484" t="str">
            <v/>
          </cell>
          <cell r="AB484" t="str">
            <v/>
          </cell>
          <cell r="AC484" t="str">
            <v/>
          </cell>
          <cell r="AD484" t="str">
            <v/>
          </cell>
        </row>
        <row r="485">
          <cell r="A485" t="str">
            <v/>
          </cell>
          <cell r="B485">
            <v>3</v>
          </cell>
          <cell r="C485">
            <v>42430</v>
          </cell>
          <cell r="D485" t="str">
            <v>C01</v>
          </cell>
          <cell r="E485">
            <v>42400</v>
          </cell>
          <cell r="F485" t="str">
            <v>VAT Cước CPN T1 + T2</v>
          </cell>
          <cell r="G485" t="str">
            <v>0061885; 0121544</v>
          </cell>
          <cell r="H485" t="str">
            <v xml:space="preserve">Tổng Công Ty CP Bưu Chính Viettel </v>
          </cell>
          <cell r="M485">
            <v>8071</v>
          </cell>
          <cell r="N485" t="str">
            <v>1331</v>
          </cell>
          <cell r="O485" t="str">
            <v>1111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/>
          </cell>
          <cell r="W485" t="str">
            <v/>
          </cell>
          <cell r="X485" t="str">
            <v/>
          </cell>
          <cell r="Y485" t="str">
            <v/>
          </cell>
          <cell r="AA485" t="str">
            <v/>
          </cell>
          <cell r="AB485" t="str">
            <v/>
          </cell>
          <cell r="AC485" t="str">
            <v/>
          </cell>
          <cell r="AD485" t="str">
            <v/>
          </cell>
        </row>
        <row r="486">
          <cell r="A486" t="str">
            <v/>
          </cell>
          <cell r="B486">
            <v>3</v>
          </cell>
          <cell r="C486">
            <v>42430</v>
          </cell>
          <cell r="D486" t="str">
            <v>C02</v>
          </cell>
          <cell r="E486">
            <v>42395</v>
          </cell>
          <cell r="F486" t="str">
            <v>Cước cấp cont</v>
          </cell>
          <cell r="G486" t="str">
            <v>0071408; 0220292</v>
          </cell>
          <cell r="H486" t="str">
            <v>Cty CP Đại Lý Giao Nhận Vận Tải Xếp Dỡ Tân Cảng</v>
          </cell>
          <cell r="M486">
            <v>731818</v>
          </cell>
          <cell r="N486" t="str">
            <v>642</v>
          </cell>
          <cell r="O486" t="str">
            <v>1111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/>
          </cell>
          <cell r="W486" t="str">
            <v/>
          </cell>
          <cell r="X486" t="str">
            <v/>
          </cell>
          <cell r="Y486" t="str">
            <v/>
          </cell>
          <cell r="AA486" t="str">
            <v/>
          </cell>
          <cell r="AB486" t="str">
            <v/>
          </cell>
          <cell r="AC486" t="str">
            <v/>
          </cell>
          <cell r="AD486" t="str">
            <v/>
          </cell>
        </row>
        <row r="487">
          <cell r="A487" t="str">
            <v/>
          </cell>
          <cell r="B487">
            <v>3</v>
          </cell>
          <cell r="C487">
            <v>42430</v>
          </cell>
          <cell r="D487" t="str">
            <v>C02</v>
          </cell>
          <cell r="E487">
            <v>42395</v>
          </cell>
          <cell r="F487" t="str">
            <v>VAT Cước cấp cont</v>
          </cell>
          <cell r="G487" t="str">
            <v>0071408; 0220292</v>
          </cell>
          <cell r="H487" t="str">
            <v>Cty CP Đại Lý Giao Nhận Vận Tải Xếp Dỡ Tân Cảng</v>
          </cell>
          <cell r="M487">
            <v>73182</v>
          </cell>
          <cell r="N487" t="str">
            <v>1331</v>
          </cell>
          <cell r="O487" t="str">
            <v>1111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/>
          </cell>
          <cell r="W487" t="str">
            <v/>
          </cell>
          <cell r="X487" t="str">
            <v/>
          </cell>
          <cell r="Y487" t="str">
            <v/>
          </cell>
          <cell r="AA487" t="str">
            <v/>
          </cell>
          <cell r="AB487" t="str">
            <v/>
          </cell>
          <cell r="AC487" t="str">
            <v/>
          </cell>
          <cell r="AD487" t="str">
            <v/>
          </cell>
        </row>
        <row r="488">
          <cell r="B488">
            <v>3</v>
          </cell>
          <cell r="C488">
            <v>42430</v>
          </cell>
          <cell r="D488" t="str">
            <v>C03</v>
          </cell>
          <cell r="E488">
            <v>42397</v>
          </cell>
          <cell r="F488" t="str">
            <v>Nước, nước thải, phí cơ sở hạ tầng</v>
          </cell>
          <cell r="G488" t="str">
            <v>0001459</v>
          </cell>
          <cell r="H488" t="str">
            <v>Cty TNHH Hải Sơn</v>
          </cell>
          <cell r="M488">
            <v>17766750</v>
          </cell>
          <cell r="N488" t="str">
            <v>642</v>
          </cell>
          <cell r="O488" t="str">
            <v>1111</v>
          </cell>
        </row>
        <row r="489">
          <cell r="B489">
            <v>3</v>
          </cell>
          <cell r="C489">
            <v>42430</v>
          </cell>
          <cell r="D489" t="str">
            <v>C03</v>
          </cell>
          <cell r="E489">
            <v>42397</v>
          </cell>
          <cell r="F489" t="str">
            <v>VAT Nước, nước thải, phí cơ sở hạ tầng</v>
          </cell>
          <cell r="G489" t="str">
            <v>0001459</v>
          </cell>
          <cell r="H489" t="str">
            <v>Cty TNHH Hải Sơn</v>
          </cell>
          <cell r="M489">
            <v>1078675</v>
          </cell>
          <cell r="N489" t="str">
            <v>1331</v>
          </cell>
          <cell r="O489" t="str">
            <v>1111</v>
          </cell>
        </row>
        <row r="490">
          <cell r="A490" t="str">
            <v/>
          </cell>
          <cell r="B490">
            <v>3</v>
          </cell>
          <cell r="C490">
            <v>42430</v>
          </cell>
          <cell r="D490" t="str">
            <v>C04</v>
          </cell>
          <cell r="E490">
            <v>42372</v>
          </cell>
          <cell r="F490" t="str">
            <v>Kính trắng 5mm</v>
          </cell>
          <cell r="G490" t="str">
            <v>0012556</v>
          </cell>
          <cell r="H490" t="str">
            <v>Cty TNHH TM - DV Thái Sơn</v>
          </cell>
          <cell r="M490">
            <v>17272500</v>
          </cell>
          <cell r="N490" t="str">
            <v>2412</v>
          </cell>
          <cell r="O490" t="str">
            <v>1111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/>
          </cell>
          <cell r="W490" t="str">
            <v/>
          </cell>
          <cell r="X490" t="str">
            <v/>
          </cell>
          <cell r="Y490" t="str">
            <v/>
          </cell>
          <cell r="AA490" t="str">
            <v/>
          </cell>
          <cell r="AB490" t="str">
            <v/>
          </cell>
          <cell r="AC490" t="str">
            <v/>
          </cell>
          <cell r="AD490" t="str">
            <v/>
          </cell>
        </row>
        <row r="491">
          <cell r="A491" t="str">
            <v/>
          </cell>
          <cell r="B491">
            <v>3</v>
          </cell>
          <cell r="C491">
            <v>42430</v>
          </cell>
          <cell r="D491" t="str">
            <v>C04</v>
          </cell>
          <cell r="E491">
            <v>42372</v>
          </cell>
          <cell r="F491" t="str">
            <v>VAT Kính trắng 5mm</v>
          </cell>
          <cell r="G491" t="str">
            <v>0012556</v>
          </cell>
          <cell r="H491" t="str">
            <v>Cty TNHH TM - DV Thái Sơn</v>
          </cell>
          <cell r="M491">
            <v>1727250</v>
          </cell>
          <cell r="N491" t="str">
            <v>1331</v>
          </cell>
          <cell r="O491" t="str">
            <v>1111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/>
          </cell>
          <cell r="W491" t="str">
            <v/>
          </cell>
          <cell r="X491" t="str">
            <v/>
          </cell>
          <cell r="Y491" t="str">
            <v/>
          </cell>
          <cell r="AA491" t="str">
            <v/>
          </cell>
          <cell r="AB491" t="str">
            <v/>
          </cell>
          <cell r="AC491" t="str">
            <v/>
          </cell>
          <cell r="AD491" t="str">
            <v/>
          </cell>
        </row>
        <row r="492">
          <cell r="A492" t="str">
            <v/>
          </cell>
          <cell r="B492">
            <v>3</v>
          </cell>
          <cell r="C492">
            <v>42430</v>
          </cell>
          <cell r="D492" t="str">
            <v>C05</v>
          </cell>
          <cell r="E492">
            <v>42416</v>
          </cell>
          <cell r="F492" t="str">
            <v>Cước vận chuyển</v>
          </cell>
          <cell r="G492" t="str">
            <v>0000015</v>
          </cell>
          <cell r="H492" t="str">
            <v>Cty TNHH TM XNK Vận Tải Vĩnh Phát</v>
          </cell>
          <cell r="M492">
            <v>12000000</v>
          </cell>
          <cell r="N492" t="str">
            <v>642</v>
          </cell>
          <cell r="O492" t="str">
            <v>1111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/>
          </cell>
          <cell r="W492" t="str">
            <v/>
          </cell>
          <cell r="X492" t="str">
            <v/>
          </cell>
          <cell r="Y492" t="str">
            <v/>
          </cell>
          <cell r="AA492" t="str">
            <v/>
          </cell>
          <cell r="AB492" t="str">
            <v/>
          </cell>
          <cell r="AC492" t="str">
            <v/>
          </cell>
          <cell r="AD492" t="str">
            <v/>
          </cell>
        </row>
        <row r="493">
          <cell r="A493" t="str">
            <v/>
          </cell>
          <cell r="B493">
            <v>3</v>
          </cell>
          <cell r="C493">
            <v>42430</v>
          </cell>
          <cell r="D493" t="str">
            <v>C05</v>
          </cell>
          <cell r="E493">
            <v>42416</v>
          </cell>
          <cell r="F493" t="str">
            <v>VAT Cước vận chuyển</v>
          </cell>
          <cell r="G493" t="str">
            <v>0000015</v>
          </cell>
          <cell r="H493" t="str">
            <v>Cty TNHH TM XNK Vận Tải Vĩnh Phát</v>
          </cell>
          <cell r="M493">
            <v>1200000</v>
          </cell>
          <cell r="N493" t="str">
            <v>1331</v>
          </cell>
          <cell r="O493" t="str">
            <v>1111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/>
          </cell>
          <cell r="W493" t="str">
            <v/>
          </cell>
          <cell r="X493" t="str">
            <v/>
          </cell>
          <cell r="Y493" t="str">
            <v/>
          </cell>
          <cell r="AA493" t="str">
            <v/>
          </cell>
          <cell r="AB493" t="str">
            <v/>
          </cell>
          <cell r="AC493" t="str">
            <v/>
          </cell>
          <cell r="AD493" t="str">
            <v/>
          </cell>
        </row>
        <row r="494">
          <cell r="A494" t="str">
            <v/>
          </cell>
          <cell r="B494">
            <v>3</v>
          </cell>
          <cell r="C494">
            <v>42430</v>
          </cell>
          <cell r="D494" t="str">
            <v>C06</v>
          </cell>
          <cell r="E494">
            <v>42430</v>
          </cell>
          <cell r="F494" t="str">
            <v>Nộp tiền mặt vào TK NH</v>
          </cell>
          <cell r="G494" t="str">
            <v>Q11</v>
          </cell>
          <cell r="H494" t="str">
            <v>Phạm Thị Đông</v>
          </cell>
          <cell r="M494">
            <v>33000000</v>
          </cell>
          <cell r="N494" t="str">
            <v>1121</v>
          </cell>
          <cell r="O494" t="str">
            <v>1111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>x</v>
          </cell>
          <cell r="V494" t="str">
            <v/>
          </cell>
          <cell r="W494" t="str">
            <v/>
          </cell>
          <cell r="X494" t="str">
            <v/>
          </cell>
          <cell r="Y494" t="str">
            <v/>
          </cell>
          <cell r="AA494" t="str">
            <v/>
          </cell>
          <cell r="AB494" t="str">
            <v/>
          </cell>
          <cell r="AC494" t="str">
            <v/>
          </cell>
          <cell r="AD494" t="str">
            <v/>
          </cell>
        </row>
        <row r="495">
          <cell r="A495" t="str">
            <v/>
          </cell>
          <cell r="B495">
            <v>3</v>
          </cell>
          <cell r="C495">
            <v>42430</v>
          </cell>
          <cell r="D495" t="str">
            <v>C07</v>
          </cell>
          <cell r="E495">
            <v>42430</v>
          </cell>
          <cell r="F495" t="str">
            <v>Dầu DO</v>
          </cell>
          <cell r="G495" t="str">
            <v>0271497</v>
          </cell>
          <cell r="H495" t="str">
            <v>Công Ty CP Vật Tư - Xăng Dầu (Comeco)</v>
          </cell>
          <cell r="M495">
            <v>435455</v>
          </cell>
          <cell r="N495" t="str">
            <v>642</v>
          </cell>
          <cell r="O495" t="str">
            <v>1111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/>
          </cell>
          <cell r="W495" t="str">
            <v/>
          </cell>
          <cell r="X495" t="str">
            <v/>
          </cell>
          <cell r="Y495" t="str">
            <v/>
          </cell>
          <cell r="AA495" t="str">
            <v/>
          </cell>
          <cell r="AB495" t="str">
            <v/>
          </cell>
          <cell r="AC495" t="str">
            <v/>
          </cell>
          <cell r="AD495" t="str">
            <v/>
          </cell>
        </row>
        <row r="496">
          <cell r="A496" t="str">
            <v/>
          </cell>
          <cell r="B496">
            <v>3</v>
          </cell>
          <cell r="C496">
            <v>42430</v>
          </cell>
          <cell r="D496" t="str">
            <v>C07</v>
          </cell>
          <cell r="E496">
            <v>42430</v>
          </cell>
          <cell r="F496" t="str">
            <v>VAT Dầu DO</v>
          </cell>
          <cell r="G496" t="str">
            <v>0271497</v>
          </cell>
          <cell r="H496" t="str">
            <v>Công Ty CP Vật Tư - Xăng Dầu (Comeco)</v>
          </cell>
          <cell r="M496">
            <v>43545</v>
          </cell>
          <cell r="N496" t="str">
            <v>1331</v>
          </cell>
          <cell r="O496" t="str">
            <v>1111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/>
          </cell>
          <cell r="W496" t="str">
            <v/>
          </cell>
          <cell r="X496" t="str">
            <v/>
          </cell>
          <cell r="Y496" t="str">
            <v/>
          </cell>
          <cell r="AA496" t="str">
            <v/>
          </cell>
          <cell r="AB496" t="str">
            <v/>
          </cell>
          <cell r="AC496" t="str">
            <v/>
          </cell>
          <cell r="AD496" t="str">
            <v/>
          </cell>
        </row>
        <row r="497">
          <cell r="A497" t="str">
            <v/>
          </cell>
          <cell r="B497">
            <v>3</v>
          </cell>
          <cell r="C497">
            <v>42430</v>
          </cell>
          <cell r="D497" t="str">
            <v>C08</v>
          </cell>
          <cell r="E497">
            <v>42430</v>
          </cell>
          <cell r="F497" t="str">
            <v xml:space="preserve">Hũ ly trung </v>
          </cell>
          <cell r="G497" t="str">
            <v>0026323</v>
          </cell>
          <cell r="H497" t="str">
            <v>Công Ty TNHH Nhựa Duy Tân</v>
          </cell>
          <cell r="M497">
            <v>1697500</v>
          </cell>
          <cell r="N497" t="str">
            <v>642</v>
          </cell>
          <cell r="O497" t="str">
            <v>1111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/>
          </cell>
          <cell r="W497" t="str">
            <v/>
          </cell>
          <cell r="X497" t="str">
            <v/>
          </cell>
          <cell r="Y497" t="str">
            <v/>
          </cell>
          <cell r="AA497" t="str">
            <v/>
          </cell>
          <cell r="AB497" t="str">
            <v/>
          </cell>
          <cell r="AC497" t="str">
            <v/>
          </cell>
          <cell r="AD497" t="str">
            <v/>
          </cell>
        </row>
        <row r="498">
          <cell r="A498" t="str">
            <v/>
          </cell>
          <cell r="B498">
            <v>3</v>
          </cell>
          <cell r="C498">
            <v>42430</v>
          </cell>
          <cell r="D498" t="str">
            <v>C08</v>
          </cell>
          <cell r="E498">
            <v>42430</v>
          </cell>
          <cell r="F498" t="str">
            <v xml:space="preserve">VAT Hũ ly trung </v>
          </cell>
          <cell r="G498" t="str">
            <v>0026323</v>
          </cell>
          <cell r="H498" t="str">
            <v>Công Ty TNHH Nhựa Duy Tân</v>
          </cell>
          <cell r="M498">
            <v>169750</v>
          </cell>
          <cell r="N498" t="str">
            <v>1331</v>
          </cell>
          <cell r="O498" t="str">
            <v>1111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/>
          </cell>
          <cell r="W498" t="str">
            <v/>
          </cell>
          <cell r="X498" t="str">
            <v/>
          </cell>
          <cell r="Y498" t="str">
            <v/>
          </cell>
          <cell r="AA498" t="str">
            <v/>
          </cell>
          <cell r="AB498" t="str">
            <v/>
          </cell>
          <cell r="AC498" t="str">
            <v/>
          </cell>
          <cell r="AD498" t="str">
            <v/>
          </cell>
        </row>
        <row r="499">
          <cell r="A499" t="str">
            <v/>
          </cell>
          <cell r="B499">
            <v>3</v>
          </cell>
          <cell r="C499">
            <v>42430</v>
          </cell>
          <cell r="D499" t="str">
            <v>GBN</v>
          </cell>
          <cell r="E499">
            <v>42430</v>
          </cell>
          <cell r="F499" t="str">
            <v>Thanh toán tiền điện Kỳ 1 T2/16</v>
          </cell>
          <cell r="G499" t="str">
            <v>Q11</v>
          </cell>
          <cell r="H499" t="str">
            <v>Cty Điện Lực Long An</v>
          </cell>
          <cell r="M499">
            <v>32386200</v>
          </cell>
          <cell r="N499" t="str">
            <v>331</v>
          </cell>
          <cell r="O499" t="str">
            <v>1121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>x</v>
          </cell>
          <cell r="W499" t="str">
            <v/>
          </cell>
          <cell r="X499" t="str">
            <v/>
          </cell>
          <cell r="Y499" t="str">
            <v/>
          </cell>
          <cell r="AA499" t="str">
            <v/>
          </cell>
          <cell r="AB499" t="str">
            <v/>
          </cell>
          <cell r="AC499" t="str">
            <v/>
          </cell>
          <cell r="AD499" t="str">
            <v/>
          </cell>
        </row>
        <row r="500">
          <cell r="A500" t="str">
            <v/>
          </cell>
          <cell r="B500">
            <v>3</v>
          </cell>
          <cell r="C500">
            <v>42430</v>
          </cell>
          <cell r="D500" t="str">
            <v>GBN</v>
          </cell>
          <cell r="E500">
            <v>42430</v>
          </cell>
          <cell r="F500" t="str">
            <v>Phí chuyển tiền</v>
          </cell>
          <cell r="G500" t="str">
            <v>Q11</v>
          </cell>
          <cell r="M500">
            <v>45000</v>
          </cell>
          <cell r="N500" t="str">
            <v>642</v>
          </cell>
          <cell r="O500" t="str">
            <v>1121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>x</v>
          </cell>
          <cell r="W500" t="str">
            <v/>
          </cell>
          <cell r="X500" t="str">
            <v/>
          </cell>
          <cell r="Y500" t="str">
            <v/>
          </cell>
          <cell r="AA500" t="str">
            <v/>
          </cell>
          <cell r="AB500" t="str">
            <v/>
          </cell>
          <cell r="AC500" t="str">
            <v/>
          </cell>
          <cell r="AD500" t="str">
            <v/>
          </cell>
        </row>
        <row r="501">
          <cell r="A501" t="str">
            <v/>
          </cell>
          <cell r="B501">
            <v>3</v>
          </cell>
          <cell r="C501">
            <v>42430</v>
          </cell>
          <cell r="D501" t="str">
            <v>GBN</v>
          </cell>
          <cell r="E501">
            <v>42430</v>
          </cell>
          <cell r="F501" t="str">
            <v>VAT Phí chuyển tiền</v>
          </cell>
          <cell r="G501" t="str">
            <v>Q11</v>
          </cell>
          <cell r="M501">
            <v>4500</v>
          </cell>
          <cell r="N501" t="str">
            <v>1331</v>
          </cell>
          <cell r="O501" t="str">
            <v>1121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>x</v>
          </cell>
          <cell r="W501" t="str">
            <v/>
          </cell>
          <cell r="X501" t="str">
            <v/>
          </cell>
          <cell r="Y501" t="str">
            <v/>
          </cell>
          <cell r="AA501" t="str">
            <v/>
          </cell>
          <cell r="AB501" t="str">
            <v/>
          </cell>
          <cell r="AC501" t="str">
            <v/>
          </cell>
          <cell r="AD501" t="str">
            <v/>
          </cell>
        </row>
        <row r="502">
          <cell r="A502" t="str">
            <v/>
          </cell>
          <cell r="B502">
            <v>3</v>
          </cell>
          <cell r="C502">
            <v>42431</v>
          </cell>
          <cell r="D502" t="str">
            <v>C09</v>
          </cell>
          <cell r="E502">
            <v>42373</v>
          </cell>
          <cell r="F502" t="str">
            <v>Kính trắng 5mm</v>
          </cell>
          <cell r="G502" t="str">
            <v>0012613</v>
          </cell>
          <cell r="H502" t="str">
            <v>Cty TNHH TM - DV Thái Sơn</v>
          </cell>
          <cell r="M502">
            <v>16822500</v>
          </cell>
          <cell r="N502" t="str">
            <v>2412</v>
          </cell>
          <cell r="O502" t="str">
            <v>1111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/>
          </cell>
          <cell r="W502" t="str">
            <v/>
          </cell>
          <cell r="X502" t="str">
            <v/>
          </cell>
          <cell r="Y502" t="str">
            <v/>
          </cell>
          <cell r="AA502" t="str">
            <v/>
          </cell>
          <cell r="AB502" t="str">
            <v/>
          </cell>
          <cell r="AC502" t="str">
            <v/>
          </cell>
          <cell r="AD502" t="str">
            <v/>
          </cell>
        </row>
        <row r="503">
          <cell r="A503" t="str">
            <v/>
          </cell>
          <cell r="B503">
            <v>3</v>
          </cell>
          <cell r="C503">
            <v>42431</v>
          </cell>
          <cell r="D503" t="str">
            <v>C09</v>
          </cell>
          <cell r="E503">
            <v>42373</v>
          </cell>
          <cell r="F503" t="str">
            <v>VAT Kính trắng 5mm</v>
          </cell>
          <cell r="G503" t="str">
            <v>0012613</v>
          </cell>
          <cell r="H503" t="str">
            <v>Cty TNHH TM - DV Thái Sơn</v>
          </cell>
          <cell r="M503">
            <v>1682250</v>
          </cell>
          <cell r="N503" t="str">
            <v>1331</v>
          </cell>
          <cell r="O503" t="str">
            <v>1111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/>
          </cell>
          <cell r="W503" t="str">
            <v/>
          </cell>
          <cell r="X503" t="str">
            <v/>
          </cell>
          <cell r="Y503" t="str">
            <v/>
          </cell>
          <cell r="AA503" t="str">
            <v/>
          </cell>
          <cell r="AB503" t="str">
            <v/>
          </cell>
          <cell r="AC503" t="str">
            <v/>
          </cell>
          <cell r="AD503" t="str">
            <v/>
          </cell>
        </row>
        <row r="504">
          <cell r="A504" t="str">
            <v/>
          </cell>
          <cell r="B504">
            <v>3</v>
          </cell>
          <cell r="C504">
            <v>42431</v>
          </cell>
          <cell r="D504" t="str">
            <v>C10</v>
          </cell>
          <cell r="E504">
            <v>42375</v>
          </cell>
          <cell r="F504" t="str">
            <v xml:space="preserve">Nhôm thanh </v>
          </cell>
          <cell r="G504" t="str">
            <v>0001348</v>
          </cell>
          <cell r="H504" t="str">
            <v>DNTN DV và TM Tiến Cường</v>
          </cell>
          <cell r="M504">
            <v>18091920</v>
          </cell>
          <cell r="N504" t="str">
            <v>2412</v>
          </cell>
          <cell r="O504" t="str">
            <v>1111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/>
          </cell>
          <cell r="W504" t="str">
            <v/>
          </cell>
          <cell r="X504" t="str">
            <v/>
          </cell>
          <cell r="Y504" t="str">
            <v/>
          </cell>
          <cell r="AA504" t="str">
            <v/>
          </cell>
          <cell r="AB504" t="str">
            <v/>
          </cell>
          <cell r="AC504" t="str">
            <v/>
          </cell>
          <cell r="AD504" t="str">
            <v/>
          </cell>
        </row>
        <row r="505">
          <cell r="A505" t="str">
            <v/>
          </cell>
          <cell r="B505">
            <v>3</v>
          </cell>
          <cell r="C505">
            <v>42431</v>
          </cell>
          <cell r="D505" t="str">
            <v>C10</v>
          </cell>
          <cell r="E505">
            <v>42375</v>
          </cell>
          <cell r="F505" t="str">
            <v xml:space="preserve">VAT Nhôm thanh </v>
          </cell>
          <cell r="G505" t="str">
            <v>0001348</v>
          </cell>
          <cell r="H505" t="str">
            <v>DNTN DV và TM Tiến Cường</v>
          </cell>
          <cell r="M505">
            <v>1809192</v>
          </cell>
          <cell r="N505" t="str">
            <v>1331</v>
          </cell>
          <cell r="O505" t="str">
            <v>1111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/>
          </cell>
          <cell r="W505" t="str">
            <v/>
          </cell>
          <cell r="X505" t="str">
            <v/>
          </cell>
          <cell r="Y505" t="str">
            <v/>
          </cell>
          <cell r="AA505" t="str">
            <v/>
          </cell>
          <cell r="AB505" t="str">
            <v/>
          </cell>
          <cell r="AC505" t="str">
            <v/>
          </cell>
          <cell r="AD505" t="str">
            <v/>
          </cell>
        </row>
        <row r="506">
          <cell r="A506" t="str">
            <v/>
          </cell>
          <cell r="B506">
            <v>3</v>
          </cell>
          <cell r="C506">
            <v>42431</v>
          </cell>
          <cell r="D506" t="str">
            <v>C11</v>
          </cell>
          <cell r="E506">
            <v>42375</v>
          </cell>
          <cell r="F506" t="str">
            <v>Nhôm thanh 265</v>
          </cell>
          <cell r="G506" t="str">
            <v>0032037</v>
          </cell>
          <cell r="H506" t="str">
            <v>Cty TNHH MTV Thép Phú Xuân Việt</v>
          </cell>
          <cell r="M506">
            <v>18091200</v>
          </cell>
          <cell r="N506" t="str">
            <v>2412</v>
          </cell>
          <cell r="O506" t="str">
            <v>1111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/>
          </cell>
          <cell r="W506" t="str">
            <v/>
          </cell>
          <cell r="X506" t="str">
            <v/>
          </cell>
          <cell r="Y506" t="str">
            <v/>
          </cell>
          <cell r="AA506" t="str">
            <v/>
          </cell>
          <cell r="AB506" t="str">
            <v/>
          </cell>
          <cell r="AC506" t="str">
            <v/>
          </cell>
          <cell r="AD506" t="str">
            <v/>
          </cell>
        </row>
        <row r="507">
          <cell r="A507" t="str">
            <v/>
          </cell>
          <cell r="B507">
            <v>3</v>
          </cell>
          <cell r="C507">
            <v>42431</v>
          </cell>
          <cell r="D507" t="str">
            <v>C11</v>
          </cell>
          <cell r="E507">
            <v>42375</v>
          </cell>
          <cell r="F507" t="str">
            <v>VAT Nhôm thanh 265</v>
          </cell>
          <cell r="G507" t="str">
            <v>0032037</v>
          </cell>
          <cell r="H507" t="str">
            <v>Cty TNHH MTV Thép Phú Xuân Việt</v>
          </cell>
          <cell r="M507">
            <v>1809120</v>
          </cell>
          <cell r="N507" t="str">
            <v>1331</v>
          </cell>
          <cell r="O507" t="str">
            <v>1111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/>
          </cell>
          <cell r="W507" t="str">
            <v/>
          </cell>
          <cell r="X507" t="str">
            <v/>
          </cell>
          <cell r="Y507" t="str">
            <v/>
          </cell>
          <cell r="AA507" t="str">
            <v/>
          </cell>
          <cell r="AB507" t="str">
            <v/>
          </cell>
          <cell r="AC507" t="str">
            <v/>
          </cell>
          <cell r="AD507" t="str">
            <v/>
          </cell>
        </row>
        <row r="508">
          <cell r="B508">
            <v>3</v>
          </cell>
          <cell r="C508">
            <v>42431</v>
          </cell>
          <cell r="D508" t="str">
            <v>C12</v>
          </cell>
          <cell r="E508">
            <v>42429</v>
          </cell>
          <cell r="F508" t="str">
            <v>Nước, nước thải, phí cơ sở hạ tầng</v>
          </cell>
          <cell r="G508" t="str">
            <v>0000122</v>
          </cell>
          <cell r="H508" t="str">
            <v>Cty TNHH Hải Sơn</v>
          </cell>
          <cell r="M508">
            <v>16754250</v>
          </cell>
          <cell r="N508" t="str">
            <v>642</v>
          </cell>
          <cell r="O508" t="str">
            <v>1111</v>
          </cell>
        </row>
        <row r="509">
          <cell r="B509">
            <v>3</v>
          </cell>
          <cell r="C509">
            <v>42431</v>
          </cell>
          <cell r="D509" t="str">
            <v>C12</v>
          </cell>
          <cell r="E509">
            <v>42429</v>
          </cell>
          <cell r="F509" t="str">
            <v>VAT Nước, nước thải, phí cơ sở hạ tầng</v>
          </cell>
          <cell r="G509" t="str">
            <v>0000122</v>
          </cell>
          <cell r="H509" t="str">
            <v>Cty TNHH Hải Sơn</v>
          </cell>
          <cell r="M509">
            <v>1017425</v>
          </cell>
          <cell r="N509" t="str">
            <v>1331</v>
          </cell>
          <cell r="O509" t="str">
            <v>1111</v>
          </cell>
        </row>
        <row r="510">
          <cell r="A510" t="str">
            <v/>
          </cell>
          <cell r="B510">
            <v>3</v>
          </cell>
          <cell r="C510">
            <v>42433</v>
          </cell>
          <cell r="D510" t="str">
            <v>C13</v>
          </cell>
          <cell r="E510">
            <v>42433</v>
          </cell>
          <cell r="F510" t="str">
            <v>Dầu DO, Xăng</v>
          </cell>
          <cell r="G510" t="str">
            <v>0271625</v>
          </cell>
          <cell r="H510" t="str">
            <v>Công Ty CP Vật Tư - Xăng Dầu (Comeco)</v>
          </cell>
          <cell r="M510">
            <v>1100982</v>
          </cell>
          <cell r="N510" t="str">
            <v>642</v>
          </cell>
          <cell r="O510" t="str">
            <v>1111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/>
          </cell>
          <cell r="W510" t="str">
            <v/>
          </cell>
          <cell r="X510" t="str">
            <v/>
          </cell>
          <cell r="Y510" t="str">
            <v/>
          </cell>
          <cell r="AA510" t="str">
            <v/>
          </cell>
          <cell r="AB510" t="str">
            <v/>
          </cell>
          <cell r="AC510" t="str">
            <v/>
          </cell>
          <cell r="AD510" t="str">
            <v/>
          </cell>
        </row>
        <row r="511">
          <cell r="A511" t="str">
            <v/>
          </cell>
          <cell r="B511">
            <v>3</v>
          </cell>
          <cell r="C511">
            <v>42433</v>
          </cell>
          <cell r="D511" t="str">
            <v>C13</v>
          </cell>
          <cell r="E511">
            <v>42433</v>
          </cell>
          <cell r="F511" t="str">
            <v xml:space="preserve">VAT Xăng, dầu </v>
          </cell>
          <cell r="G511" t="str">
            <v>0271625</v>
          </cell>
          <cell r="H511" t="str">
            <v>Công Ty CP Vật Tư - Xăng Dầu (Comeco)</v>
          </cell>
          <cell r="M511">
            <v>110098</v>
          </cell>
          <cell r="N511" t="str">
            <v>1331</v>
          </cell>
          <cell r="O511" t="str">
            <v>1111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/>
          </cell>
          <cell r="W511" t="str">
            <v/>
          </cell>
          <cell r="X511" t="str">
            <v/>
          </cell>
          <cell r="Y511" t="str">
            <v/>
          </cell>
          <cell r="AA511" t="str">
            <v/>
          </cell>
          <cell r="AB511" t="str">
            <v/>
          </cell>
          <cell r="AC511" t="str">
            <v/>
          </cell>
          <cell r="AD511" t="str">
            <v/>
          </cell>
        </row>
        <row r="512">
          <cell r="A512" t="str">
            <v/>
          </cell>
          <cell r="B512">
            <v>3</v>
          </cell>
          <cell r="C512">
            <v>42433</v>
          </cell>
          <cell r="D512" t="str">
            <v>C14</v>
          </cell>
          <cell r="E512">
            <v>42377</v>
          </cell>
          <cell r="F512" t="str">
            <v>Kính trắng 5mm</v>
          </cell>
          <cell r="G512" t="str">
            <v>0012787</v>
          </cell>
          <cell r="H512" t="str">
            <v>Cty TNHH TM - DV Thái Sơn</v>
          </cell>
          <cell r="M512">
            <v>17272500</v>
          </cell>
          <cell r="N512" t="str">
            <v>2412</v>
          </cell>
          <cell r="O512" t="str">
            <v>1111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/>
          </cell>
          <cell r="W512" t="str">
            <v/>
          </cell>
          <cell r="X512" t="str">
            <v/>
          </cell>
          <cell r="Y512" t="str">
            <v/>
          </cell>
          <cell r="AA512" t="str">
            <v/>
          </cell>
          <cell r="AB512" t="str">
            <v/>
          </cell>
          <cell r="AC512" t="str">
            <v/>
          </cell>
          <cell r="AD512" t="str">
            <v/>
          </cell>
        </row>
        <row r="513">
          <cell r="A513" t="str">
            <v/>
          </cell>
          <cell r="B513">
            <v>3</v>
          </cell>
          <cell r="C513">
            <v>42433</v>
          </cell>
          <cell r="D513" t="str">
            <v>C14</v>
          </cell>
          <cell r="E513">
            <v>42377</v>
          </cell>
          <cell r="F513" t="str">
            <v>VAT Kính trắng 5mm</v>
          </cell>
          <cell r="G513" t="str">
            <v>0012787</v>
          </cell>
          <cell r="H513" t="str">
            <v>Cty TNHH TM - DV Thái Sơn</v>
          </cell>
          <cell r="M513">
            <v>1727250</v>
          </cell>
          <cell r="N513" t="str">
            <v>1331</v>
          </cell>
          <cell r="O513" t="str">
            <v>1111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/>
          </cell>
          <cell r="W513" t="str">
            <v/>
          </cell>
          <cell r="X513" t="str">
            <v/>
          </cell>
          <cell r="Y513" t="str">
            <v/>
          </cell>
          <cell r="AA513" t="str">
            <v/>
          </cell>
          <cell r="AB513" t="str">
            <v/>
          </cell>
          <cell r="AC513" t="str">
            <v/>
          </cell>
          <cell r="AD513" t="str">
            <v/>
          </cell>
        </row>
        <row r="514">
          <cell r="A514" t="str">
            <v/>
          </cell>
          <cell r="B514">
            <v>3</v>
          </cell>
          <cell r="C514">
            <v>42434</v>
          </cell>
          <cell r="D514" t="str">
            <v>C15</v>
          </cell>
          <cell r="E514">
            <v>42434</v>
          </cell>
          <cell r="F514" t="str">
            <v>Cước VT - CNTT T2/2016</v>
          </cell>
          <cell r="G514" t="str">
            <v>0072259</v>
          </cell>
          <cell r="H514" t="str">
            <v>TT Kinh Doanh VNPT - Long An</v>
          </cell>
          <cell r="M514">
            <v>1911132</v>
          </cell>
          <cell r="N514" t="str">
            <v>642</v>
          </cell>
          <cell r="O514" t="str">
            <v>1111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AA514" t="str">
            <v/>
          </cell>
          <cell r="AB514" t="str">
            <v/>
          </cell>
          <cell r="AC514" t="str">
            <v/>
          </cell>
          <cell r="AD514" t="str">
            <v/>
          </cell>
        </row>
        <row r="515">
          <cell r="A515" t="str">
            <v/>
          </cell>
          <cell r="B515">
            <v>3</v>
          </cell>
          <cell r="C515">
            <v>42434</v>
          </cell>
          <cell r="D515" t="str">
            <v>C15</v>
          </cell>
          <cell r="E515">
            <v>42434</v>
          </cell>
          <cell r="F515" t="str">
            <v>VAT Cước VT - CNTT T2/2016</v>
          </cell>
          <cell r="G515" t="str">
            <v>0072259</v>
          </cell>
          <cell r="H515" t="str">
            <v>TT Kinh Doanh VNPT - Long An</v>
          </cell>
          <cell r="M515">
            <v>191113</v>
          </cell>
          <cell r="N515" t="str">
            <v>1331</v>
          </cell>
          <cell r="O515" t="str">
            <v>1111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AA515" t="str">
            <v/>
          </cell>
          <cell r="AB515" t="str">
            <v/>
          </cell>
          <cell r="AC515" t="str">
            <v/>
          </cell>
          <cell r="AD515" t="str">
            <v/>
          </cell>
        </row>
        <row r="516">
          <cell r="A516" t="str">
            <v/>
          </cell>
          <cell r="B516">
            <v>3</v>
          </cell>
          <cell r="C516">
            <v>42435</v>
          </cell>
          <cell r="D516" t="str">
            <v>C16</v>
          </cell>
          <cell r="E516">
            <v>42435</v>
          </cell>
          <cell r="F516" t="str">
            <v>Xăng</v>
          </cell>
          <cell r="G516" t="str">
            <v>0271679</v>
          </cell>
          <cell r="H516" t="str">
            <v>Công Ty CP Vật Tư - Xăng Dầu (Comeco)</v>
          </cell>
          <cell r="M516">
            <v>564864</v>
          </cell>
          <cell r="N516" t="str">
            <v>642</v>
          </cell>
          <cell r="O516" t="str">
            <v>1111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AA516" t="str">
            <v/>
          </cell>
          <cell r="AB516" t="str">
            <v/>
          </cell>
          <cell r="AC516" t="str">
            <v/>
          </cell>
          <cell r="AD516" t="str">
            <v/>
          </cell>
        </row>
        <row r="517">
          <cell r="A517" t="str">
            <v/>
          </cell>
          <cell r="B517">
            <v>3</v>
          </cell>
          <cell r="C517">
            <v>42435</v>
          </cell>
          <cell r="D517" t="str">
            <v>C16</v>
          </cell>
          <cell r="E517">
            <v>42435</v>
          </cell>
          <cell r="F517" t="str">
            <v>VAT Xăng</v>
          </cell>
          <cell r="G517" t="str">
            <v>0271679</v>
          </cell>
          <cell r="H517" t="str">
            <v>Công Ty CP Vật Tư - Xăng Dầu (Comeco)</v>
          </cell>
          <cell r="M517">
            <v>56486</v>
          </cell>
          <cell r="N517" t="str">
            <v>1331</v>
          </cell>
          <cell r="O517" t="str">
            <v>1111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/>
          </cell>
          <cell r="W517" t="str">
            <v/>
          </cell>
          <cell r="X517" t="str">
            <v/>
          </cell>
          <cell r="Y517" t="str">
            <v/>
          </cell>
          <cell r="AA517" t="str">
            <v/>
          </cell>
          <cell r="AB517" t="str">
            <v/>
          </cell>
          <cell r="AC517" t="str">
            <v/>
          </cell>
          <cell r="AD517" t="str">
            <v/>
          </cell>
        </row>
        <row r="518">
          <cell r="A518" t="str">
            <v/>
          </cell>
          <cell r="B518">
            <v>3</v>
          </cell>
          <cell r="C518">
            <v>42436</v>
          </cell>
          <cell r="D518" t="str">
            <v>C17</v>
          </cell>
          <cell r="E518">
            <v>42436</v>
          </cell>
          <cell r="F518" t="str">
            <v>Nộp tiền mặt vào TK NH</v>
          </cell>
          <cell r="G518" t="str">
            <v>Q11</v>
          </cell>
          <cell r="H518" t="str">
            <v>Nguyễn Thị Thanh Nga</v>
          </cell>
          <cell r="M518">
            <v>1900000000</v>
          </cell>
          <cell r="N518" t="str">
            <v>1121</v>
          </cell>
          <cell r="O518" t="str">
            <v>1111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>x</v>
          </cell>
          <cell r="V518" t="str">
            <v/>
          </cell>
          <cell r="W518" t="str">
            <v/>
          </cell>
          <cell r="X518" t="str">
            <v/>
          </cell>
          <cell r="Y518" t="str">
            <v/>
          </cell>
          <cell r="AA518" t="str">
            <v/>
          </cell>
          <cell r="AB518" t="str">
            <v/>
          </cell>
          <cell r="AC518" t="str">
            <v/>
          </cell>
          <cell r="AD518" t="str">
            <v/>
          </cell>
        </row>
        <row r="519">
          <cell r="A519" t="str">
            <v/>
          </cell>
          <cell r="B519">
            <v>3</v>
          </cell>
          <cell r="C519">
            <v>42436</v>
          </cell>
          <cell r="D519" t="str">
            <v>GBC</v>
          </cell>
          <cell r="E519">
            <v>42436</v>
          </cell>
          <cell r="F519" t="str">
            <v>Mua NT trả nợ vay</v>
          </cell>
          <cell r="G519" t="str">
            <v>Q11</v>
          </cell>
          <cell r="K519">
            <v>82000</v>
          </cell>
          <cell r="L519">
            <v>22300</v>
          </cell>
          <cell r="M519">
            <v>1828600000</v>
          </cell>
          <cell r="N519" t="str">
            <v>1122</v>
          </cell>
          <cell r="O519" t="str">
            <v>1121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>x</v>
          </cell>
          <cell r="W519" t="str">
            <v/>
          </cell>
          <cell r="X519" t="str">
            <v/>
          </cell>
          <cell r="Y519" t="str">
            <v/>
          </cell>
          <cell r="AA519" t="str">
            <v/>
          </cell>
          <cell r="AB519" t="str">
            <v/>
          </cell>
          <cell r="AC519" t="str">
            <v/>
          </cell>
          <cell r="AD519" t="str">
            <v/>
          </cell>
        </row>
        <row r="520">
          <cell r="A520" t="str">
            <v/>
          </cell>
          <cell r="B520">
            <v>3</v>
          </cell>
          <cell r="C520">
            <v>42436</v>
          </cell>
          <cell r="D520" t="str">
            <v>GBC</v>
          </cell>
          <cell r="E520">
            <v>42436</v>
          </cell>
          <cell r="F520" t="str">
            <v>Vay NH</v>
          </cell>
          <cell r="G520" t="str">
            <v>Q11</v>
          </cell>
          <cell r="H520" t="str">
            <v>KU 1015LDS201600429</v>
          </cell>
          <cell r="K520">
            <v>82000</v>
          </cell>
          <cell r="L520">
            <v>22300</v>
          </cell>
          <cell r="M520">
            <v>1828600000</v>
          </cell>
          <cell r="N520" t="str">
            <v>1122</v>
          </cell>
          <cell r="O520" t="str">
            <v>3412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/>
          </cell>
          <cell r="W520" t="str">
            <v/>
          </cell>
          <cell r="X520" t="str">
            <v/>
          </cell>
          <cell r="Y520" t="str">
            <v/>
          </cell>
          <cell r="AA520" t="str">
            <v/>
          </cell>
          <cell r="AB520" t="str">
            <v/>
          </cell>
          <cell r="AC520" t="str">
            <v/>
          </cell>
          <cell r="AD520" t="str">
            <v/>
          </cell>
        </row>
        <row r="521">
          <cell r="A521" t="str">
            <v/>
          </cell>
          <cell r="B521">
            <v>3</v>
          </cell>
          <cell r="C521">
            <v>42436</v>
          </cell>
          <cell r="D521" t="str">
            <v>GBN</v>
          </cell>
          <cell r="E521">
            <v>42436</v>
          </cell>
          <cell r="F521" t="str">
            <v>Trả gốc vay</v>
          </cell>
          <cell r="G521" t="str">
            <v>Q11</v>
          </cell>
          <cell r="H521" t="str">
            <v>KU 1015LDS201502189</v>
          </cell>
          <cell r="K521">
            <v>82000</v>
          </cell>
          <cell r="L521">
            <v>22300</v>
          </cell>
          <cell r="M521">
            <v>1828600000</v>
          </cell>
          <cell r="N521" t="str">
            <v>3412</v>
          </cell>
          <cell r="O521" t="str">
            <v>1122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AA521" t="str">
            <v/>
          </cell>
          <cell r="AB521" t="str">
            <v/>
          </cell>
          <cell r="AC521" t="str">
            <v/>
          </cell>
          <cell r="AD521" t="str">
            <v/>
          </cell>
        </row>
        <row r="522">
          <cell r="A522" t="str">
            <v/>
          </cell>
          <cell r="B522">
            <v>3</v>
          </cell>
          <cell r="C522">
            <v>42436</v>
          </cell>
          <cell r="D522" t="str">
            <v>CTGS</v>
          </cell>
          <cell r="E522">
            <v>42436</v>
          </cell>
          <cell r="F522" t="str">
            <v>Chênh lệch tỷ giá vay</v>
          </cell>
          <cell r="G522" t="str">
            <v>Q11</v>
          </cell>
          <cell r="H522" t="str">
            <v>KU 1015LDS201502189</v>
          </cell>
          <cell r="M522">
            <v>14350000</v>
          </cell>
          <cell r="N522" t="str">
            <v>3412</v>
          </cell>
          <cell r="O522" t="str">
            <v>515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/>
          </cell>
          <cell r="W522" t="str">
            <v/>
          </cell>
          <cell r="X522" t="str">
            <v/>
          </cell>
          <cell r="Y522" t="str">
            <v/>
          </cell>
          <cell r="AA522" t="str">
            <v/>
          </cell>
          <cell r="AB522" t="str">
            <v/>
          </cell>
          <cell r="AC522" t="str">
            <v/>
          </cell>
          <cell r="AD522" t="str">
            <v/>
          </cell>
        </row>
        <row r="523">
          <cell r="A523" t="str">
            <v/>
          </cell>
          <cell r="B523">
            <v>3</v>
          </cell>
          <cell r="C523">
            <v>42436</v>
          </cell>
          <cell r="D523" t="str">
            <v>GBN</v>
          </cell>
          <cell r="E523">
            <v>42436</v>
          </cell>
          <cell r="F523" t="str">
            <v>Bán NT chuyển TK VND</v>
          </cell>
          <cell r="G523" t="str">
            <v>Q11</v>
          </cell>
          <cell r="K523">
            <v>82000</v>
          </cell>
          <cell r="L523">
            <v>22300</v>
          </cell>
          <cell r="M523">
            <v>1828600000</v>
          </cell>
          <cell r="N523" t="str">
            <v>1121</v>
          </cell>
          <cell r="O523" t="str">
            <v>1122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>x</v>
          </cell>
          <cell r="V523" t="str">
            <v/>
          </cell>
          <cell r="W523" t="str">
            <v/>
          </cell>
          <cell r="X523" t="str">
            <v/>
          </cell>
          <cell r="Y523" t="str">
            <v/>
          </cell>
          <cell r="AA523" t="str">
            <v/>
          </cell>
          <cell r="AB523" t="str">
            <v/>
          </cell>
          <cell r="AC523" t="str">
            <v/>
          </cell>
          <cell r="AD523" t="str">
            <v/>
          </cell>
        </row>
        <row r="524">
          <cell r="A524" t="str">
            <v/>
          </cell>
          <cell r="B524">
            <v>3</v>
          </cell>
          <cell r="C524">
            <v>42436</v>
          </cell>
          <cell r="D524" t="str">
            <v>GBN</v>
          </cell>
          <cell r="E524">
            <v>42436</v>
          </cell>
          <cell r="F524" t="str">
            <v>Lãi vay</v>
          </cell>
          <cell r="G524" t="str">
            <v>Q11</v>
          </cell>
          <cell r="H524" t="str">
            <v>KU 1015LDS201502189</v>
          </cell>
          <cell r="K524">
            <v>191.33001792114695</v>
          </cell>
          <cell r="L524">
            <v>22320</v>
          </cell>
          <cell r="M524">
            <v>4270486</v>
          </cell>
          <cell r="N524" t="str">
            <v>635</v>
          </cell>
          <cell r="O524" t="str">
            <v>1121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>x</v>
          </cell>
          <cell r="W524" t="str">
            <v/>
          </cell>
          <cell r="X524" t="str">
            <v/>
          </cell>
          <cell r="Y524" t="str">
            <v/>
          </cell>
          <cell r="AA524" t="str">
            <v/>
          </cell>
          <cell r="AB524" t="str">
            <v/>
          </cell>
          <cell r="AC524" t="str">
            <v/>
          </cell>
          <cell r="AD524" t="str">
            <v/>
          </cell>
        </row>
        <row r="525">
          <cell r="A525" t="str">
            <v/>
          </cell>
          <cell r="B525">
            <v>3</v>
          </cell>
          <cell r="C525">
            <v>42436</v>
          </cell>
          <cell r="D525" t="str">
            <v>GBN</v>
          </cell>
          <cell r="E525">
            <v>42436</v>
          </cell>
          <cell r="F525" t="str">
            <v>Lãi vay</v>
          </cell>
          <cell r="G525" t="str">
            <v>Q11</v>
          </cell>
          <cell r="H525" t="str">
            <v xml:space="preserve">KU 1015LDS201000102 </v>
          </cell>
          <cell r="K525">
            <v>56.05</v>
          </cell>
          <cell r="L525">
            <v>22320</v>
          </cell>
          <cell r="M525">
            <v>1251036</v>
          </cell>
          <cell r="N525" t="str">
            <v>3388</v>
          </cell>
          <cell r="O525" t="str">
            <v>1121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>x</v>
          </cell>
          <cell r="W525" t="str">
            <v/>
          </cell>
          <cell r="X525" t="str">
            <v/>
          </cell>
          <cell r="Y525" t="str">
            <v/>
          </cell>
          <cell r="AA525" t="str">
            <v/>
          </cell>
          <cell r="AB525" t="str">
            <v/>
          </cell>
          <cell r="AC525" t="str">
            <v/>
          </cell>
          <cell r="AD525" t="str">
            <v/>
          </cell>
        </row>
        <row r="526">
          <cell r="A526" t="str">
            <v/>
          </cell>
          <cell r="B526">
            <v>3</v>
          </cell>
          <cell r="C526">
            <v>42436</v>
          </cell>
          <cell r="D526" t="str">
            <v>GBN</v>
          </cell>
          <cell r="E526">
            <v>42436</v>
          </cell>
          <cell r="F526" t="str">
            <v>Lãi vay</v>
          </cell>
          <cell r="G526" t="str">
            <v>Q11</v>
          </cell>
          <cell r="H526" t="str">
            <v>KU 1015LDS201100376</v>
          </cell>
          <cell r="K526">
            <v>120.78001792114695</v>
          </cell>
          <cell r="L526">
            <v>22320</v>
          </cell>
          <cell r="M526">
            <v>2695810</v>
          </cell>
          <cell r="N526" t="str">
            <v>635</v>
          </cell>
          <cell r="O526" t="str">
            <v>1121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>x</v>
          </cell>
          <cell r="W526" t="str">
            <v/>
          </cell>
          <cell r="X526" t="str">
            <v/>
          </cell>
          <cell r="Y526" t="str">
            <v/>
          </cell>
          <cell r="AA526" t="str">
            <v/>
          </cell>
          <cell r="AB526" t="str">
            <v/>
          </cell>
          <cell r="AC526" t="str">
            <v/>
          </cell>
          <cell r="AD526" t="str">
            <v/>
          </cell>
        </row>
        <row r="527">
          <cell r="A527" t="str">
            <v/>
          </cell>
          <cell r="B527">
            <v>3</v>
          </cell>
          <cell r="C527">
            <v>42436</v>
          </cell>
          <cell r="D527" t="str">
            <v>GBN</v>
          </cell>
          <cell r="E527">
            <v>42436</v>
          </cell>
          <cell r="F527" t="str">
            <v>Lãi vay</v>
          </cell>
          <cell r="G527" t="str">
            <v>Q11</v>
          </cell>
          <cell r="H527" t="str">
            <v>KU 1015LDS201100377</v>
          </cell>
          <cell r="K527">
            <v>74.369982078853042</v>
          </cell>
          <cell r="L527">
            <v>22320</v>
          </cell>
          <cell r="M527">
            <v>1659938</v>
          </cell>
          <cell r="N527" t="str">
            <v>635</v>
          </cell>
          <cell r="O527" t="str">
            <v>1121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>x</v>
          </cell>
          <cell r="W527" t="str">
            <v/>
          </cell>
          <cell r="X527" t="str">
            <v/>
          </cell>
          <cell r="Y527" t="str">
            <v/>
          </cell>
          <cell r="AA527" t="str">
            <v/>
          </cell>
          <cell r="AB527" t="str">
            <v/>
          </cell>
          <cell r="AC527" t="str">
            <v/>
          </cell>
          <cell r="AD527" t="str">
            <v/>
          </cell>
        </row>
        <row r="528">
          <cell r="A528" t="str">
            <v/>
          </cell>
          <cell r="B528">
            <v>3</v>
          </cell>
          <cell r="C528">
            <v>42436</v>
          </cell>
          <cell r="D528" t="str">
            <v>GBN</v>
          </cell>
          <cell r="E528">
            <v>42436</v>
          </cell>
          <cell r="F528" t="str">
            <v>Lãi vay</v>
          </cell>
          <cell r="G528" t="str">
            <v>Q11</v>
          </cell>
          <cell r="H528" t="str">
            <v xml:space="preserve">KU 1015LDS201100378 </v>
          </cell>
          <cell r="K528">
            <v>104.10999103942652</v>
          </cell>
          <cell r="L528">
            <v>22320</v>
          </cell>
          <cell r="M528">
            <v>2323735</v>
          </cell>
          <cell r="N528" t="str">
            <v>635</v>
          </cell>
          <cell r="O528" t="str">
            <v>1121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>x</v>
          </cell>
          <cell r="W528" t="str">
            <v/>
          </cell>
          <cell r="X528" t="str">
            <v/>
          </cell>
          <cell r="Y528" t="str">
            <v/>
          </cell>
          <cell r="AA528" t="str">
            <v/>
          </cell>
          <cell r="AB528" t="str">
            <v/>
          </cell>
          <cell r="AC528" t="str">
            <v/>
          </cell>
          <cell r="AD528" t="str">
            <v/>
          </cell>
        </row>
        <row r="529">
          <cell r="A529" t="str">
            <v/>
          </cell>
          <cell r="B529">
            <v>3</v>
          </cell>
          <cell r="C529">
            <v>42436</v>
          </cell>
          <cell r="D529" t="str">
            <v>GBC</v>
          </cell>
          <cell r="E529">
            <v>42436</v>
          </cell>
          <cell r="F529" t="str">
            <v>Trả lại lãi vay do trừ sai</v>
          </cell>
          <cell r="G529" t="str">
            <v>Q11</v>
          </cell>
          <cell r="H529" t="str">
            <v xml:space="preserve">KU 1015LDS201000102 </v>
          </cell>
          <cell r="M529">
            <v>1251036</v>
          </cell>
          <cell r="N529" t="str">
            <v>1121</v>
          </cell>
          <cell r="O529" t="str">
            <v>3388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>x</v>
          </cell>
          <cell r="V529" t="str">
            <v/>
          </cell>
          <cell r="W529" t="str">
            <v/>
          </cell>
          <cell r="X529" t="str">
            <v/>
          </cell>
          <cell r="Y529" t="str">
            <v/>
          </cell>
          <cell r="AA529" t="str">
            <v/>
          </cell>
          <cell r="AB529" t="str">
            <v/>
          </cell>
          <cell r="AC529" t="str">
            <v/>
          </cell>
          <cell r="AD529" t="str">
            <v/>
          </cell>
        </row>
        <row r="530">
          <cell r="A530" t="str">
            <v/>
          </cell>
          <cell r="B530">
            <v>3</v>
          </cell>
          <cell r="C530">
            <v>42436</v>
          </cell>
          <cell r="D530" t="str">
            <v>GBN</v>
          </cell>
          <cell r="E530">
            <v>42436</v>
          </cell>
          <cell r="F530" t="str">
            <v>Lãi vay</v>
          </cell>
          <cell r="G530" t="str">
            <v>Q11</v>
          </cell>
          <cell r="H530" t="str">
            <v xml:space="preserve">KU 1015LDS201000102 </v>
          </cell>
          <cell r="K530">
            <v>50.440008960573479</v>
          </cell>
          <cell r="L530">
            <v>22320</v>
          </cell>
          <cell r="M530">
            <v>1125821</v>
          </cell>
          <cell r="N530" t="str">
            <v>635</v>
          </cell>
          <cell r="O530" t="str">
            <v>1121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>x</v>
          </cell>
          <cell r="W530" t="str">
            <v/>
          </cell>
          <cell r="X530" t="str">
            <v/>
          </cell>
          <cell r="Y530" t="str">
            <v/>
          </cell>
          <cell r="AA530" t="str">
            <v/>
          </cell>
          <cell r="AB530" t="str">
            <v/>
          </cell>
          <cell r="AC530" t="str">
            <v/>
          </cell>
          <cell r="AD530" t="str">
            <v/>
          </cell>
        </row>
        <row r="531">
          <cell r="A531" t="str">
            <v/>
          </cell>
          <cell r="B531">
            <v>3</v>
          </cell>
          <cell r="C531">
            <v>42436</v>
          </cell>
          <cell r="D531" t="str">
            <v>T01</v>
          </cell>
          <cell r="E531">
            <v>42436</v>
          </cell>
          <cell r="F531" t="str">
            <v>Rút tiền gửi NH nhập quỹ TM</v>
          </cell>
          <cell r="G531" t="str">
            <v>Q11</v>
          </cell>
          <cell r="H531" t="str">
            <v>Phạm Thị Đông</v>
          </cell>
          <cell r="M531">
            <v>1828600000</v>
          </cell>
          <cell r="N531" t="str">
            <v>1111</v>
          </cell>
          <cell r="O531" t="str">
            <v>1121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>x</v>
          </cell>
          <cell r="W531" t="str">
            <v/>
          </cell>
          <cell r="X531" t="str">
            <v/>
          </cell>
          <cell r="Y531" t="str">
            <v/>
          </cell>
          <cell r="AA531" t="str">
            <v/>
          </cell>
          <cell r="AB531" t="str">
            <v/>
          </cell>
          <cell r="AC531" t="str">
            <v/>
          </cell>
          <cell r="AD531" t="str">
            <v/>
          </cell>
        </row>
        <row r="532">
          <cell r="A532" t="str">
            <v/>
          </cell>
          <cell r="B532">
            <v>3</v>
          </cell>
          <cell r="C532">
            <v>42437</v>
          </cell>
          <cell r="D532" t="str">
            <v>C18</v>
          </cell>
          <cell r="E532">
            <v>42437</v>
          </cell>
          <cell r="F532" t="str">
            <v>Nộp tiền mặt vào TK NH</v>
          </cell>
          <cell r="G532" t="str">
            <v>Q11</v>
          </cell>
          <cell r="H532" t="str">
            <v>Phạm Thị Đông</v>
          </cell>
          <cell r="M532">
            <v>64000000</v>
          </cell>
          <cell r="N532" t="str">
            <v>1121</v>
          </cell>
          <cell r="O532" t="str">
            <v>1111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>x</v>
          </cell>
          <cell r="V532" t="str">
            <v/>
          </cell>
          <cell r="W532" t="str">
            <v/>
          </cell>
          <cell r="X532" t="str">
            <v/>
          </cell>
          <cell r="Y532" t="str">
            <v/>
          </cell>
          <cell r="AA532" t="str">
            <v/>
          </cell>
          <cell r="AB532" t="str">
            <v/>
          </cell>
          <cell r="AC532" t="str">
            <v/>
          </cell>
          <cell r="AD532" t="str">
            <v/>
          </cell>
        </row>
        <row r="533">
          <cell r="A533" t="str">
            <v/>
          </cell>
          <cell r="B533">
            <v>3</v>
          </cell>
          <cell r="C533">
            <v>42437</v>
          </cell>
          <cell r="D533" t="str">
            <v>C19</v>
          </cell>
          <cell r="E533">
            <v>42437</v>
          </cell>
          <cell r="F533" t="str">
            <v>Dầu DO</v>
          </cell>
          <cell r="G533" t="str">
            <v>0271761</v>
          </cell>
          <cell r="H533" t="str">
            <v>Công Ty CP Vật Tư - Xăng Dầu (Comeco)</v>
          </cell>
          <cell r="M533">
            <v>452873</v>
          </cell>
          <cell r="N533" t="str">
            <v>642</v>
          </cell>
          <cell r="O533" t="str">
            <v>1111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/>
          </cell>
          <cell r="W533" t="str">
            <v/>
          </cell>
          <cell r="X533" t="str">
            <v/>
          </cell>
          <cell r="Y533" t="str">
            <v/>
          </cell>
          <cell r="AA533" t="str">
            <v/>
          </cell>
          <cell r="AB533" t="str">
            <v/>
          </cell>
          <cell r="AC533" t="str">
            <v/>
          </cell>
          <cell r="AD533" t="str">
            <v/>
          </cell>
        </row>
        <row r="534">
          <cell r="A534" t="str">
            <v/>
          </cell>
          <cell r="B534">
            <v>3</v>
          </cell>
          <cell r="C534">
            <v>42437</v>
          </cell>
          <cell r="D534" t="str">
            <v>C19</v>
          </cell>
          <cell r="E534">
            <v>42437</v>
          </cell>
          <cell r="F534" t="str">
            <v>VAT Dầu DO</v>
          </cell>
          <cell r="G534" t="str">
            <v>0271761</v>
          </cell>
          <cell r="H534" t="str">
            <v>Công Ty CP Vật Tư - Xăng Dầu (Comeco)</v>
          </cell>
          <cell r="M534">
            <v>45287</v>
          </cell>
          <cell r="N534" t="str">
            <v>1331</v>
          </cell>
          <cell r="O534" t="str">
            <v>1111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/>
          </cell>
          <cell r="W534" t="str">
            <v/>
          </cell>
          <cell r="X534" t="str">
            <v/>
          </cell>
          <cell r="Y534" t="str">
            <v/>
          </cell>
          <cell r="AA534" t="str">
            <v/>
          </cell>
          <cell r="AB534" t="str">
            <v/>
          </cell>
          <cell r="AC534" t="str">
            <v/>
          </cell>
          <cell r="AD534" t="str">
            <v/>
          </cell>
        </row>
        <row r="535">
          <cell r="A535" t="str">
            <v/>
          </cell>
          <cell r="B535">
            <v>3</v>
          </cell>
          <cell r="C535">
            <v>42437</v>
          </cell>
          <cell r="D535" t="str">
            <v>C20</v>
          </cell>
          <cell r="E535">
            <v>42437</v>
          </cell>
          <cell r="F535" t="str">
            <v>Nộp tiền mặt vào TK NH</v>
          </cell>
          <cell r="G535" t="str">
            <v>Q11</v>
          </cell>
          <cell r="H535" t="str">
            <v>Nguyễn Tấn Hùng</v>
          </cell>
          <cell r="M535">
            <v>1928600000</v>
          </cell>
          <cell r="N535" t="str">
            <v>1121</v>
          </cell>
          <cell r="O535" t="str">
            <v>1111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>x</v>
          </cell>
          <cell r="V535" t="str">
            <v/>
          </cell>
          <cell r="W535" t="str">
            <v/>
          </cell>
          <cell r="X535" t="str">
            <v/>
          </cell>
          <cell r="Y535" t="str">
            <v/>
          </cell>
          <cell r="AA535" t="str">
            <v/>
          </cell>
          <cell r="AB535" t="str">
            <v/>
          </cell>
          <cell r="AC535" t="str">
            <v/>
          </cell>
          <cell r="AD535" t="str">
            <v/>
          </cell>
        </row>
        <row r="536">
          <cell r="A536" t="str">
            <v/>
          </cell>
          <cell r="B536">
            <v>3</v>
          </cell>
          <cell r="C536">
            <v>42437</v>
          </cell>
          <cell r="D536" t="str">
            <v>GBC</v>
          </cell>
          <cell r="E536">
            <v>42437</v>
          </cell>
          <cell r="F536" t="str">
            <v>Mua NT trả nợ vay</v>
          </cell>
          <cell r="G536" t="str">
            <v>Q11</v>
          </cell>
          <cell r="K536">
            <v>90000</v>
          </cell>
          <cell r="L536">
            <v>22300</v>
          </cell>
          <cell r="M536">
            <v>2007000000</v>
          </cell>
          <cell r="N536" t="str">
            <v>1122</v>
          </cell>
          <cell r="O536" t="str">
            <v>1121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>x</v>
          </cell>
          <cell r="W536" t="str">
            <v/>
          </cell>
          <cell r="X536" t="str">
            <v/>
          </cell>
          <cell r="Y536" t="str">
            <v/>
          </cell>
          <cell r="AA536" t="str">
            <v/>
          </cell>
          <cell r="AB536" t="str">
            <v/>
          </cell>
          <cell r="AC536" t="str">
            <v/>
          </cell>
          <cell r="AD536" t="str">
            <v/>
          </cell>
        </row>
        <row r="537">
          <cell r="A537" t="str">
            <v/>
          </cell>
          <cell r="B537">
            <v>3</v>
          </cell>
          <cell r="C537">
            <v>42437</v>
          </cell>
          <cell r="D537" t="str">
            <v>GBC</v>
          </cell>
          <cell r="E537">
            <v>42437</v>
          </cell>
          <cell r="F537" t="str">
            <v>Vay NH</v>
          </cell>
          <cell r="G537" t="str">
            <v>Q11</v>
          </cell>
          <cell r="H537" t="str">
            <v>KU 1015LDS201600434</v>
          </cell>
          <cell r="K537">
            <v>90000</v>
          </cell>
          <cell r="L537">
            <v>22300</v>
          </cell>
          <cell r="M537">
            <v>2007000000</v>
          </cell>
          <cell r="N537" t="str">
            <v>1122</v>
          </cell>
          <cell r="O537" t="str">
            <v>3412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/>
          </cell>
          <cell r="W537" t="str">
            <v/>
          </cell>
          <cell r="X537" t="str">
            <v/>
          </cell>
          <cell r="Y537" t="str">
            <v/>
          </cell>
          <cell r="AA537" t="str">
            <v/>
          </cell>
          <cell r="AB537" t="str">
            <v/>
          </cell>
          <cell r="AC537" t="str">
            <v/>
          </cell>
          <cell r="AD537" t="str">
            <v/>
          </cell>
        </row>
        <row r="538">
          <cell r="A538" t="str">
            <v/>
          </cell>
          <cell r="B538">
            <v>3</v>
          </cell>
          <cell r="C538">
            <v>42437</v>
          </cell>
          <cell r="D538" t="str">
            <v>GBN</v>
          </cell>
          <cell r="E538">
            <v>42437</v>
          </cell>
          <cell r="F538" t="str">
            <v>Trả gốc vay</v>
          </cell>
          <cell r="G538" t="str">
            <v>Q11</v>
          </cell>
          <cell r="H538" t="str">
            <v>KU 1015LDS201502216</v>
          </cell>
          <cell r="K538">
            <v>40000</v>
          </cell>
          <cell r="L538">
            <v>22300</v>
          </cell>
          <cell r="M538">
            <v>892000000</v>
          </cell>
          <cell r="N538" t="str">
            <v>3412</v>
          </cell>
          <cell r="O538" t="str">
            <v>1122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/>
          </cell>
          <cell r="W538" t="str">
            <v/>
          </cell>
          <cell r="X538" t="str">
            <v/>
          </cell>
          <cell r="Y538" t="str">
            <v/>
          </cell>
          <cell r="AA538" t="str">
            <v/>
          </cell>
          <cell r="AB538" t="str">
            <v/>
          </cell>
          <cell r="AC538" t="str">
            <v/>
          </cell>
          <cell r="AD538" t="str">
            <v/>
          </cell>
        </row>
        <row r="539">
          <cell r="A539" t="str">
            <v/>
          </cell>
          <cell r="B539">
            <v>3</v>
          </cell>
          <cell r="C539">
            <v>42437</v>
          </cell>
          <cell r="D539" t="str">
            <v>CTGS</v>
          </cell>
          <cell r="E539">
            <v>42437</v>
          </cell>
          <cell r="F539" t="str">
            <v>Chênh lệch tỷ giá vay</v>
          </cell>
          <cell r="G539" t="str">
            <v>Q11</v>
          </cell>
          <cell r="H539" t="str">
            <v>KU 1015LDS201502216</v>
          </cell>
          <cell r="L539">
            <v>22300</v>
          </cell>
          <cell r="M539">
            <v>7520000</v>
          </cell>
          <cell r="N539" t="str">
            <v>3412</v>
          </cell>
          <cell r="O539" t="str">
            <v>515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AA539" t="str">
            <v/>
          </cell>
          <cell r="AB539" t="str">
            <v/>
          </cell>
          <cell r="AC539" t="str">
            <v/>
          </cell>
          <cell r="AD539" t="str">
            <v/>
          </cell>
        </row>
        <row r="540">
          <cell r="A540" t="str">
            <v/>
          </cell>
          <cell r="B540">
            <v>3</v>
          </cell>
          <cell r="C540">
            <v>42437</v>
          </cell>
          <cell r="D540" t="str">
            <v>GBN</v>
          </cell>
          <cell r="E540">
            <v>42437</v>
          </cell>
          <cell r="F540" t="str">
            <v>Trả gốc vay</v>
          </cell>
          <cell r="G540" t="str">
            <v>Q11</v>
          </cell>
          <cell r="H540" t="str">
            <v>KU 1015LDS201502226</v>
          </cell>
          <cell r="K540">
            <v>50000</v>
          </cell>
          <cell r="L540">
            <v>22300</v>
          </cell>
          <cell r="M540">
            <v>1115000000</v>
          </cell>
          <cell r="N540" t="str">
            <v>3412</v>
          </cell>
          <cell r="O540" t="str">
            <v>1122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/>
          </cell>
          <cell r="W540" t="str">
            <v>x</v>
          </cell>
          <cell r="X540" t="str">
            <v/>
          </cell>
          <cell r="Y540" t="str">
            <v/>
          </cell>
          <cell r="AA540" t="str">
            <v/>
          </cell>
          <cell r="AB540" t="str">
            <v/>
          </cell>
          <cell r="AC540" t="str">
            <v/>
          </cell>
          <cell r="AD540" t="str">
            <v/>
          </cell>
        </row>
        <row r="541">
          <cell r="A541" t="str">
            <v/>
          </cell>
          <cell r="B541">
            <v>3</v>
          </cell>
          <cell r="C541">
            <v>42437</v>
          </cell>
          <cell r="D541" t="str">
            <v>CTGS</v>
          </cell>
          <cell r="E541">
            <v>42437</v>
          </cell>
          <cell r="F541" t="str">
            <v>Chênh lệch tỷ giá vay</v>
          </cell>
          <cell r="G541" t="str">
            <v>Q11</v>
          </cell>
          <cell r="H541" t="str">
            <v>KU 1015LDS201502226</v>
          </cell>
          <cell r="L541">
            <v>22300</v>
          </cell>
          <cell r="M541">
            <v>9250000</v>
          </cell>
          <cell r="N541" t="str">
            <v>3412</v>
          </cell>
          <cell r="O541" t="str">
            <v>515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/>
          </cell>
          <cell r="W541" t="str">
            <v>x</v>
          </cell>
          <cell r="X541" t="str">
            <v/>
          </cell>
          <cell r="Y541" t="str">
            <v/>
          </cell>
          <cell r="AA541" t="str">
            <v/>
          </cell>
          <cell r="AB541" t="str">
            <v/>
          </cell>
          <cell r="AC541" t="str">
            <v/>
          </cell>
          <cell r="AD541" t="str">
            <v/>
          </cell>
        </row>
        <row r="542">
          <cell r="A542" t="str">
            <v/>
          </cell>
          <cell r="B542">
            <v>3</v>
          </cell>
          <cell r="C542">
            <v>42437</v>
          </cell>
          <cell r="D542" t="str">
            <v>GBN</v>
          </cell>
          <cell r="E542">
            <v>42437</v>
          </cell>
          <cell r="F542" t="str">
            <v>Bán NT chuyển TK VND</v>
          </cell>
          <cell r="G542" t="str">
            <v>Q11</v>
          </cell>
          <cell r="K542">
            <v>90000</v>
          </cell>
          <cell r="L542">
            <v>22300</v>
          </cell>
          <cell r="M542">
            <v>2007000000</v>
          </cell>
          <cell r="N542" t="str">
            <v>1121</v>
          </cell>
          <cell r="O542" t="str">
            <v>1122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>x</v>
          </cell>
          <cell r="V542" t="str">
            <v/>
          </cell>
          <cell r="W542" t="str">
            <v/>
          </cell>
          <cell r="X542" t="str">
            <v/>
          </cell>
          <cell r="Y542" t="str">
            <v/>
          </cell>
          <cell r="AA542" t="str">
            <v/>
          </cell>
          <cell r="AB542" t="str">
            <v/>
          </cell>
          <cell r="AC542" t="str">
            <v/>
          </cell>
          <cell r="AD542" t="str">
            <v/>
          </cell>
        </row>
        <row r="543">
          <cell r="A543" t="str">
            <v/>
          </cell>
          <cell r="B543">
            <v>3</v>
          </cell>
          <cell r="C543">
            <v>42437</v>
          </cell>
          <cell r="D543" t="str">
            <v>GBN</v>
          </cell>
          <cell r="E543">
            <v>42437</v>
          </cell>
          <cell r="F543" t="str">
            <v>Lãi vay</v>
          </cell>
          <cell r="G543" t="str">
            <v>Q11</v>
          </cell>
          <cell r="H543" t="str">
            <v>KU 1015LDS201502216</v>
          </cell>
          <cell r="K543">
            <v>93.371818996415769</v>
          </cell>
          <cell r="L543">
            <v>22320</v>
          </cell>
          <cell r="M543">
            <v>2084059</v>
          </cell>
          <cell r="N543" t="str">
            <v>635</v>
          </cell>
          <cell r="O543" t="str">
            <v>1121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>x</v>
          </cell>
          <cell r="W543" t="str">
            <v/>
          </cell>
          <cell r="X543" t="str">
            <v/>
          </cell>
          <cell r="Y543" t="str">
            <v/>
          </cell>
          <cell r="AA543" t="str">
            <v/>
          </cell>
          <cell r="AB543" t="str">
            <v/>
          </cell>
          <cell r="AC543" t="str">
            <v/>
          </cell>
          <cell r="AD543" t="str">
            <v/>
          </cell>
        </row>
        <row r="544">
          <cell r="A544" t="str">
            <v/>
          </cell>
          <cell r="B544">
            <v>3</v>
          </cell>
          <cell r="C544">
            <v>42437</v>
          </cell>
          <cell r="D544" t="str">
            <v>GBN</v>
          </cell>
          <cell r="E544">
            <v>42437</v>
          </cell>
          <cell r="F544" t="str">
            <v>Lãi vay</v>
          </cell>
          <cell r="G544" t="str">
            <v>Q11</v>
          </cell>
          <cell r="H544" t="str">
            <v>KU 1015LDS201502226</v>
          </cell>
          <cell r="K544">
            <v>113.9410394265233</v>
          </cell>
          <cell r="L544">
            <v>22320</v>
          </cell>
          <cell r="M544">
            <v>2543164</v>
          </cell>
          <cell r="N544" t="str">
            <v>635</v>
          </cell>
          <cell r="O544" t="str">
            <v>1121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>x</v>
          </cell>
          <cell r="W544" t="str">
            <v/>
          </cell>
          <cell r="X544" t="str">
            <v/>
          </cell>
          <cell r="Y544" t="str">
            <v/>
          </cell>
          <cell r="AA544" t="str">
            <v/>
          </cell>
          <cell r="AB544" t="str">
            <v/>
          </cell>
          <cell r="AC544" t="str">
            <v/>
          </cell>
          <cell r="AD544" t="str">
            <v/>
          </cell>
        </row>
        <row r="545">
          <cell r="A545" t="str">
            <v/>
          </cell>
          <cell r="B545">
            <v>3</v>
          </cell>
          <cell r="C545">
            <v>42437</v>
          </cell>
          <cell r="D545" t="str">
            <v>T02</v>
          </cell>
          <cell r="E545">
            <v>42437</v>
          </cell>
          <cell r="F545" t="str">
            <v>Rút tiền gửi NH nhập quỹ TM</v>
          </cell>
          <cell r="G545" t="str">
            <v>Q11</v>
          </cell>
          <cell r="H545" t="str">
            <v>Phạm Thị Đông</v>
          </cell>
          <cell r="M545">
            <v>2025000000</v>
          </cell>
          <cell r="N545" t="str">
            <v>1111</v>
          </cell>
          <cell r="O545" t="str">
            <v>1121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>x</v>
          </cell>
          <cell r="W545" t="str">
            <v/>
          </cell>
          <cell r="X545" t="str">
            <v/>
          </cell>
          <cell r="Y545" t="str">
            <v/>
          </cell>
          <cell r="AA545" t="str">
            <v/>
          </cell>
          <cell r="AB545" t="str">
            <v/>
          </cell>
          <cell r="AC545" t="str">
            <v/>
          </cell>
          <cell r="AD545" t="str">
            <v/>
          </cell>
        </row>
        <row r="546">
          <cell r="A546" t="str">
            <v/>
          </cell>
          <cell r="B546">
            <v>3</v>
          </cell>
          <cell r="C546">
            <v>42437</v>
          </cell>
          <cell r="D546" t="str">
            <v>C20</v>
          </cell>
          <cell r="E546">
            <v>42437</v>
          </cell>
          <cell r="F546" t="str">
            <v>Thanh toán tiền đường</v>
          </cell>
          <cell r="G546" t="str">
            <v>0001327</v>
          </cell>
          <cell r="H546" t="str">
            <v>Cty TNHH TM - DV Thanh Thanh</v>
          </cell>
          <cell r="M546">
            <v>14800000</v>
          </cell>
          <cell r="N546" t="str">
            <v>331</v>
          </cell>
          <cell r="O546" t="str">
            <v>1111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/>
          </cell>
          <cell r="W546" t="str">
            <v/>
          </cell>
          <cell r="X546" t="str">
            <v/>
          </cell>
          <cell r="Y546" t="str">
            <v/>
          </cell>
          <cell r="AA546" t="str">
            <v/>
          </cell>
          <cell r="AB546" t="str">
            <v/>
          </cell>
          <cell r="AC546" t="str">
            <v/>
          </cell>
          <cell r="AD546" t="str">
            <v/>
          </cell>
        </row>
        <row r="547">
          <cell r="A547" t="str">
            <v/>
          </cell>
          <cell r="B547">
            <v>3</v>
          </cell>
          <cell r="C547">
            <v>42437</v>
          </cell>
          <cell r="D547" t="str">
            <v>GBN</v>
          </cell>
          <cell r="E547">
            <v>42437</v>
          </cell>
          <cell r="F547" t="str">
            <v>Thanh toán tiền điện Kỳ 3 T2/16</v>
          </cell>
          <cell r="G547" t="str">
            <v>Q11</v>
          </cell>
          <cell r="H547" t="str">
            <v>Cty Điện Lực Long An</v>
          </cell>
          <cell r="M547">
            <v>23473066</v>
          </cell>
          <cell r="N547" t="str">
            <v>331</v>
          </cell>
          <cell r="O547" t="str">
            <v>1121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>x</v>
          </cell>
          <cell r="W547" t="str">
            <v/>
          </cell>
          <cell r="X547" t="str">
            <v/>
          </cell>
          <cell r="Y547" t="str">
            <v/>
          </cell>
          <cell r="AA547" t="str">
            <v/>
          </cell>
          <cell r="AB547" t="str">
            <v/>
          </cell>
          <cell r="AC547" t="str">
            <v/>
          </cell>
          <cell r="AD547" t="str">
            <v/>
          </cell>
        </row>
        <row r="548">
          <cell r="A548" t="str">
            <v/>
          </cell>
          <cell r="B548">
            <v>3</v>
          </cell>
          <cell r="C548">
            <v>42438</v>
          </cell>
          <cell r="D548" t="str">
            <v>C21</v>
          </cell>
          <cell r="E548">
            <v>42438</v>
          </cell>
          <cell r="F548" t="str">
            <v>Thuốc diệt chuột</v>
          </cell>
          <cell r="G548" t="str">
            <v>0074034</v>
          </cell>
          <cell r="H548" t="str">
            <v>Cửa Hàng Xuân Thu</v>
          </cell>
          <cell r="M548">
            <v>7500000</v>
          </cell>
          <cell r="N548" t="str">
            <v>642</v>
          </cell>
          <cell r="O548" t="str">
            <v>1111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/>
          </cell>
          <cell r="W548" t="str">
            <v/>
          </cell>
          <cell r="X548" t="str">
            <v/>
          </cell>
          <cell r="Y548" t="str">
            <v/>
          </cell>
          <cell r="AA548" t="str">
            <v/>
          </cell>
          <cell r="AB548" t="str">
            <v/>
          </cell>
          <cell r="AC548" t="str">
            <v/>
          </cell>
          <cell r="AD548" t="str">
            <v/>
          </cell>
        </row>
        <row r="549">
          <cell r="A549" t="str">
            <v/>
          </cell>
          <cell r="B549">
            <v>3</v>
          </cell>
          <cell r="C549">
            <v>42439</v>
          </cell>
          <cell r="D549" t="str">
            <v>C22</v>
          </cell>
          <cell r="E549">
            <v>42439</v>
          </cell>
          <cell r="F549" t="str">
            <v xml:space="preserve">Phí thẩm định </v>
          </cell>
          <cell r="G549" t="str">
            <v>0001844</v>
          </cell>
          <cell r="H549" t="str">
            <v>Công Ty CP Thẩm Định Giám Định Cửu Long</v>
          </cell>
          <cell r="M549">
            <v>17737273</v>
          </cell>
          <cell r="N549" t="str">
            <v>642</v>
          </cell>
          <cell r="O549" t="str">
            <v>1111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/>
          </cell>
          <cell r="W549" t="str">
            <v/>
          </cell>
          <cell r="X549" t="str">
            <v/>
          </cell>
          <cell r="Y549" t="str">
            <v/>
          </cell>
          <cell r="AA549" t="str">
            <v/>
          </cell>
          <cell r="AB549" t="str">
            <v/>
          </cell>
          <cell r="AC549" t="str">
            <v/>
          </cell>
          <cell r="AD549" t="str">
            <v/>
          </cell>
        </row>
        <row r="550">
          <cell r="A550" t="str">
            <v/>
          </cell>
          <cell r="B550">
            <v>3</v>
          </cell>
          <cell r="C550">
            <v>42439</v>
          </cell>
          <cell r="D550" t="str">
            <v>C22</v>
          </cell>
          <cell r="E550">
            <v>42439</v>
          </cell>
          <cell r="F550" t="str">
            <v xml:space="preserve">VAT Phí thẩm định </v>
          </cell>
          <cell r="G550" t="str">
            <v>0001844</v>
          </cell>
          <cell r="H550" t="str">
            <v>Công Ty CP Thẩm Định Giám Định Cửu Long</v>
          </cell>
          <cell r="M550">
            <v>1773727</v>
          </cell>
          <cell r="N550" t="str">
            <v>1331</v>
          </cell>
          <cell r="O550" t="str">
            <v>1111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/>
          </cell>
          <cell r="W550" t="str">
            <v/>
          </cell>
          <cell r="X550" t="str">
            <v/>
          </cell>
          <cell r="Y550" t="str">
            <v/>
          </cell>
          <cell r="AA550" t="str">
            <v/>
          </cell>
          <cell r="AB550" t="str">
            <v/>
          </cell>
          <cell r="AC550" t="str">
            <v/>
          </cell>
          <cell r="AD550" t="str">
            <v/>
          </cell>
        </row>
        <row r="551">
          <cell r="A551" t="str">
            <v/>
          </cell>
          <cell r="B551">
            <v>3</v>
          </cell>
          <cell r="C551">
            <v>42439</v>
          </cell>
          <cell r="D551" t="str">
            <v>C23</v>
          </cell>
          <cell r="E551">
            <v>42439</v>
          </cell>
          <cell r="F551" t="str">
            <v>Phí sử dụng phần mềm CDS</v>
          </cell>
          <cell r="G551" t="str">
            <v>0000698</v>
          </cell>
          <cell r="H551" t="str">
            <v>Cty TNHH TM DV Công Nghệ Thông Tin G.O.L</v>
          </cell>
          <cell r="M551">
            <v>2650000</v>
          </cell>
          <cell r="N551" t="str">
            <v>642</v>
          </cell>
          <cell r="O551" t="str">
            <v>1111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/>
          </cell>
          <cell r="W551" t="str">
            <v/>
          </cell>
          <cell r="X551" t="str">
            <v/>
          </cell>
          <cell r="Y551" t="str">
            <v/>
          </cell>
          <cell r="AA551" t="str">
            <v/>
          </cell>
          <cell r="AB551" t="str">
            <v/>
          </cell>
          <cell r="AC551" t="str">
            <v/>
          </cell>
          <cell r="AD551" t="str">
            <v/>
          </cell>
        </row>
        <row r="552">
          <cell r="A552" t="str">
            <v/>
          </cell>
          <cell r="B552">
            <v>3</v>
          </cell>
          <cell r="C552">
            <v>42440</v>
          </cell>
          <cell r="D552" t="str">
            <v>C24</v>
          </cell>
          <cell r="E552">
            <v>42440</v>
          </cell>
          <cell r="F552" t="str">
            <v>Dầu DO</v>
          </cell>
          <cell r="G552" t="str">
            <v>0271887</v>
          </cell>
          <cell r="H552" t="str">
            <v>Công Ty CP Vật Tư - Xăng Dầu (Comeco)</v>
          </cell>
          <cell r="M552">
            <v>513836</v>
          </cell>
          <cell r="N552" t="str">
            <v>642</v>
          </cell>
          <cell r="O552" t="str">
            <v>1111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/>
          </cell>
          <cell r="W552" t="str">
            <v/>
          </cell>
          <cell r="X552" t="str">
            <v/>
          </cell>
          <cell r="Y552" t="str">
            <v/>
          </cell>
          <cell r="AA552" t="str">
            <v/>
          </cell>
          <cell r="AB552" t="str">
            <v/>
          </cell>
          <cell r="AC552" t="str">
            <v/>
          </cell>
          <cell r="AD552" t="str">
            <v/>
          </cell>
        </row>
        <row r="553">
          <cell r="A553" t="str">
            <v/>
          </cell>
          <cell r="B553">
            <v>3</v>
          </cell>
          <cell r="C553">
            <v>42440</v>
          </cell>
          <cell r="D553" t="str">
            <v>C24</v>
          </cell>
          <cell r="E553">
            <v>42440</v>
          </cell>
          <cell r="F553" t="str">
            <v>VAT Dầu DO</v>
          </cell>
          <cell r="G553" t="str">
            <v>0271887</v>
          </cell>
          <cell r="H553" t="str">
            <v>Công Ty CP Vật Tư - Xăng Dầu (Comeco)</v>
          </cell>
          <cell r="M553">
            <v>51384</v>
          </cell>
          <cell r="N553" t="str">
            <v>1331</v>
          </cell>
          <cell r="O553" t="str">
            <v>1111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/>
          </cell>
          <cell r="W553" t="str">
            <v/>
          </cell>
          <cell r="X553" t="str">
            <v/>
          </cell>
          <cell r="Y553" t="str">
            <v/>
          </cell>
          <cell r="AA553" t="str">
            <v/>
          </cell>
          <cell r="AB553" t="str">
            <v/>
          </cell>
          <cell r="AC553" t="str">
            <v/>
          </cell>
          <cell r="AD553" t="str">
            <v/>
          </cell>
        </row>
        <row r="554">
          <cell r="A554" t="str">
            <v/>
          </cell>
          <cell r="B554">
            <v>3</v>
          </cell>
          <cell r="C554">
            <v>42441</v>
          </cell>
          <cell r="D554" t="str">
            <v>C25</v>
          </cell>
          <cell r="E554">
            <v>42441</v>
          </cell>
          <cell r="F554" t="str">
            <v>Bình ắc quy</v>
          </cell>
          <cell r="G554" t="str">
            <v>0001476</v>
          </cell>
          <cell r="H554" t="str">
            <v>Cty TNHH TM và DV Ắc Quy Vạn Phước Thịnh</v>
          </cell>
          <cell r="M554">
            <v>2000000</v>
          </cell>
          <cell r="N554" t="str">
            <v>642</v>
          </cell>
          <cell r="O554" t="str">
            <v>1111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/>
          </cell>
          <cell r="W554" t="str">
            <v/>
          </cell>
          <cell r="X554" t="str">
            <v/>
          </cell>
          <cell r="Y554" t="str">
            <v/>
          </cell>
          <cell r="AA554" t="str">
            <v/>
          </cell>
          <cell r="AB554" t="str">
            <v/>
          </cell>
          <cell r="AC554" t="str">
            <v/>
          </cell>
          <cell r="AD554" t="str">
            <v/>
          </cell>
        </row>
        <row r="555">
          <cell r="A555" t="str">
            <v/>
          </cell>
          <cell r="B555">
            <v>3</v>
          </cell>
          <cell r="C555">
            <v>42441</v>
          </cell>
          <cell r="D555" t="str">
            <v>C25</v>
          </cell>
          <cell r="E555">
            <v>42441</v>
          </cell>
          <cell r="F555" t="str">
            <v>VAT Bình ắc quy</v>
          </cell>
          <cell r="G555" t="str">
            <v>0001476</v>
          </cell>
          <cell r="H555" t="str">
            <v>Cty TNHH TM và DV Ắc Quy Vạn Phước Thịnh</v>
          </cell>
          <cell r="M555">
            <v>200000</v>
          </cell>
          <cell r="N555" t="str">
            <v>1331</v>
          </cell>
          <cell r="O555" t="str">
            <v>1111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/>
          </cell>
          <cell r="W555" t="str">
            <v/>
          </cell>
          <cell r="X555" t="str">
            <v/>
          </cell>
          <cell r="Y555" t="str">
            <v/>
          </cell>
          <cell r="AA555" t="str">
            <v/>
          </cell>
          <cell r="AB555" t="str">
            <v/>
          </cell>
          <cell r="AC555" t="str">
            <v/>
          </cell>
          <cell r="AD555" t="str">
            <v/>
          </cell>
        </row>
        <row r="556">
          <cell r="A556" t="str">
            <v/>
          </cell>
          <cell r="B556">
            <v>3</v>
          </cell>
          <cell r="C556">
            <v>42441</v>
          </cell>
          <cell r="D556" t="str">
            <v>C26</v>
          </cell>
          <cell r="E556">
            <v>42441</v>
          </cell>
          <cell r="F556" t="str">
            <v>Xăng</v>
          </cell>
          <cell r="G556" t="str">
            <v>0271925</v>
          </cell>
          <cell r="H556" t="str">
            <v>Công Ty CP Vật Tư - Xăng Dầu (Comeco)</v>
          </cell>
          <cell r="M556">
            <v>643682</v>
          </cell>
          <cell r="N556" t="str">
            <v>642</v>
          </cell>
          <cell r="O556" t="str">
            <v>1111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/>
          </cell>
          <cell r="W556" t="str">
            <v/>
          </cell>
          <cell r="X556" t="str">
            <v/>
          </cell>
          <cell r="Y556" t="str">
            <v/>
          </cell>
          <cell r="AA556" t="str">
            <v/>
          </cell>
          <cell r="AB556" t="str">
            <v/>
          </cell>
          <cell r="AC556" t="str">
            <v/>
          </cell>
          <cell r="AD556" t="str">
            <v/>
          </cell>
        </row>
        <row r="557">
          <cell r="A557" t="str">
            <v/>
          </cell>
          <cell r="B557">
            <v>3</v>
          </cell>
          <cell r="C557">
            <v>42441</v>
          </cell>
          <cell r="D557" t="str">
            <v>C26</v>
          </cell>
          <cell r="E557">
            <v>42441</v>
          </cell>
          <cell r="F557" t="str">
            <v>VAT Xăng</v>
          </cell>
          <cell r="G557" t="str">
            <v>0271925</v>
          </cell>
          <cell r="H557" t="str">
            <v>Công Ty CP Vật Tư - Xăng Dầu (Comeco)</v>
          </cell>
          <cell r="M557">
            <v>64368</v>
          </cell>
          <cell r="N557" t="str">
            <v>1331</v>
          </cell>
          <cell r="O557" t="str">
            <v>1111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/>
          </cell>
          <cell r="W557" t="str">
            <v/>
          </cell>
          <cell r="X557" t="str">
            <v/>
          </cell>
          <cell r="Y557" t="str">
            <v/>
          </cell>
          <cell r="AA557" t="str">
            <v/>
          </cell>
          <cell r="AB557" t="str">
            <v/>
          </cell>
          <cell r="AC557" t="str">
            <v/>
          </cell>
          <cell r="AD557" t="str">
            <v/>
          </cell>
        </row>
        <row r="558">
          <cell r="A558" t="str">
            <v/>
          </cell>
          <cell r="B558">
            <v>3</v>
          </cell>
          <cell r="C558">
            <v>42443</v>
          </cell>
          <cell r="D558" t="str">
            <v>C27</v>
          </cell>
          <cell r="E558">
            <v>42443</v>
          </cell>
          <cell r="F558" t="str">
            <v>Bảo dưỡng xe 51A - 14174</v>
          </cell>
          <cell r="G558" t="str">
            <v>0005236</v>
          </cell>
          <cell r="H558" t="str">
            <v>Công Ty CP TM Dịch Vụ Ngọc An</v>
          </cell>
          <cell r="M558">
            <v>1413000</v>
          </cell>
          <cell r="N558" t="str">
            <v>642</v>
          </cell>
          <cell r="O558" t="str">
            <v>1111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/>
          </cell>
          <cell r="W558" t="str">
            <v/>
          </cell>
          <cell r="X558" t="str">
            <v/>
          </cell>
          <cell r="Y558" t="str">
            <v/>
          </cell>
          <cell r="AA558" t="str">
            <v/>
          </cell>
          <cell r="AB558" t="str">
            <v/>
          </cell>
          <cell r="AC558" t="str">
            <v/>
          </cell>
          <cell r="AD558" t="str">
            <v/>
          </cell>
        </row>
        <row r="559">
          <cell r="A559" t="str">
            <v/>
          </cell>
          <cell r="B559">
            <v>3</v>
          </cell>
          <cell r="C559">
            <v>42443</v>
          </cell>
          <cell r="D559" t="str">
            <v>C27</v>
          </cell>
          <cell r="E559">
            <v>42443</v>
          </cell>
          <cell r="F559" t="str">
            <v>VAT Bảo dưỡng xe 51A - 14174</v>
          </cell>
          <cell r="G559" t="str">
            <v>0005236</v>
          </cell>
          <cell r="H559" t="str">
            <v>Công Ty CP TM Dịch Vụ Ngọc An</v>
          </cell>
          <cell r="M559">
            <v>141300</v>
          </cell>
          <cell r="N559" t="str">
            <v>1331</v>
          </cell>
          <cell r="O559" t="str">
            <v>1111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/>
          </cell>
          <cell r="W559" t="str">
            <v/>
          </cell>
          <cell r="X559" t="str">
            <v/>
          </cell>
          <cell r="Y559" t="str">
            <v/>
          </cell>
          <cell r="AA559" t="str">
            <v/>
          </cell>
          <cell r="AB559" t="str">
            <v/>
          </cell>
          <cell r="AC559" t="str">
            <v/>
          </cell>
          <cell r="AD559" t="str">
            <v/>
          </cell>
        </row>
        <row r="560">
          <cell r="A560" t="str">
            <v/>
          </cell>
          <cell r="B560">
            <v>3</v>
          </cell>
          <cell r="C560">
            <v>42443</v>
          </cell>
          <cell r="D560" t="str">
            <v>C28</v>
          </cell>
          <cell r="E560">
            <v>42443</v>
          </cell>
          <cell r="F560" t="str">
            <v>Phí nâng hạ</v>
          </cell>
          <cell r="G560" t="str">
            <v>0037172; 0080756</v>
          </cell>
          <cell r="H560" t="str">
            <v>Cty Liên Doanh Phát Triển Tiếp Vận Số 1</v>
          </cell>
          <cell r="M560">
            <v>800000</v>
          </cell>
          <cell r="N560" t="str">
            <v>642</v>
          </cell>
          <cell r="O560" t="str">
            <v>1111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/>
          </cell>
          <cell r="W560" t="str">
            <v/>
          </cell>
          <cell r="X560" t="str">
            <v/>
          </cell>
          <cell r="Y560" t="str">
            <v/>
          </cell>
          <cell r="AA560" t="str">
            <v/>
          </cell>
          <cell r="AB560" t="str">
            <v/>
          </cell>
          <cell r="AC560" t="str">
            <v/>
          </cell>
          <cell r="AD560" t="str">
            <v/>
          </cell>
        </row>
        <row r="561">
          <cell r="A561" t="str">
            <v/>
          </cell>
          <cell r="B561">
            <v>3</v>
          </cell>
          <cell r="C561">
            <v>42443</v>
          </cell>
          <cell r="D561" t="str">
            <v>C28</v>
          </cell>
          <cell r="E561">
            <v>42443</v>
          </cell>
          <cell r="F561" t="str">
            <v>VAT Phí nâng hạ</v>
          </cell>
          <cell r="G561" t="str">
            <v>0037172; 0080756</v>
          </cell>
          <cell r="H561" t="str">
            <v>Cty Liên Doanh Phát Triển Tiếp Vận Số 1</v>
          </cell>
          <cell r="M561">
            <v>80000</v>
          </cell>
          <cell r="N561" t="str">
            <v>1331</v>
          </cell>
          <cell r="O561" t="str">
            <v>1111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/>
          </cell>
          <cell r="W561" t="str">
            <v/>
          </cell>
          <cell r="X561" t="str">
            <v/>
          </cell>
          <cell r="Y561" t="str">
            <v/>
          </cell>
          <cell r="AA561" t="str">
            <v/>
          </cell>
          <cell r="AB561" t="str">
            <v/>
          </cell>
          <cell r="AC561" t="str">
            <v/>
          </cell>
          <cell r="AD561" t="str">
            <v/>
          </cell>
        </row>
        <row r="562">
          <cell r="A562" t="str">
            <v/>
          </cell>
          <cell r="B562">
            <v>3</v>
          </cell>
          <cell r="C562">
            <v>42443</v>
          </cell>
          <cell r="D562" t="str">
            <v>C29</v>
          </cell>
          <cell r="E562">
            <v>42443</v>
          </cell>
          <cell r="F562" t="str">
            <v>Cước vận chuyển</v>
          </cell>
          <cell r="G562" t="str">
            <v>0000068</v>
          </cell>
          <cell r="H562" t="str">
            <v>Cty TNHH TM XNK Vận Tải Vĩnh Phát</v>
          </cell>
          <cell r="M562">
            <v>7900000</v>
          </cell>
          <cell r="N562" t="str">
            <v>642</v>
          </cell>
          <cell r="O562" t="str">
            <v>1111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/>
          </cell>
          <cell r="W562" t="str">
            <v/>
          </cell>
          <cell r="X562" t="str">
            <v/>
          </cell>
          <cell r="Y562" t="str">
            <v/>
          </cell>
          <cell r="AA562" t="str">
            <v/>
          </cell>
          <cell r="AB562" t="str">
            <v/>
          </cell>
          <cell r="AC562" t="str">
            <v/>
          </cell>
          <cell r="AD562" t="str">
            <v/>
          </cell>
        </row>
        <row r="563">
          <cell r="A563" t="str">
            <v/>
          </cell>
          <cell r="B563">
            <v>3</v>
          </cell>
          <cell r="C563">
            <v>42443</v>
          </cell>
          <cell r="D563" t="str">
            <v>C29</v>
          </cell>
          <cell r="E563">
            <v>42443</v>
          </cell>
          <cell r="F563" t="str">
            <v>VAT Cước vận chuyển</v>
          </cell>
          <cell r="G563" t="str">
            <v>0000068</v>
          </cell>
          <cell r="H563" t="str">
            <v>Cty TNHH TM XNK Vận Tải Vĩnh Phát</v>
          </cell>
          <cell r="M563">
            <v>790000</v>
          </cell>
          <cell r="N563" t="str">
            <v>1331</v>
          </cell>
          <cell r="O563" t="str">
            <v>1111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/>
          </cell>
          <cell r="W563" t="str">
            <v/>
          </cell>
          <cell r="X563" t="str">
            <v/>
          </cell>
          <cell r="Y563" t="str">
            <v/>
          </cell>
          <cell r="AA563" t="str">
            <v/>
          </cell>
          <cell r="AB563" t="str">
            <v/>
          </cell>
          <cell r="AC563" t="str">
            <v/>
          </cell>
          <cell r="AD563" t="str">
            <v/>
          </cell>
        </row>
        <row r="564">
          <cell r="A564" t="str">
            <v/>
          </cell>
          <cell r="B564">
            <v>3</v>
          </cell>
          <cell r="C564">
            <v>42443</v>
          </cell>
          <cell r="D564" t="str">
            <v>C30</v>
          </cell>
          <cell r="E564">
            <v>42443</v>
          </cell>
          <cell r="F564" t="str">
            <v>Phí cấp cont, hạ bãi</v>
          </cell>
          <cell r="G564" t="str">
            <v>0262634; 0118855; 0115749; 0073154; 0073297</v>
          </cell>
          <cell r="H564" t="str">
            <v>Cty TNHH MTV Tổng Công Ty Tân Cảng SG</v>
          </cell>
          <cell r="M564">
            <v>1318180</v>
          </cell>
          <cell r="N564" t="str">
            <v>642</v>
          </cell>
          <cell r="O564" t="str">
            <v>1111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/>
          </cell>
          <cell r="W564" t="str">
            <v/>
          </cell>
          <cell r="X564" t="str">
            <v/>
          </cell>
          <cell r="Y564" t="str">
            <v/>
          </cell>
          <cell r="AA564" t="str">
            <v/>
          </cell>
          <cell r="AB564" t="str">
            <v/>
          </cell>
          <cell r="AC564" t="str">
            <v/>
          </cell>
          <cell r="AD564" t="str">
            <v/>
          </cell>
        </row>
        <row r="565">
          <cell r="A565" t="str">
            <v/>
          </cell>
          <cell r="B565">
            <v>3</v>
          </cell>
          <cell r="C565">
            <v>42443</v>
          </cell>
          <cell r="D565" t="str">
            <v>C30</v>
          </cell>
          <cell r="E565">
            <v>42443</v>
          </cell>
          <cell r="F565" t="str">
            <v>VAT Phí cấp cont, hạ bãi</v>
          </cell>
          <cell r="G565" t="str">
            <v>0262634; 0118855; 0115749; 0073154; 0073297</v>
          </cell>
          <cell r="H565" t="str">
            <v>Cty TNHH MTV Tổng Công Ty Tân Cảng SG</v>
          </cell>
          <cell r="M565">
            <v>131820</v>
          </cell>
          <cell r="N565" t="str">
            <v>1331</v>
          </cell>
          <cell r="O565" t="str">
            <v>1111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/>
          </cell>
          <cell r="W565" t="str">
            <v/>
          </cell>
          <cell r="X565" t="str">
            <v/>
          </cell>
          <cell r="Y565" t="str">
            <v/>
          </cell>
          <cell r="AA565" t="str">
            <v/>
          </cell>
          <cell r="AB565" t="str">
            <v/>
          </cell>
          <cell r="AC565" t="str">
            <v/>
          </cell>
          <cell r="AD565" t="str">
            <v/>
          </cell>
        </row>
        <row r="566">
          <cell r="A566" t="str">
            <v/>
          </cell>
          <cell r="B566">
            <v>3</v>
          </cell>
          <cell r="C566">
            <v>42443</v>
          </cell>
          <cell r="D566" t="str">
            <v>GBN</v>
          </cell>
          <cell r="E566">
            <v>42443</v>
          </cell>
          <cell r="F566" t="str">
            <v>Phí chuyển tiền</v>
          </cell>
          <cell r="G566" t="str">
            <v>Q4</v>
          </cell>
          <cell r="M566">
            <v>25000</v>
          </cell>
          <cell r="N566" t="str">
            <v>642</v>
          </cell>
          <cell r="O566" t="str">
            <v>1121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/>
          </cell>
          <cell r="W566" t="str">
            <v/>
          </cell>
          <cell r="X566" t="str">
            <v/>
          </cell>
          <cell r="Y566" t="str">
            <v/>
          </cell>
          <cell r="AA566" t="str">
            <v/>
          </cell>
          <cell r="AB566" t="str">
            <v/>
          </cell>
          <cell r="AC566" t="str">
            <v/>
          </cell>
          <cell r="AD566" t="str">
            <v/>
          </cell>
        </row>
        <row r="567">
          <cell r="A567" t="str">
            <v/>
          </cell>
          <cell r="B567">
            <v>3</v>
          </cell>
          <cell r="C567">
            <v>42443</v>
          </cell>
          <cell r="D567" t="str">
            <v>GBN</v>
          </cell>
          <cell r="E567">
            <v>42443</v>
          </cell>
          <cell r="F567" t="str">
            <v>VAT Phí chuyển tiền</v>
          </cell>
          <cell r="G567" t="str">
            <v>Q4</v>
          </cell>
          <cell r="M567">
            <v>2500</v>
          </cell>
          <cell r="N567" t="str">
            <v>1331</v>
          </cell>
          <cell r="O567" t="str">
            <v>1121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AA567" t="str">
            <v/>
          </cell>
          <cell r="AB567" t="str">
            <v/>
          </cell>
          <cell r="AC567" t="str">
            <v/>
          </cell>
          <cell r="AD567" t="str">
            <v/>
          </cell>
        </row>
        <row r="568">
          <cell r="A568" t="str">
            <v/>
          </cell>
          <cell r="B568">
            <v>3</v>
          </cell>
          <cell r="C568">
            <v>42444</v>
          </cell>
          <cell r="D568" t="str">
            <v>C31</v>
          </cell>
          <cell r="E568">
            <v>42444</v>
          </cell>
          <cell r="F568" t="str">
            <v>Tạm ứng mua NL</v>
          </cell>
          <cell r="H568" t="str">
            <v>Nguyễn Văn Bé Hai</v>
          </cell>
          <cell r="M568">
            <v>300000000</v>
          </cell>
          <cell r="N568" t="str">
            <v>141</v>
          </cell>
          <cell r="O568" t="str">
            <v>1111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/>
          </cell>
          <cell r="W568" t="str">
            <v/>
          </cell>
          <cell r="X568" t="str">
            <v/>
          </cell>
          <cell r="Y568" t="str">
            <v/>
          </cell>
          <cell r="AA568" t="str">
            <v/>
          </cell>
          <cell r="AB568" t="str">
            <v/>
          </cell>
          <cell r="AC568" t="str">
            <v/>
          </cell>
          <cell r="AD568" t="str">
            <v/>
          </cell>
        </row>
        <row r="569">
          <cell r="A569" t="str">
            <v/>
          </cell>
          <cell r="B569">
            <v>3</v>
          </cell>
          <cell r="C569">
            <v>42444</v>
          </cell>
          <cell r="D569" t="str">
            <v>GBC</v>
          </cell>
          <cell r="E569">
            <v>42444</v>
          </cell>
          <cell r="F569" t="str">
            <v>Chiết khấu LC</v>
          </cell>
          <cell r="G569" t="str">
            <v>Q4</v>
          </cell>
          <cell r="H569" t="str">
            <v>O.CHEON INDUSTRY CO.,LTD</v>
          </cell>
          <cell r="K569">
            <v>100100</v>
          </cell>
          <cell r="L569">
            <v>22295</v>
          </cell>
          <cell r="M569">
            <v>2231729500</v>
          </cell>
          <cell r="N569" t="str">
            <v>1122</v>
          </cell>
          <cell r="O569" t="str">
            <v>131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/>
          </cell>
          <cell r="W569" t="str">
            <v/>
          </cell>
          <cell r="X569" t="str">
            <v/>
          </cell>
          <cell r="Y569" t="str">
            <v>x</v>
          </cell>
          <cell r="AA569" t="str">
            <v/>
          </cell>
          <cell r="AB569" t="str">
            <v/>
          </cell>
          <cell r="AC569" t="str">
            <v/>
          </cell>
          <cell r="AD569" t="str">
            <v/>
          </cell>
        </row>
        <row r="570">
          <cell r="A570" t="str">
            <v/>
          </cell>
          <cell r="B570">
            <v>3</v>
          </cell>
          <cell r="C570">
            <v>42444</v>
          </cell>
          <cell r="D570" t="str">
            <v>GBN</v>
          </cell>
          <cell r="E570">
            <v>42444</v>
          </cell>
          <cell r="F570" t="str">
            <v>Bán NT chuyển TK VND</v>
          </cell>
          <cell r="G570" t="str">
            <v>Q4</v>
          </cell>
          <cell r="K570">
            <v>100000</v>
          </cell>
          <cell r="L570">
            <v>22295</v>
          </cell>
          <cell r="M570">
            <v>2229500000</v>
          </cell>
          <cell r="N570" t="str">
            <v>1121</v>
          </cell>
          <cell r="O570" t="str">
            <v>1122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/>
          </cell>
          <cell r="W570" t="str">
            <v/>
          </cell>
          <cell r="X570" t="str">
            <v/>
          </cell>
          <cell r="Y570" t="str">
            <v/>
          </cell>
          <cell r="AA570" t="str">
            <v/>
          </cell>
          <cell r="AB570" t="str">
            <v/>
          </cell>
          <cell r="AC570" t="str">
            <v/>
          </cell>
          <cell r="AD570" t="str">
            <v/>
          </cell>
        </row>
        <row r="571">
          <cell r="A571" t="str">
            <v/>
          </cell>
          <cell r="B571">
            <v>3</v>
          </cell>
          <cell r="C571">
            <v>42444</v>
          </cell>
          <cell r="D571" t="str">
            <v>GBN</v>
          </cell>
          <cell r="E571">
            <v>42444</v>
          </cell>
          <cell r="F571" t="str">
            <v>Phí thông báo LC</v>
          </cell>
          <cell r="G571" t="str">
            <v>Q4</v>
          </cell>
          <cell r="K571">
            <v>15</v>
          </cell>
          <cell r="L571">
            <v>22295</v>
          </cell>
          <cell r="M571">
            <v>334425</v>
          </cell>
          <cell r="N571" t="str">
            <v>642</v>
          </cell>
          <cell r="O571" t="str">
            <v>1122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/>
          </cell>
          <cell r="W571" t="str">
            <v/>
          </cell>
          <cell r="X571" t="str">
            <v/>
          </cell>
          <cell r="Y571" t="str">
            <v/>
          </cell>
          <cell r="AA571" t="str">
            <v/>
          </cell>
          <cell r="AB571" t="str">
            <v/>
          </cell>
          <cell r="AC571" t="str">
            <v/>
          </cell>
          <cell r="AD571" t="str">
            <v/>
          </cell>
        </row>
        <row r="572">
          <cell r="A572" t="str">
            <v/>
          </cell>
          <cell r="B572">
            <v>3</v>
          </cell>
          <cell r="C572">
            <v>42444</v>
          </cell>
          <cell r="D572" t="str">
            <v>GBN</v>
          </cell>
          <cell r="E572">
            <v>42444</v>
          </cell>
          <cell r="F572" t="str">
            <v>VAT Phí thông báo LC</v>
          </cell>
          <cell r="G572" t="str">
            <v>Q4</v>
          </cell>
          <cell r="K572">
            <v>1.5</v>
          </cell>
          <cell r="L572">
            <v>22295</v>
          </cell>
          <cell r="M572">
            <v>33443</v>
          </cell>
          <cell r="N572" t="str">
            <v>1331</v>
          </cell>
          <cell r="O572" t="str">
            <v>1122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/>
          </cell>
          <cell r="W572" t="str">
            <v/>
          </cell>
          <cell r="X572" t="str">
            <v/>
          </cell>
          <cell r="Y572" t="str">
            <v/>
          </cell>
          <cell r="AA572" t="str">
            <v/>
          </cell>
          <cell r="AB572" t="str">
            <v/>
          </cell>
          <cell r="AC572" t="str">
            <v/>
          </cell>
          <cell r="AD572" t="str">
            <v/>
          </cell>
        </row>
        <row r="573">
          <cell r="A573" t="str">
            <v/>
          </cell>
          <cell r="B573">
            <v>3</v>
          </cell>
          <cell r="C573">
            <v>42444</v>
          </cell>
          <cell r="D573" t="str">
            <v>GBN</v>
          </cell>
          <cell r="E573">
            <v>42444</v>
          </cell>
          <cell r="F573" t="str">
            <v>Phí xử lý bộ chứng từ</v>
          </cell>
          <cell r="G573" t="str">
            <v>Q4</v>
          </cell>
          <cell r="K573">
            <v>10</v>
          </cell>
          <cell r="L573">
            <v>22295</v>
          </cell>
          <cell r="M573">
            <v>222950</v>
          </cell>
          <cell r="N573" t="str">
            <v>642</v>
          </cell>
          <cell r="O573" t="str">
            <v>1122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/>
          </cell>
          <cell r="W573" t="str">
            <v/>
          </cell>
          <cell r="X573" t="str">
            <v/>
          </cell>
          <cell r="Y573" t="str">
            <v/>
          </cell>
          <cell r="AA573" t="str">
            <v/>
          </cell>
          <cell r="AB573" t="str">
            <v/>
          </cell>
          <cell r="AC573" t="str">
            <v/>
          </cell>
          <cell r="AD573" t="str">
            <v/>
          </cell>
        </row>
        <row r="574">
          <cell r="A574" t="str">
            <v/>
          </cell>
          <cell r="B574">
            <v>3</v>
          </cell>
          <cell r="C574">
            <v>42444</v>
          </cell>
          <cell r="D574" t="str">
            <v>GBN</v>
          </cell>
          <cell r="E574">
            <v>42444</v>
          </cell>
          <cell r="F574" t="str">
            <v>VAT Phí xử lý bộ chứng từ</v>
          </cell>
          <cell r="G574" t="str">
            <v>Q4</v>
          </cell>
          <cell r="K574">
            <v>1</v>
          </cell>
          <cell r="L574">
            <v>22295</v>
          </cell>
          <cell r="M574">
            <v>22295</v>
          </cell>
          <cell r="N574" t="str">
            <v>1331</v>
          </cell>
          <cell r="O574" t="str">
            <v>1122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/>
          </cell>
          <cell r="W574" t="str">
            <v/>
          </cell>
          <cell r="X574" t="str">
            <v/>
          </cell>
          <cell r="Y574" t="str">
            <v/>
          </cell>
          <cell r="AA574" t="str">
            <v/>
          </cell>
          <cell r="AB574" t="str">
            <v/>
          </cell>
          <cell r="AC574" t="str">
            <v/>
          </cell>
          <cell r="AD574" t="str">
            <v/>
          </cell>
        </row>
        <row r="575">
          <cell r="A575" t="str">
            <v/>
          </cell>
          <cell r="B575">
            <v>3</v>
          </cell>
          <cell r="C575">
            <v>42444</v>
          </cell>
          <cell r="D575" t="str">
            <v>GBN</v>
          </cell>
          <cell r="E575">
            <v>42444</v>
          </cell>
          <cell r="F575" t="str">
            <v>Bưu phí</v>
          </cell>
          <cell r="G575" t="str">
            <v>Q4</v>
          </cell>
          <cell r="K575">
            <v>31.64</v>
          </cell>
          <cell r="L575">
            <v>22295</v>
          </cell>
          <cell r="M575">
            <v>705414</v>
          </cell>
          <cell r="N575" t="str">
            <v>642</v>
          </cell>
          <cell r="O575" t="str">
            <v>1122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/>
          </cell>
          <cell r="W575" t="str">
            <v/>
          </cell>
          <cell r="X575" t="str">
            <v/>
          </cell>
          <cell r="Y575" t="str">
            <v/>
          </cell>
          <cell r="AA575" t="str">
            <v/>
          </cell>
          <cell r="AB575" t="str">
            <v/>
          </cell>
          <cell r="AC575" t="str">
            <v/>
          </cell>
          <cell r="AD575" t="str">
            <v/>
          </cell>
        </row>
        <row r="576">
          <cell r="A576" t="str">
            <v/>
          </cell>
          <cell r="B576">
            <v>3</v>
          </cell>
          <cell r="C576">
            <v>42444</v>
          </cell>
          <cell r="D576" t="str">
            <v>GBN</v>
          </cell>
          <cell r="E576">
            <v>42444</v>
          </cell>
          <cell r="F576" t="str">
            <v>VAT Bưu phí</v>
          </cell>
          <cell r="G576" t="str">
            <v>Q4</v>
          </cell>
          <cell r="K576">
            <v>3.16</v>
          </cell>
          <cell r="L576">
            <v>22295</v>
          </cell>
          <cell r="M576">
            <v>70452</v>
          </cell>
          <cell r="N576" t="str">
            <v>1331</v>
          </cell>
          <cell r="O576" t="str">
            <v>1122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/>
          </cell>
          <cell r="W576" t="str">
            <v/>
          </cell>
          <cell r="X576" t="str">
            <v/>
          </cell>
          <cell r="Y576" t="str">
            <v/>
          </cell>
          <cell r="AA576" t="str">
            <v/>
          </cell>
          <cell r="AB576" t="str">
            <v/>
          </cell>
          <cell r="AC576" t="str">
            <v/>
          </cell>
          <cell r="AD576" t="str">
            <v/>
          </cell>
        </row>
        <row r="577">
          <cell r="A577" t="str">
            <v/>
          </cell>
          <cell r="B577">
            <v>3</v>
          </cell>
          <cell r="C577">
            <v>42444</v>
          </cell>
          <cell r="D577" t="str">
            <v>GBN</v>
          </cell>
          <cell r="E577">
            <v>42444</v>
          </cell>
          <cell r="F577" t="str">
            <v>Chuyển VNĐ</v>
          </cell>
          <cell r="G577" t="str">
            <v>Q11, Q4</v>
          </cell>
          <cell r="M577">
            <v>310000000</v>
          </cell>
          <cell r="N577" t="str">
            <v>1121</v>
          </cell>
          <cell r="O577" t="str">
            <v>1121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>x</v>
          </cell>
          <cell r="V577" t="str">
            <v/>
          </cell>
          <cell r="W577" t="str">
            <v/>
          </cell>
          <cell r="X577" t="str">
            <v/>
          </cell>
          <cell r="Y577" t="str">
            <v/>
          </cell>
          <cell r="AA577" t="str">
            <v/>
          </cell>
          <cell r="AB577" t="str">
            <v/>
          </cell>
          <cell r="AC577" t="str">
            <v/>
          </cell>
          <cell r="AD577" t="str">
            <v/>
          </cell>
        </row>
        <row r="578">
          <cell r="A578" t="str">
            <v/>
          </cell>
          <cell r="B578">
            <v>3</v>
          </cell>
          <cell r="C578">
            <v>42444</v>
          </cell>
          <cell r="D578" t="str">
            <v>GBN</v>
          </cell>
          <cell r="E578">
            <v>42444</v>
          </cell>
          <cell r="F578" t="str">
            <v>Lãi vay</v>
          </cell>
          <cell r="G578" t="str">
            <v>Q4</v>
          </cell>
          <cell r="H578" t="str">
            <v>KU 1402LDS201503946</v>
          </cell>
          <cell r="K578">
            <v>106.36998207885304</v>
          </cell>
          <cell r="L578">
            <v>22320</v>
          </cell>
          <cell r="M578">
            <v>2374178</v>
          </cell>
          <cell r="N578" t="str">
            <v>635</v>
          </cell>
          <cell r="O578" t="str">
            <v>1121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/>
          </cell>
          <cell r="W578" t="str">
            <v/>
          </cell>
          <cell r="X578" t="str">
            <v/>
          </cell>
          <cell r="Y578" t="str">
            <v/>
          </cell>
          <cell r="AA578" t="str">
            <v/>
          </cell>
          <cell r="AB578" t="str">
            <v/>
          </cell>
          <cell r="AC578" t="str">
            <v/>
          </cell>
          <cell r="AD578" t="str">
            <v/>
          </cell>
        </row>
        <row r="579">
          <cell r="A579" t="str">
            <v/>
          </cell>
          <cell r="B579">
            <v>3</v>
          </cell>
          <cell r="C579">
            <v>42444</v>
          </cell>
          <cell r="D579" t="str">
            <v>GBN</v>
          </cell>
          <cell r="E579">
            <v>42444</v>
          </cell>
          <cell r="F579" t="str">
            <v>Thanh toán phí kiểm nghiệm T11</v>
          </cell>
          <cell r="G579" t="str">
            <v>Q11</v>
          </cell>
          <cell r="H579" t="str">
            <v>Trung Tâm Chất Lượng Nông Lâm Thủy Sản Vùng 4</v>
          </cell>
          <cell r="M579">
            <v>5737000</v>
          </cell>
          <cell r="N579" t="str">
            <v>331</v>
          </cell>
          <cell r="O579" t="str">
            <v>1121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>x</v>
          </cell>
          <cell r="W579" t="str">
            <v/>
          </cell>
          <cell r="X579" t="str">
            <v/>
          </cell>
          <cell r="Y579" t="str">
            <v/>
          </cell>
          <cell r="AA579" t="str">
            <v/>
          </cell>
          <cell r="AB579" t="str">
            <v/>
          </cell>
          <cell r="AC579" t="str">
            <v/>
          </cell>
          <cell r="AD579" t="str">
            <v/>
          </cell>
        </row>
        <row r="580">
          <cell r="A580" t="str">
            <v/>
          </cell>
          <cell r="B580">
            <v>3</v>
          </cell>
          <cell r="C580">
            <v>42444</v>
          </cell>
          <cell r="D580" t="str">
            <v>GBN</v>
          </cell>
          <cell r="E580">
            <v>42444</v>
          </cell>
          <cell r="F580" t="str">
            <v>Phí chuyển tiền</v>
          </cell>
          <cell r="G580" t="str">
            <v>Q11</v>
          </cell>
          <cell r="M580">
            <v>20000</v>
          </cell>
          <cell r="N580" t="str">
            <v>642</v>
          </cell>
          <cell r="O580" t="str">
            <v>1121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>x</v>
          </cell>
          <cell r="W580" t="str">
            <v/>
          </cell>
          <cell r="X580" t="str">
            <v/>
          </cell>
          <cell r="Y580" t="str">
            <v/>
          </cell>
          <cell r="AA580" t="str">
            <v/>
          </cell>
          <cell r="AB580" t="str">
            <v/>
          </cell>
          <cell r="AC580" t="str">
            <v/>
          </cell>
          <cell r="AD580" t="str">
            <v/>
          </cell>
        </row>
        <row r="581">
          <cell r="A581" t="str">
            <v/>
          </cell>
          <cell r="B581">
            <v>3</v>
          </cell>
          <cell r="C581">
            <v>42444</v>
          </cell>
          <cell r="D581" t="str">
            <v>GBN</v>
          </cell>
          <cell r="E581">
            <v>42444</v>
          </cell>
          <cell r="F581" t="str">
            <v>VAT Phí chuyển tiền</v>
          </cell>
          <cell r="G581" t="str">
            <v>Q11</v>
          </cell>
          <cell r="M581">
            <v>2000</v>
          </cell>
          <cell r="N581" t="str">
            <v>1331</v>
          </cell>
          <cell r="O581" t="str">
            <v>1121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>x</v>
          </cell>
          <cell r="W581" t="str">
            <v/>
          </cell>
          <cell r="X581" t="str">
            <v/>
          </cell>
          <cell r="Y581" t="str">
            <v/>
          </cell>
          <cell r="AA581" t="str">
            <v/>
          </cell>
          <cell r="AB581" t="str">
            <v/>
          </cell>
          <cell r="AC581" t="str">
            <v/>
          </cell>
          <cell r="AD581" t="str">
            <v/>
          </cell>
        </row>
        <row r="582">
          <cell r="A582" t="str">
            <v/>
          </cell>
          <cell r="B582">
            <v>3</v>
          </cell>
          <cell r="C582">
            <v>42444</v>
          </cell>
          <cell r="D582" t="str">
            <v>GBN</v>
          </cell>
          <cell r="E582">
            <v>42444</v>
          </cell>
          <cell r="F582" t="str">
            <v>Thanh toán phí kiểm nghiệm T11</v>
          </cell>
          <cell r="G582" t="str">
            <v>Q11</v>
          </cell>
          <cell r="H582" t="str">
            <v>Trung Tâm Chất Lượng Nông Lâm Thủy Sản Vùng 4</v>
          </cell>
          <cell r="M582">
            <v>480000</v>
          </cell>
          <cell r="N582" t="str">
            <v>331</v>
          </cell>
          <cell r="O582" t="str">
            <v>1121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>x</v>
          </cell>
          <cell r="W582" t="str">
            <v/>
          </cell>
          <cell r="X582" t="str">
            <v/>
          </cell>
          <cell r="Y582" t="str">
            <v/>
          </cell>
          <cell r="AA582" t="str">
            <v/>
          </cell>
          <cell r="AB582" t="str">
            <v/>
          </cell>
          <cell r="AC582" t="str">
            <v/>
          </cell>
          <cell r="AD582" t="str">
            <v/>
          </cell>
        </row>
        <row r="583">
          <cell r="A583" t="str">
            <v/>
          </cell>
          <cell r="B583">
            <v>3</v>
          </cell>
          <cell r="C583">
            <v>42444</v>
          </cell>
          <cell r="D583" t="str">
            <v>GBN</v>
          </cell>
          <cell r="E583">
            <v>42444</v>
          </cell>
          <cell r="F583" t="str">
            <v>Phí chuyển tiền</v>
          </cell>
          <cell r="G583" t="str">
            <v>Q11</v>
          </cell>
          <cell r="M583">
            <v>20000</v>
          </cell>
          <cell r="N583" t="str">
            <v>642</v>
          </cell>
          <cell r="O583" t="str">
            <v>1121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>x</v>
          </cell>
          <cell r="W583" t="str">
            <v/>
          </cell>
          <cell r="X583" t="str">
            <v/>
          </cell>
          <cell r="Y583" t="str">
            <v/>
          </cell>
          <cell r="AA583" t="str">
            <v/>
          </cell>
          <cell r="AB583" t="str">
            <v/>
          </cell>
          <cell r="AC583" t="str">
            <v/>
          </cell>
          <cell r="AD583" t="str">
            <v/>
          </cell>
        </row>
        <row r="584">
          <cell r="A584" t="str">
            <v/>
          </cell>
          <cell r="B584">
            <v>3</v>
          </cell>
          <cell r="C584">
            <v>42444</v>
          </cell>
          <cell r="D584" t="str">
            <v>GBN</v>
          </cell>
          <cell r="E584">
            <v>42444</v>
          </cell>
          <cell r="F584" t="str">
            <v>VAT Phí chuyển tiền</v>
          </cell>
          <cell r="G584" t="str">
            <v>Q11</v>
          </cell>
          <cell r="M584">
            <v>2000</v>
          </cell>
          <cell r="N584" t="str">
            <v>1331</v>
          </cell>
          <cell r="O584" t="str">
            <v>1121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>x</v>
          </cell>
          <cell r="W584" t="str">
            <v/>
          </cell>
          <cell r="X584" t="str">
            <v/>
          </cell>
          <cell r="Y584" t="str">
            <v/>
          </cell>
          <cell r="AA584" t="str">
            <v/>
          </cell>
          <cell r="AB584" t="str">
            <v/>
          </cell>
          <cell r="AC584" t="str">
            <v/>
          </cell>
          <cell r="AD584" t="str">
            <v/>
          </cell>
        </row>
        <row r="585">
          <cell r="A585" t="str">
            <v/>
          </cell>
          <cell r="B585">
            <v>3</v>
          </cell>
          <cell r="C585">
            <v>42444</v>
          </cell>
          <cell r="D585" t="str">
            <v>GBN</v>
          </cell>
          <cell r="E585">
            <v>42444</v>
          </cell>
          <cell r="F585" t="str">
            <v>Thanh toán tiền điện Kỳ 1 T3/16</v>
          </cell>
          <cell r="G585" t="str">
            <v>Q11</v>
          </cell>
          <cell r="H585" t="str">
            <v>Cty Điện Lực Long An</v>
          </cell>
          <cell r="M585">
            <v>22749430</v>
          </cell>
          <cell r="N585" t="str">
            <v>331</v>
          </cell>
          <cell r="O585" t="str">
            <v>1121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>x</v>
          </cell>
          <cell r="W585" t="str">
            <v/>
          </cell>
          <cell r="X585" t="str">
            <v/>
          </cell>
          <cell r="Y585" t="str">
            <v/>
          </cell>
          <cell r="AA585" t="str">
            <v/>
          </cell>
          <cell r="AB585" t="str">
            <v/>
          </cell>
          <cell r="AC585" t="str">
            <v/>
          </cell>
          <cell r="AD585" t="str">
            <v/>
          </cell>
        </row>
        <row r="586">
          <cell r="A586" t="str">
            <v/>
          </cell>
          <cell r="B586">
            <v>3</v>
          </cell>
          <cell r="C586">
            <v>42444</v>
          </cell>
          <cell r="D586" t="str">
            <v>GBN</v>
          </cell>
          <cell r="E586">
            <v>42444</v>
          </cell>
          <cell r="F586" t="str">
            <v>Phí chuyển tiền</v>
          </cell>
          <cell r="G586" t="str">
            <v>Q11</v>
          </cell>
          <cell r="M586">
            <v>25000</v>
          </cell>
          <cell r="N586" t="str">
            <v>642</v>
          </cell>
          <cell r="O586" t="str">
            <v>1121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>x</v>
          </cell>
          <cell r="W586" t="str">
            <v/>
          </cell>
          <cell r="X586" t="str">
            <v/>
          </cell>
          <cell r="Y586" t="str">
            <v/>
          </cell>
          <cell r="AA586" t="str">
            <v/>
          </cell>
          <cell r="AB586" t="str">
            <v/>
          </cell>
          <cell r="AC586" t="str">
            <v/>
          </cell>
          <cell r="AD586" t="str">
            <v/>
          </cell>
        </row>
        <row r="587">
          <cell r="A587" t="str">
            <v/>
          </cell>
          <cell r="B587">
            <v>3</v>
          </cell>
          <cell r="C587">
            <v>42444</v>
          </cell>
          <cell r="D587" t="str">
            <v>GBN</v>
          </cell>
          <cell r="E587">
            <v>42444</v>
          </cell>
          <cell r="F587" t="str">
            <v>VAT Phí chuyển tiền</v>
          </cell>
          <cell r="G587" t="str">
            <v>Q11</v>
          </cell>
          <cell r="M587">
            <v>2500</v>
          </cell>
          <cell r="N587" t="str">
            <v>1331</v>
          </cell>
          <cell r="O587" t="str">
            <v>1121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>x</v>
          </cell>
          <cell r="W587" t="str">
            <v/>
          </cell>
          <cell r="X587" t="str">
            <v/>
          </cell>
          <cell r="Y587" t="str">
            <v/>
          </cell>
          <cell r="AA587" t="str">
            <v/>
          </cell>
          <cell r="AB587" t="str">
            <v/>
          </cell>
          <cell r="AC587" t="str">
            <v/>
          </cell>
          <cell r="AD587" t="str">
            <v/>
          </cell>
        </row>
        <row r="588">
          <cell r="A588" t="str">
            <v/>
          </cell>
          <cell r="B588">
            <v>3</v>
          </cell>
          <cell r="C588">
            <v>42444</v>
          </cell>
          <cell r="D588" t="str">
            <v>GBN</v>
          </cell>
          <cell r="E588">
            <v>42444</v>
          </cell>
          <cell r="F588" t="str">
            <v>Thanh toán tiền bao bì</v>
          </cell>
          <cell r="G588" t="str">
            <v>Q11</v>
          </cell>
          <cell r="H588" t="str">
            <v>CN Công Ty TNHH Tân Hy Xí Nghiệp In &amp; Bao Bì Duy Nhật</v>
          </cell>
          <cell r="M588">
            <v>36300000</v>
          </cell>
          <cell r="N588" t="str">
            <v>331</v>
          </cell>
          <cell r="O588" t="str">
            <v>1121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>x</v>
          </cell>
          <cell r="W588" t="str">
            <v/>
          </cell>
          <cell r="X588" t="str">
            <v/>
          </cell>
          <cell r="Y588" t="str">
            <v/>
          </cell>
          <cell r="AA588" t="str">
            <v/>
          </cell>
          <cell r="AB588" t="str">
            <v/>
          </cell>
          <cell r="AC588" t="str">
            <v/>
          </cell>
          <cell r="AD588" t="str">
            <v/>
          </cell>
        </row>
        <row r="589">
          <cell r="A589" t="str">
            <v/>
          </cell>
          <cell r="B589">
            <v>3</v>
          </cell>
          <cell r="C589">
            <v>42444</v>
          </cell>
          <cell r="D589" t="str">
            <v>GBN</v>
          </cell>
          <cell r="E589">
            <v>42444</v>
          </cell>
          <cell r="F589" t="str">
            <v>Phí chuyển tiền</v>
          </cell>
          <cell r="G589" t="str">
            <v>Q11</v>
          </cell>
          <cell r="M589">
            <v>25000</v>
          </cell>
          <cell r="N589" t="str">
            <v>642</v>
          </cell>
          <cell r="O589" t="str">
            <v>1121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>x</v>
          </cell>
          <cell r="W589" t="str">
            <v/>
          </cell>
          <cell r="X589" t="str">
            <v/>
          </cell>
          <cell r="Y589" t="str">
            <v/>
          </cell>
          <cell r="AA589" t="str">
            <v/>
          </cell>
          <cell r="AB589" t="str">
            <v/>
          </cell>
          <cell r="AC589" t="str">
            <v/>
          </cell>
          <cell r="AD589" t="str">
            <v/>
          </cell>
        </row>
        <row r="590">
          <cell r="A590" t="str">
            <v/>
          </cell>
          <cell r="B590">
            <v>3</v>
          </cell>
          <cell r="C590">
            <v>42444</v>
          </cell>
          <cell r="D590" t="str">
            <v>GBN</v>
          </cell>
          <cell r="E590">
            <v>42444</v>
          </cell>
          <cell r="F590" t="str">
            <v>VAT Phí chuyển tiền</v>
          </cell>
          <cell r="G590" t="str">
            <v>Q11</v>
          </cell>
          <cell r="M590">
            <v>2500</v>
          </cell>
          <cell r="N590" t="str">
            <v>1331</v>
          </cell>
          <cell r="O590" t="str">
            <v>1121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>x</v>
          </cell>
          <cell r="W590" t="str">
            <v/>
          </cell>
          <cell r="X590" t="str">
            <v/>
          </cell>
          <cell r="Y590" t="str">
            <v/>
          </cell>
          <cell r="AA590" t="str">
            <v/>
          </cell>
          <cell r="AB590" t="str">
            <v/>
          </cell>
          <cell r="AC590" t="str">
            <v/>
          </cell>
          <cell r="AD590" t="str">
            <v/>
          </cell>
        </row>
        <row r="591">
          <cell r="A591" t="str">
            <v/>
          </cell>
          <cell r="B591">
            <v>3</v>
          </cell>
          <cell r="C591">
            <v>42444</v>
          </cell>
          <cell r="D591" t="str">
            <v>GBN</v>
          </cell>
          <cell r="E591">
            <v>42444</v>
          </cell>
          <cell r="F591" t="str">
            <v>Nộp tiền BHXH</v>
          </cell>
          <cell r="G591" t="str">
            <v>Q11</v>
          </cell>
          <cell r="M591">
            <v>72666115</v>
          </cell>
          <cell r="N591" t="str">
            <v>3383</v>
          </cell>
          <cell r="O591" t="str">
            <v>1121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>x</v>
          </cell>
          <cell r="W591" t="str">
            <v/>
          </cell>
          <cell r="X591" t="str">
            <v/>
          </cell>
          <cell r="Y591" t="str">
            <v/>
          </cell>
          <cell r="AA591" t="str">
            <v/>
          </cell>
          <cell r="AB591" t="str">
            <v/>
          </cell>
          <cell r="AC591" t="str">
            <v/>
          </cell>
          <cell r="AD591" t="str">
            <v/>
          </cell>
        </row>
        <row r="592">
          <cell r="A592" t="str">
            <v/>
          </cell>
          <cell r="B592">
            <v>3</v>
          </cell>
          <cell r="C592">
            <v>42444</v>
          </cell>
          <cell r="D592" t="str">
            <v>GBN</v>
          </cell>
          <cell r="E592">
            <v>42444</v>
          </cell>
          <cell r="F592" t="str">
            <v>Nộp tiền BHYT</v>
          </cell>
          <cell r="G592" t="str">
            <v>Q11</v>
          </cell>
          <cell r="M592">
            <v>19101465</v>
          </cell>
          <cell r="N592" t="str">
            <v>3384</v>
          </cell>
          <cell r="O592" t="str">
            <v>1121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>x</v>
          </cell>
          <cell r="W592" t="str">
            <v/>
          </cell>
          <cell r="X592" t="str">
            <v/>
          </cell>
          <cell r="Y592" t="str">
            <v/>
          </cell>
          <cell r="AA592" t="str">
            <v/>
          </cell>
          <cell r="AB592" t="str">
            <v/>
          </cell>
          <cell r="AC592" t="str">
            <v/>
          </cell>
          <cell r="AD592" t="str">
            <v/>
          </cell>
        </row>
        <row r="593">
          <cell r="A593" t="str">
            <v/>
          </cell>
          <cell r="B593">
            <v>3</v>
          </cell>
          <cell r="C593">
            <v>42444</v>
          </cell>
          <cell r="D593" t="str">
            <v>GBN</v>
          </cell>
          <cell r="E593">
            <v>42444</v>
          </cell>
          <cell r="F593" t="str">
            <v>Nộp tiền BHTN</v>
          </cell>
          <cell r="G593" t="str">
            <v>Q11</v>
          </cell>
          <cell r="M593">
            <v>8232420</v>
          </cell>
          <cell r="N593" t="str">
            <v>3386</v>
          </cell>
          <cell r="O593" t="str">
            <v>1121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>x</v>
          </cell>
          <cell r="W593" t="str">
            <v/>
          </cell>
          <cell r="X593" t="str">
            <v/>
          </cell>
          <cell r="Y593" t="str">
            <v/>
          </cell>
          <cell r="AA593" t="str">
            <v/>
          </cell>
          <cell r="AB593" t="str">
            <v/>
          </cell>
          <cell r="AC593" t="str">
            <v/>
          </cell>
          <cell r="AD593" t="str">
            <v/>
          </cell>
        </row>
        <row r="594">
          <cell r="A594" t="str">
            <v/>
          </cell>
          <cell r="B594">
            <v>3</v>
          </cell>
          <cell r="C594">
            <v>42444</v>
          </cell>
          <cell r="D594" t="str">
            <v>GBN</v>
          </cell>
          <cell r="E594">
            <v>42444</v>
          </cell>
          <cell r="F594" t="str">
            <v>Phí chuyển tiền</v>
          </cell>
          <cell r="G594" t="str">
            <v>Q11</v>
          </cell>
          <cell r="M594">
            <v>50000</v>
          </cell>
          <cell r="N594" t="str">
            <v>642</v>
          </cell>
          <cell r="O594" t="str">
            <v>1121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>x</v>
          </cell>
          <cell r="W594" t="str">
            <v/>
          </cell>
          <cell r="X594" t="str">
            <v/>
          </cell>
          <cell r="Y594" t="str">
            <v/>
          </cell>
          <cell r="AA594" t="str">
            <v/>
          </cell>
          <cell r="AB594" t="str">
            <v/>
          </cell>
          <cell r="AC594" t="str">
            <v/>
          </cell>
          <cell r="AD594" t="str">
            <v/>
          </cell>
        </row>
        <row r="595">
          <cell r="A595" t="str">
            <v/>
          </cell>
          <cell r="B595">
            <v>3</v>
          </cell>
          <cell r="C595">
            <v>42444</v>
          </cell>
          <cell r="D595" t="str">
            <v>GBN</v>
          </cell>
          <cell r="E595">
            <v>42444</v>
          </cell>
          <cell r="F595" t="str">
            <v>VAT Phí chuyển tiền</v>
          </cell>
          <cell r="G595" t="str">
            <v>Q11</v>
          </cell>
          <cell r="M595">
            <v>5000</v>
          </cell>
          <cell r="N595" t="str">
            <v>1331</v>
          </cell>
          <cell r="O595" t="str">
            <v>1121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>x</v>
          </cell>
          <cell r="W595" t="str">
            <v/>
          </cell>
          <cell r="X595" t="str">
            <v/>
          </cell>
          <cell r="Y595" t="str">
            <v/>
          </cell>
          <cell r="AA595" t="str">
            <v/>
          </cell>
          <cell r="AB595" t="str">
            <v/>
          </cell>
          <cell r="AC595" t="str">
            <v/>
          </cell>
          <cell r="AD595" t="str">
            <v/>
          </cell>
        </row>
        <row r="596">
          <cell r="A596" t="str">
            <v/>
          </cell>
          <cell r="B596">
            <v>3</v>
          </cell>
          <cell r="C596">
            <v>42444</v>
          </cell>
          <cell r="D596" t="str">
            <v>GBN</v>
          </cell>
          <cell r="E596">
            <v>42444</v>
          </cell>
          <cell r="F596" t="str">
            <v>Thanh toán tiền bao bì</v>
          </cell>
          <cell r="G596" t="str">
            <v>Q11</v>
          </cell>
          <cell r="H596" t="str">
            <v>Cty TNHH TM DV SX Bao Bì Giấy Tân Minh Thư</v>
          </cell>
          <cell r="M596">
            <v>38500000</v>
          </cell>
          <cell r="N596" t="str">
            <v>331</v>
          </cell>
          <cell r="O596" t="str">
            <v>1121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>x</v>
          </cell>
          <cell r="W596" t="str">
            <v/>
          </cell>
          <cell r="X596" t="str">
            <v/>
          </cell>
          <cell r="Y596" t="str">
            <v/>
          </cell>
          <cell r="AA596" t="str">
            <v/>
          </cell>
          <cell r="AB596" t="str">
            <v/>
          </cell>
          <cell r="AC596" t="str">
            <v/>
          </cell>
          <cell r="AD596" t="str">
            <v/>
          </cell>
        </row>
        <row r="597">
          <cell r="A597" t="str">
            <v/>
          </cell>
          <cell r="B597">
            <v>3</v>
          </cell>
          <cell r="C597">
            <v>42444</v>
          </cell>
          <cell r="D597" t="str">
            <v>GBN</v>
          </cell>
          <cell r="E597">
            <v>42444</v>
          </cell>
          <cell r="F597" t="str">
            <v>Phí chuyển tiền</v>
          </cell>
          <cell r="G597" t="str">
            <v>Q11</v>
          </cell>
          <cell r="M597">
            <v>20000</v>
          </cell>
          <cell r="N597" t="str">
            <v>642</v>
          </cell>
          <cell r="O597" t="str">
            <v>1121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>x</v>
          </cell>
          <cell r="W597" t="str">
            <v/>
          </cell>
          <cell r="X597" t="str">
            <v/>
          </cell>
          <cell r="Y597" t="str">
            <v/>
          </cell>
          <cell r="AA597" t="str">
            <v/>
          </cell>
          <cell r="AB597" t="str">
            <v/>
          </cell>
          <cell r="AC597" t="str">
            <v/>
          </cell>
          <cell r="AD597" t="str">
            <v/>
          </cell>
        </row>
        <row r="598">
          <cell r="A598" t="str">
            <v/>
          </cell>
          <cell r="B598">
            <v>3</v>
          </cell>
          <cell r="C598">
            <v>42444</v>
          </cell>
          <cell r="D598" t="str">
            <v>GBN</v>
          </cell>
          <cell r="E598">
            <v>42444</v>
          </cell>
          <cell r="F598" t="str">
            <v>VAT Phí chuyển tiền</v>
          </cell>
          <cell r="G598" t="str">
            <v>Q11</v>
          </cell>
          <cell r="M598">
            <v>2000</v>
          </cell>
          <cell r="N598" t="str">
            <v>1331</v>
          </cell>
          <cell r="O598" t="str">
            <v>1121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>x</v>
          </cell>
          <cell r="W598" t="str">
            <v/>
          </cell>
          <cell r="X598" t="str">
            <v/>
          </cell>
          <cell r="Y598" t="str">
            <v/>
          </cell>
          <cell r="AA598" t="str">
            <v/>
          </cell>
          <cell r="AB598" t="str">
            <v/>
          </cell>
          <cell r="AC598" t="str">
            <v/>
          </cell>
          <cell r="AD598" t="str">
            <v/>
          </cell>
        </row>
        <row r="599">
          <cell r="A599" t="str">
            <v/>
          </cell>
          <cell r="B599">
            <v>3</v>
          </cell>
          <cell r="C599">
            <v>42444</v>
          </cell>
          <cell r="D599" t="str">
            <v>GBN</v>
          </cell>
          <cell r="E599">
            <v>42444</v>
          </cell>
          <cell r="F599" t="str">
            <v>Thanh toán tiền sorbitol</v>
          </cell>
          <cell r="G599" t="str">
            <v>Q11</v>
          </cell>
          <cell r="H599" t="str">
            <v>Cty TNHH Hóa Chất Thành Phương</v>
          </cell>
          <cell r="M599">
            <v>50000000</v>
          </cell>
          <cell r="N599" t="str">
            <v>331</v>
          </cell>
          <cell r="O599" t="str">
            <v>1121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>x</v>
          </cell>
          <cell r="W599" t="str">
            <v/>
          </cell>
          <cell r="X599" t="str">
            <v/>
          </cell>
          <cell r="Y599" t="str">
            <v/>
          </cell>
          <cell r="AA599" t="str">
            <v/>
          </cell>
          <cell r="AB599" t="str">
            <v/>
          </cell>
          <cell r="AC599" t="str">
            <v/>
          </cell>
          <cell r="AD599" t="str">
            <v/>
          </cell>
        </row>
        <row r="600">
          <cell r="A600" t="str">
            <v/>
          </cell>
          <cell r="B600">
            <v>3</v>
          </cell>
          <cell r="C600">
            <v>42444</v>
          </cell>
          <cell r="D600" t="str">
            <v>GBN</v>
          </cell>
          <cell r="E600">
            <v>42444</v>
          </cell>
          <cell r="F600" t="str">
            <v>Phí chuyển tiền</v>
          </cell>
          <cell r="G600" t="str">
            <v>Q11</v>
          </cell>
          <cell r="M600">
            <v>20000</v>
          </cell>
          <cell r="N600" t="str">
            <v>642</v>
          </cell>
          <cell r="O600" t="str">
            <v>1121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>x</v>
          </cell>
          <cell r="W600" t="str">
            <v/>
          </cell>
          <cell r="X600" t="str">
            <v/>
          </cell>
          <cell r="Y600" t="str">
            <v/>
          </cell>
          <cell r="AA600" t="str">
            <v/>
          </cell>
          <cell r="AB600" t="str">
            <v/>
          </cell>
          <cell r="AC600" t="str">
            <v/>
          </cell>
          <cell r="AD600" t="str">
            <v/>
          </cell>
        </row>
        <row r="601">
          <cell r="A601" t="str">
            <v/>
          </cell>
          <cell r="B601">
            <v>3</v>
          </cell>
          <cell r="C601">
            <v>42444</v>
          </cell>
          <cell r="D601" t="str">
            <v>GBN</v>
          </cell>
          <cell r="E601">
            <v>42444</v>
          </cell>
          <cell r="F601" t="str">
            <v>VAT Phí chuyển tiền</v>
          </cell>
          <cell r="G601" t="str">
            <v>Q11</v>
          </cell>
          <cell r="M601">
            <v>2000</v>
          </cell>
          <cell r="N601" t="str">
            <v>1331</v>
          </cell>
          <cell r="O601" t="str">
            <v>1121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>x</v>
          </cell>
          <cell r="W601" t="str">
            <v/>
          </cell>
          <cell r="X601" t="str">
            <v/>
          </cell>
          <cell r="Y601" t="str">
            <v/>
          </cell>
          <cell r="AA601" t="str">
            <v/>
          </cell>
          <cell r="AB601" t="str">
            <v/>
          </cell>
          <cell r="AC601" t="str">
            <v/>
          </cell>
          <cell r="AD601" t="str">
            <v/>
          </cell>
        </row>
        <row r="602">
          <cell r="A602" t="str">
            <v/>
          </cell>
          <cell r="B602">
            <v>3</v>
          </cell>
          <cell r="C602">
            <v>42444</v>
          </cell>
          <cell r="D602" t="str">
            <v>GBN</v>
          </cell>
          <cell r="E602">
            <v>42444</v>
          </cell>
          <cell r="F602" t="str">
            <v>Q11 - Thanh toán tiền cước vận chuyển và phí liên quan</v>
          </cell>
          <cell r="G602" t="str">
            <v>Q11</v>
          </cell>
          <cell r="H602" t="str">
            <v>Cty TNHH Tốc Độ</v>
          </cell>
          <cell r="M602">
            <v>50000000</v>
          </cell>
          <cell r="N602" t="str">
            <v>331</v>
          </cell>
          <cell r="O602" t="str">
            <v>1121</v>
          </cell>
          <cell r="P602" t="str">
            <v>x</v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>x</v>
          </cell>
          <cell r="W602" t="str">
            <v/>
          </cell>
          <cell r="X602" t="str">
            <v/>
          </cell>
          <cell r="Y602" t="str">
            <v/>
          </cell>
          <cell r="AA602" t="str">
            <v/>
          </cell>
          <cell r="AB602" t="str">
            <v/>
          </cell>
          <cell r="AC602" t="str">
            <v/>
          </cell>
          <cell r="AD602" t="str">
            <v/>
          </cell>
        </row>
        <row r="603">
          <cell r="A603" t="str">
            <v/>
          </cell>
          <cell r="B603">
            <v>3</v>
          </cell>
          <cell r="C603">
            <v>42444</v>
          </cell>
          <cell r="D603" t="str">
            <v>GBN</v>
          </cell>
          <cell r="E603">
            <v>42444</v>
          </cell>
          <cell r="F603" t="str">
            <v>Phí chuyển tiền</v>
          </cell>
          <cell r="G603" t="str">
            <v>Q11</v>
          </cell>
          <cell r="M603">
            <v>20000</v>
          </cell>
          <cell r="N603" t="str">
            <v>642</v>
          </cell>
          <cell r="O603" t="str">
            <v>1121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>x</v>
          </cell>
          <cell r="W603" t="str">
            <v/>
          </cell>
          <cell r="X603" t="str">
            <v/>
          </cell>
          <cell r="Y603" t="str">
            <v/>
          </cell>
          <cell r="AA603" t="str">
            <v/>
          </cell>
          <cell r="AB603" t="str">
            <v/>
          </cell>
          <cell r="AC603" t="str">
            <v/>
          </cell>
          <cell r="AD603" t="str">
            <v/>
          </cell>
        </row>
        <row r="604">
          <cell r="A604" t="str">
            <v/>
          </cell>
          <cell r="B604">
            <v>3</v>
          </cell>
          <cell r="C604">
            <v>42444</v>
          </cell>
          <cell r="D604" t="str">
            <v>GBN</v>
          </cell>
          <cell r="E604">
            <v>42444</v>
          </cell>
          <cell r="F604" t="str">
            <v>VAT Phí chuyển tiền</v>
          </cell>
          <cell r="G604" t="str">
            <v>Q11</v>
          </cell>
          <cell r="M604">
            <v>2000</v>
          </cell>
          <cell r="N604" t="str">
            <v>1331</v>
          </cell>
          <cell r="O604" t="str">
            <v>1121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>x</v>
          </cell>
          <cell r="W604" t="str">
            <v/>
          </cell>
          <cell r="X604" t="str">
            <v/>
          </cell>
          <cell r="Y604" t="str">
            <v/>
          </cell>
          <cell r="AA604" t="str">
            <v/>
          </cell>
          <cell r="AB604" t="str">
            <v/>
          </cell>
          <cell r="AC604" t="str">
            <v/>
          </cell>
          <cell r="AD604" t="str">
            <v/>
          </cell>
        </row>
        <row r="605">
          <cell r="A605" t="str">
            <v/>
          </cell>
          <cell r="B605">
            <v>3</v>
          </cell>
          <cell r="C605">
            <v>42444</v>
          </cell>
          <cell r="D605" t="str">
            <v>T03</v>
          </cell>
          <cell r="E605">
            <v>42444</v>
          </cell>
          <cell r="F605" t="str">
            <v>Rút tiền gửi NH nhập quỹ TM</v>
          </cell>
          <cell r="G605" t="str">
            <v>Q4</v>
          </cell>
          <cell r="H605" t="str">
            <v>Phạm Thị Đông</v>
          </cell>
          <cell r="M605">
            <v>1900000000</v>
          </cell>
          <cell r="N605" t="str">
            <v>1111</v>
          </cell>
          <cell r="O605" t="str">
            <v>1121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/>
          </cell>
          <cell r="W605" t="str">
            <v/>
          </cell>
          <cell r="X605" t="str">
            <v/>
          </cell>
          <cell r="Y605" t="str">
            <v/>
          </cell>
          <cell r="AA605" t="str">
            <v/>
          </cell>
          <cell r="AB605" t="str">
            <v/>
          </cell>
          <cell r="AC605" t="str">
            <v/>
          </cell>
          <cell r="AD605" t="str">
            <v/>
          </cell>
        </row>
        <row r="606">
          <cell r="A606" t="str">
            <v/>
          </cell>
          <cell r="B606">
            <v>3</v>
          </cell>
          <cell r="C606">
            <v>42446</v>
          </cell>
          <cell r="D606" t="str">
            <v>C32</v>
          </cell>
          <cell r="E606">
            <v>42446</v>
          </cell>
          <cell r="F606" t="str">
            <v>Thanh toán tiền băng keo</v>
          </cell>
          <cell r="G606" t="str">
            <v>0001435</v>
          </cell>
          <cell r="H606" t="str">
            <v>DNTN SX TM XNK Khang Thịnh Phước</v>
          </cell>
          <cell r="M606">
            <v>5610000</v>
          </cell>
          <cell r="N606" t="str">
            <v>331</v>
          </cell>
          <cell r="O606" t="str">
            <v>1111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/>
          </cell>
          <cell r="W606" t="str">
            <v/>
          </cell>
          <cell r="X606" t="str">
            <v/>
          </cell>
          <cell r="Y606" t="str">
            <v/>
          </cell>
          <cell r="AA606" t="str">
            <v/>
          </cell>
          <cell r="AB606" t="str">
            <v/>
          </cell>
          <cell r="AC606" t="str">
            <v/>
          </cell>
          <cell r="AD606" t="str">
            <v/>
          </cell>
        </row>
        <row r="607">
          <cell r="A607" t="str">
            <v/>
          </cell>
          <cell r="B607">
            <v>3</v>
          </cell>
          <cell r="C607">
            <v>42446</v>
          </cell>
          <cell r="D607" t="str">
            <v>C33</v>
          </cell>
          <cell r="E607">
            <v>42446</v>
          </cell>
          <cell r="F607" t="str">
            <v>Sửa chữa xe 51F - 080.56</v>
          </cell>
          <cell r="G607" t="str">
            <v>0021134</v>
          </cell>
          <cell r="H607" t="str">
            <v>Cty TNHH Dịch Vụ Ôtô Sài Gòn Toyota Tshusho</v>
          </cell>
          <cell r="M607">
            <v>1033880</v>
          </cell>
          <cell r="N607" t="str">
            <v>642</v>
          </cell>
          <cell r="O607" t="str">
            <v>1111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/>
          </cell>
          <cell r="W607" t="str">
            <v/>
          </cell>
          <cell r="X607" t="str">
            <v/>
          </cell>
          <cell r="Y607" t="str">
            <v/>
          </cell>
          <cell r="AA607" t="str">
            <v/>
          </cell>
          <cell r="AB607" t="str">
            <v/>
          </cell>
          <cell r="AC607" t="str">
            <v/>
          </cell>
          <cell r="AD607" t="str">
            <v/>
          </cell>
        </row>
        <row r="608">
          <cell r="A608" t="str">
            <v/>
          </cell>
          <cell r="B608">
            <v>3</v>
          </cell>
          <cell r="C608">
            <v>42446</v>
          </cell>
          <cell r="D608" t="str">
            <v>C33</v>
          </cell>
          <cell r="E608">
            <v>42446</v>
          </cell>
          <cell r="F608" t="str">
            <v>VAT Sửa chữa xe 51F - 080.56</v>
          </cell>
          <cell r="G608" t="str">
            <v>0021134</v>
          </cell>
          <cell r="H608" t="str">
            <v>Cty TNHH Dịch Vụ Ôtô Sài Gòn Toyota Tshusho</v>
          </cell>
          <cell r="M608">
            <v>103388</v>
          </cell>
          <cell r="N608" t="str">
            <v>1331</v>
          </cell>
          <cell r="O608" t="str">
            <v>1111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/>
          </cell>
          <cell r="W608" t="str">
            <v/>
          </cell>
          <cell r="X608" t="str">
            <v/>
          </cell>
          <cell r="Y608" t="str">
            <v/>
          </cell>
          <cell r="AA608" t="str">
            <v/>
          </cell>
          <cell r="AB608" t="str">
            <v/>
          </cell>
          <cell r="AC608" t="str">
            <v/>
          </cell>
          <cell r="AD608" t="str">
            <v/>
          </cell>
        </row>
        <row r="609">
          <cell r="A609" t="str">
            <v/>
          </cell>
          <cell r="B609">
            <v>3</v>
          </cell>
          <cell r="C609">
            <v>42446</v>
          </cell>
          <cell r="D609" t="str">
            <v>C34</v>
          </cell>
          <cell r="E609">
            <v>42446</v>
          </cell>
          <cell r="F609" t="str">
            <v>Dầu DO</v>
          </cell>
          <cell r="G609" t="str">
            <v>0358109</v>
          </cell>
          <cell r="H609" t="str">
            <v>Cty CP Vật Tư - Xăng Dầu (Comeco)</v>
          </cell>
          <cell r="M609">
            <v>513836</v>
          </cell>
          <cell r="N609" t="str">
            <v>642</v>
          </cell>
          <cell r="O609" t="str">
            <v>1111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/>
          </cell>
          <cell r="W609" t="str">
            <v/>
          </cell>
          <cell r="X609" t="str">
            <v/>
          </cell>
          <cell r="Y609" t="str">
            <v/>
          </cell>
          <cell r="AA609" t="str">
            <v/>
          </cell>
          <cell r="AB609" t="str">
            <v/>
          </cell>
          <cell r="AC609" t="str">
            <v/>
          </cell>
          <cell r="AD609" t="str">
            <v/>
          </cell>
        </row>
        <row r="610">
          <cell r="A610" t="str">
            <v/>
          </cell>
          <cell r="B610">
            <v>3</v>
          </cell>
          <cell r="C610">
            <v>42446</v>
          </cell>
          <cell r="D610" t="str">
            <v>C34</v>
          </cell>
          <cell r="E610">
            <v>42446</v>
          </cell>
          <cell r="F610" t="str">
            <v>VAT Dầu DO</v>
          </cell>
          <cell r="G610" t="str">
            <v>0358109</v>
          </cell>
          <cell r="H610" t="str">
            <v>Cty CP Vật Tư - Xăng Dầu (Comeco)</v>
          </cell>
          <cell r="M610">
            <v>51384</v>
          </cell>
          <cell r="N610" t="str">
            <v>1331</v>
          </cell>
          <cell r="O610" t="str">
            <v>1111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/>
          </cell>
          <cell r="W610" t="str">
            <v/>
          </cell>
          <cell r="X610" t="str">
            <v/>
          </cell>
          <cell r="Y610" t="str">
            <v/>
          </cell>
          <cell r="AA610" t="str">
            <v/>
          </cell>
          <cell r="AB610" t="str">
            <v/>
          </cell>
          <cell r="AC610" t="str">
            <v/>
          </cell>
          <cell r="AD610" t="str">
            <v/>
          </cell>
        </row>
        <row r="611">
          <cell r="A611" t="str">
            <v/>
          </cell>
          <cell r="B611">
            <v>3</v>
          </cell>
          <cell r="C611">
            <v>42446</v>
          </cell>
          <cell r="D611" t="str">
            <v>GBN</v>
          </cell>
          <cell r="E611">
            <v>42446</v>
          </cell>
          <cell r="F611" t="str">
            <v>Lãi vay</v>
          </cell>
          <cell r="G611" t="str">
            <v>Q4</v>
          </cell>
          <cell r="H611" t="str">
            <v>KU 1402LDS201503829</v>
          </cell>
          <cell r="K611">
            <v>228.54</v>
          </cell>
          <cell r="L611">
            <v>22320</v>
          </cell>
          <cell r="M611">
            <v>5101013</v>
          </cell>
          <cell r="N611" t="str">
            <v>635</v>
          </cell>
          <cell r="O611" t="str">
            <v>1122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/>
          </cell>
          <cell r="W611" t="str">
            <v/>
          </cell>
          <cell r="X611" t="str">
            <v/>
          </cell>
          <cell r="Y611" t="str">
            <v/>
          </cell>
          <cell r="AA611" t="str">
            <v/>
          </cell>
          <cell r="AB611" t="str">
            <v/>
          </cell>
          <cell r="AC611" t="str">
            <v/>
          </cell>
          <cell r="AD611" t="str">
            <v/>
          </cell>
        </row>
        <row r="612">
          <cell r="A612" t="str">
            <v/>
          </cell>
          <cell r="B612">
            <v>3</v>
          </cell>
          <cell r="C612">
            <v>42446</v>
          </cell>
          <cell r="D612" t="str">
            <v>GBN</v>
          </cell>
          <cell r="E612">
            <v>42446</v>
          </cell>
          <cell r="F612" t="str">
            <v>Lãi vay</v>
          </cell>
          <cell r="G612" t="str">
            <v>Q4</v>
          </cell>
          <cell r="H612" t="str">
            <v>KU 1402LDS201504121</v>
          </cell>
          <cell r="K612">
            <v>138.60999103942652</v>
          </cell>
          <cell r="L612">
            <v>22320</v>
          </cell>
          <cell r="M612">
            <v>3093775</v>
          </cell>
          <cell r="N612" t="str">
            <v>635</v>
          </cell>
          <cell r="O612" t="str">
            <v>1121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AA612" t="str">
            <v/>
          </cell>
          <cell r="AB612" t="str">
            <v/>
          </cell>
          <cell r="AC612" t="str">
            <v/>
          </cell>
          <cell r="AD612" t="str">
            <v/>
          </cell>
        </row>
        <row r="613">
          <cell r="A613" t="str">
            <v/>
          </cell>
          <cell r="B613">
            <v>3</v>
          </cell>
          <cell r="C613">
            <v>42446</v>
          </cell>
          <cell r="D613" t="str">
            <v>GBN</v>
          </cell>
          <cell r="E613">
            <v>42446</v>
          </cell>
          <cell r="F613" t="str">
            <v>Lãi vay</v>
          </cell>
          <cell r="G613" t="str">
            <v>Q4</v>
          </cell>
          <cell r="H613" t="str">
            <v>KU 1402LDS201600285</v>
          </cell>
          <cell r="K613">
            <v>267.39999999999998</v>
          </cell>
          <cell r="L613">
            <v>22320</v>
          </cell>
          <cell r="M613">
            <v>5968368</v>
          </cell>
          <cell r="N613" t="str">
            <v>635</v>
          </cell>
          <cell r="O613" t="str">
            <v>1121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AA613" t="str">
            <v/>
          </cell>
          <cell r="AB613" t="str">
            <v/>
          </cell>
          <cell r="AC613" t="str">
            <v/>
          </cell>
          <cell r="AD613" t="str">
            <v/>
          </cell>
        </row>
        <row r="614">
          <cell r="A614" t="str">
            <v/>
          </cell>
          <cell r="B614">
            <v>3</v>
          </cell>
          <cell r="C614">
            <v>42446</v>
          </cell>
          <cell r="D614" t="str">
            <v>GBN</v>
          </cell>
          <cell r="E614">
            <v>42446</v>
          </cell>
          <cell r="F614" t="str">
            <v>Lãi vay</v>
          </cell>
          <cell r="G614" t="str">
            <v>Q4</v>
          </cell>
          <cell r="H614" t="str">
            <v>KU 1402LDS201503901</v>
          </cell>
          <cell r="K614">
            <v>199.85</v>
          </cell>
          <cell r="L614">
            <v>22320</v>
          </cell>
          <cell r="M614">
            <v>4460652</v>
          </cell>
          <cell r="N614" t="str">
            <v>635</v>
          </cell>
          <cell r="O614" t="str">
            <v>1121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/>
          </cell>
          <cell r="AA614" t="str">
            <v/>
          </cell>
          <cell r="AB614" t="str">
            <v/>
          </cell>
          <cell r="AC614" t="str">
            <v/>
          </cell>
          <cell r="AD614" t="str">
            <v/>
          </cell>
        </row>
        <row r="615">
          <cell r="A615" t="str">
            <v/>
          </cell>
          <cell r="B615">
            <v>3</v>
          </cell>
          <cell r="C615">
            <v>42446</v>
          </cell>
          <cell r="D615" t="str">
            <v>GBN</v>
          </cell>
          <cell r="E615">
            <v>42446</v>
          </cell>
          <cell r="F615" t="str">
            <v>Phí thông báo số dư 0903921945 VNĐ</v>
          </cell>
          <cell r="G615" t="str">
            <v>Q4</v>
          </cell>
          <cell r="M615">
            <v>50000</v>
          </cell>
          <cell r="N615" t="str">
            <v>642</v>
          </cell>
          <cell r="O615" t="str">
            <v>1121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AA615" t="str">
            <v/>
          </cell>
          <cell r="AB615" t="str">
            <v/>
          </cell>
          <cell r="AC615" t="str">
            <v/>
          </cell>
          <cell r="AD615" t="str">
            <v/>
          </cell>
        </row>
        <row r="616">
          <cell r="A616" t="str">
            <v/>
          </cell>
          <cell r="B616">
            <v>3</v>
          </cell>
          <cell r="C616">
            <v>42446</v>
          </cell>
          <cell r="D616" t="str">
            <v>GBN</v>
          </cell>
          <cell r="E616">
            <v>42446</v>
          </cell>
          <cell r="F616" t="str">
            <v>VAT Phí thông báo số dư</v>
          </cell>
          <cell r="G616" t="str">
            <v>Q4</v>
          </cell>
          <cell r="M616">
            <v>5000</v>
          </cell>
          <cell r="N616" t="str">
            <v>1331</v>
          </cell>
          <cell r="O616" t="str">
            <v>1121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AA616" t="str">
            <v/>
          </cell>
          <cell r="AB616" t="str">
            <v/>
          </cell>
          <cell r="AC616" t="str">
            <v/>
          </cell>
          <cell r="AD616" t="str">
            <v/>
          </cell>
        </row>
        <row r="617">
          <cell r="A617" t="str">
            <v/>
          </cell>
          <cell r="B617">
            <v>3</v>
          </cell>
          <cell r="C617">
            <v>42446</v>
          </cell>
          <cell r="D617" t="str">
            <v>GBN</v>
          </cell>
          <cell r="E617">
            <v>42446</v>
          </cell>
          <cell r="F617" t="str">
            <v>Phí thông báo số dư 0903921945 USD</v>
          </cell>
          <cell r="G617" t="str">
            <v>Q4</v>
          </cell>
          <cell r="M617">
            <v>50000</v>
          </cell>
          <cell r="N617" t="str">
            <v>642</v>
          </cell>
          <cell r="O617" t="str">
            <v>1121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/>
          </cell>
          <cell r="W617" t="str">
            <v/>
          </cell>
          <cell r="X617" t="str">
            <v/>
          </cell>
          <cell r="Y617" t="str">
            <v/>
          </cell>
          <cell r="AA617" t="str">
            <v/>
          </cell>
          <cell r="AB617" t="str">
            <v/>
          </cell>
          <cell r="AC617" t="str">
            <v/>
          </cell>
          <cell r="AD617" t="str">
            <v/>
          </cell>
        </row>
        <row r="618">
          <cell r="A618" t="str">
            <v/>
          </cell>
          <cell r="B618">
            <v>3</v>
          </cell>
          <cell r="C618">
            <v>42446</v>
          </cell>
          <cell r="D618" t="str">
            <v>GBN</v>
          </cell>
          <cell r="E618">
            <v>42446</v>
          </cell>
          <cell r="F618" t="str">
            <v>VAT Phí thông báo số dư</v>
          </cell>
          <cell r="G618" t="str">
            <v>Q4</v>
          </cell>
          <cell r="M618">
            <v>5000</v>
          </cell>
          <cell r="N618" t="str">
            <v>1331</v>
          </cell>
          <cell r="O618" t="str">
            <v>1121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/>
          </cell>
          <cell r="W618" t="str">
            <v/>
          </cell>
          <cell r="X618" t="str">
            <v/>
          </cell>
          <cell r="Y618" t="str">
            <v/>
          </cell>
          <cell r="AA618" t="str">
            <v/>
          </cell>
          <cell r="AB618" t="str">
            <v/>
          </cell>
          <cell r="AC618" t="str">
            <v/>
          </cell>
          <cell r="AD618" t="str">
            <v/>
          </cell>
        </row>
        <row r="619">
          <cell r="A619" t="str">
            <v/>
          </cell>
          <cell r="B619">
            <v>3</v>
          </cell>
          <cell r="C619">
            <v>42447</v>
          </cell>
          <cell r="D619" t="str">
            <v>C35</v>
          </cell>
          <cell r="E619">
            <v>42447</v>
          </cell>
          <cell r="F619" t="str">
            <v>Xăng 95</v>
          </cell>
          <cell r="G619" t="str">
            <v>0358160</v>
          </cell>
          <cell r="H619" t="str">
            <v>Cty CP Vật Tư - Xăng Dầu (Comeco)</v>
          </cell>
          <cell r="M619">
            <v>551727</v>
          </cell>
          <cell r="N619" t="str">
            <v>642</v>
          </cell>
          <cell r="O619" t="str">
            <v>1111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/>
          </cell>
          <cell r="W619" t="str">
            <v/>
          </cell>
          <cell r="X619" t="str">
            <v/>
          </cell>
          <cell r="Y619" t="str">
            <v/>
          </cell>
          <cell r="AA619" t="str">
            <v/>
          </cell>
          <cell r="AB619" t="str">
            <v/>
          </cell>
          <cell r="AC619" t="str">
            <v/>
          </cell>
          <cell r="AD619" t="str">
            <v/>
          </cell>
        </row>
        <row r="620">
          <cell r="A620" t="str">
            <v/>
          </cell>
          <cell r="B620">
            <v>3</v>
          </cell>
          <cell r="C620">
            <v>42447</v>
          </cell>
          <cell r="D620" t="str">
            <v>C35</v>
          </cell>
          <cell r="E620">
            <v>42447</v>
          </cell>
          <cell r="F620" t="str">
            <v>VAT Xăng 95</v>
          </cell>
          <cell r="G620" t="str">
            <v>0358160</v>
          </cell>
          <cell r="H620" t="str">
            <v>Cty CP Vật Tư - Xăng Dầu (Comeco)</v>
          </cell>
          <cell r="M620">
            <v>55173</v>
          </cell>
          <cell r="N620" t="str">
            <v>1331</v>
          </cell>
          <cell r="O620" t="str">
            <v>1111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/>
          </cell>
          <cell r="W620" t="str">
            <v/>
          </cell>
          <cell r="X620" t="str">
            <v/>
          </cell>
          <cell r="Y620" t="str">
            <v/>
          </cell>
          <cell r="AA620" t="str">
            <v/>
          </cell>
          <cell r="AB620" t="str">
            <v/>
          </cell>
          <cell r="AC620" t="str">
            <v/>
          </cell>
          <cell r="AD620" t="str">
            <v/>
          </cell>
        </row>
        <row r="621">
          <cell r="A621" t="str">
            <v/>
          </cell>
          <cell r="B621">
            <v>3</v>
          </cell>
          <cell r="C621">
            <v>42449</v>
          </cell>
          <cell r="D621" t="str">
            <v>C36</v>
          </cell>
          <cell r="E621">
            <v>42449</v>
          </cell>
          <cell r="F621" t="str">
            <v>Xăng 95</v>
          </cell>
          <cell r="G621" t="str">
            <v>0358223</v>
          </cell>
          <cell r="H621" t="str">
            <v>Cty CP Vật Tư - Xăng Dầu (Comeco)</v>
          </cell>
          <cell r="M621">
            <v>446636</v>
          </cell>
          <cell r="N621" t="str">
            <v>642</v>
          </cell>
          <cell r="O621" t="str">
            <v>1111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/>
          </cell>
          <cell r="W621" t="str">
            <v/>
          </cell>
          <cell r="X621" t="str">
            <v/>
          </cell>
          <cell r="Y621" t="str">
            <v/>
          </cell>
          <cell r="AA621" t="str">
            <v/>
          </cell>
          <cell r="AB621" t="str">
            <v/>
          </cell>
          <cell r="AC621" t="str">
            <v/>
          </cell>
          <cell r="AD621" t="str">
            <v/>
          </cell>
        </row>
        <row r="622">
          <cell r="A622" t="str">
            <v/>
          </cell>
          <cell r="B622">
            <v>3</v>
          </cell>
          <cell r="C622">
            <v>42449</v>
          </cell>
          <cell r="D622" t="str">
            <v>C36</v>
          </cell>
          <cell r="E622">
            <v>42449</v>
          </cell>
          <cell r="F622" t="str">
            <v>VAT Xăng 95</v>
          </cell>
          <cell r="G622" t="str">
            <v>0358223</v>
          </cell>
          <cell r="H622" t="str">
            <v>Cty CP Vật Tư - Xăng Dầu (Comeco)</v>
          </cell>
          <cell r="M622">
            <v>44664</v>
          </cell>
          <cell r="N622" t="str">
            <v>1331</v>
          </cell>
          <cell r="O622" t="str">
            <v>1111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/>
          </cell>
          <cell r="W622" t="str">
            <v/>
          </cell>
          <cell r="X622" t="str">
            <v/>
          </cell>
          <cell r="Y622" t="str">
            <v/>
          </cell>
          <cell r="AA622" t="str">
            <v/>
          </cell>
          <cell r="AB622" t="str">
            <v/>
          </cell>
          <cell r="AC622" t="str">
            <v/>
          </cell>
          <cell r="AD622" t="str">
            <v/>
          </cell>
        </row>
        <row r="623">
          <cell r="A623" t="str">
            <v/>
          </cell>
          <cell r="B623">
            <v>3</v>
          </cell>
          <cell r="C623">
            <v>42450</v>
          </cell>
          <cell r="D623" t="str">
            <v>GBN</v>
          </cell>
          <cell r="E623">
            <v>42450</v>
          </cell>
          <cell r="F623" t="str">
            <v>Phí thông báo LC</v>
          </cell>
          <cell r="G623" t="str">
            <v>Q11</v>
          </cell>
          <cell r="M623">
            <v>333900</v>
          </cell>
          <cell r="N623" t="str">
            <v>642</v>
          </cell>
          <cell r="O623" t="str">
            <v>1121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>x</v>
          </cell>
          <cell r="W623" t="str">
            <v/>
          </cell>
          <cell r="X623" t="str">
            <v/>
          </cell>
          <cell r="Y623" t="str">
            <v/>
          </cell>
          <cell r="AA623" t="str">
            <v/>
          </cell>
          <cell r="AB623" t="str">
            <v/>
          </cell>
          <cell r="AC623" t="str">
            <v/>
          </cell>
          <cell r="AD623" t="str">
            <v/>
          </cell>
        </row>
        <row r="624">
          <cell r="A624" t="str">
            <v/>
          </cell>
          <cell r="B624">
            <v>3</v>
          </cell>
          <cell r="C624">
            <v>42450</v>
          </cell>
          <cell r="D624" t="str">
            <v>GBN</v>
          </cell>
          <cell r="E624">
            <v>42450</v>
          </cell>
          <cell r="F624" t="str">
            <v>VAT Phí thông báo LC</v>
          </cell>
          <cell r="G624" t="str">
            <v>Q11</v>
          </cell>
          <cell r="M624">
            <v>33390</v>
          </cell>
          <cell r="N624" t="str">
            <v>1331</v>
          </cell>
          <cell r="O624" t="str">
            <v>1121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V624" t="str">
            <v>x</v>
          </cell>
          <cell r="W624" t="str">
            <v/>
          </cell>
          <cell r="X624" t="str">
            <v/>
          </cell>
          <cell r="Y624" t="str">
            <v/>
          </cell>
          <cell r="AA624" t="str">
            <v/>
          </cell>
          <cell r="AB624" t="str">
            <v/>
          </cell>
          <cell r="AC624" t="str">
            <v/>
          </cell>
          <cell r="AD624" t="str">
            <v/>
          </cell>
        </row>
        <row r="625">
          <cell r="A625" t="str">
            <v/>
          </cell>
          <cell r="B625">
            <v>3</v>
          </cell>
          <cell r="C625">
            <v>42450</v>
          </cell>
          <cell r="D625" t="str">
            <v>GBC</v>
          </cell>
          <cell r="E625">
            <v>42450</v>
          </cell>
          <cell r="F625" t="str">
            <v>Hoàn vốn</v>
          </cell>
          <cell r="G625" t="str">
            <v>Q11</v>
          </cell>
          <cell r="H625" t="str">
            <v>Cty TNHH Hải Sản An Lạc Trà Vinh</v>
          </cell>
          <cell r="M625">
            <v>50000000</v>
          </cell>
          <cell r="N625" t="str">
            <v>1121</v>
          </cell>
          <cell r="O625" t="str">
            <v>1388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>x</v>
          </cell>
          <cell r="V625" t="str">
            <v/>
          </cell>
          <cell r="W625" t="str">
            <v/>
          </cell>
          <cell r="X625" t="str">
            <v>x</v>
          </cell>
          <cell r="Y625" t="str">
            <v/>
          </cell>
          <cell r="AA625" t="str">
            <v/>
          </cell>
          <cell r="AB625" t="str">
            <v/>
          </cell>
          <cell r="AC625" t="str">
            <v/>
          </cell>
          <cell r="AD625" t="str">
            <v/>
          </cell>
        </row>
        <row r="626">
          <cell r="A626" t="str">
            <v/>
          </cell>
          <cell r="B626">
            <v>3</v>
          </cell>
          <cell r="C626">
            <v>42450</v>
          </cell>
          <cell r="D626" t="str">
            <v>GBN</v>
          </cell>
          <cell r="E626">
            <v>42450</v>
          </cell>
          <cell r="F626" t="str">
            <v>Lãi vay</v>
          </cell>
          <cell r="G626" t="str">
            <v>Q11</v>
          </cell>
          <cell r="H626" t="str">
            <v>KU 1015LDS201502514</v>
          </cell>
          <cell r="K626">
            <v>288.53001792114696</v>
          </cell>
          <cell r="L626">
            <v>22320</v>
          </cell>
          <cell r="M626">
            <v>6439990</v>
          </cell>
          <cell r="N626" t="str">
            <v>635</v>
          </cell>
          <cell r="O626" t="str">
            <v>1121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V626" t="str">
            <v>x</v>
          </cell>
          <cell r="W626" t="str">
            <v/>
          </cell>
          <cell r="X626" t="str">
            <v/>
          </cell>
          <cell r="Y626" t="str">
            <v/>
          </cell>
          <cell r="AA626" t="str">
            <v/>
          </cell>
          <cell r="AB626" t="str">
            <v/>
          </cell>
          <cell r="AC626" t="str">
            <v/>
          </cell>
          <cell r="AD626" t="str">
            <v/>
          </cell>
        </row>
        <row r="627">
          <cell r="A627" t="str">
            <v/>
          </cell>
          <cell r="B627">
            <v>3</v>
          </cell>
          <cell r="C627">
            <v>42450</v>
          </cell>
          <cell r="D627" t="str">
            <v>GBN</v>
          </cell>
          <cell r="E627">
            <v>42450</v>
          </cell>
          <cell r="F627" t="str">
            <v>Lãi vay</v>
          </cell>
          <cell r="G627" t="str">
            <v>Q11</v>
          </cell>
          <cell r="H627" t="str">
            <v>KU 1015LDS201502531</v>
          </cell>
          <cell r="K627">
            <v>286.91998207885302</v>
          </cell>
          <cell r="L627">
            <v>22320</v>
          </cell>
          <cell r="M627">
            <v>6404054</v>
          </cell>
          <cell r="N627" t="str">
            <v>635</v>
          </cell>
          <cell r="O627" t="str">
            <v>1121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V627" t="str">
            <v>x</v>
          </cell>
          <cell r="W627" t="str">
            <v/>
          </cell>
          <cell r="X627" t="str">
            <v/>
          </cell>
          <cell r="Y627" t="str">
            <v/>
          </cell>
          <cell r="AA627" t="str">
            <v/>
          </cell>
          <cell r="AB627" t="str">
            <v/>
          </cell>
          <cell r="AC627" t="str">
            <v/>
          </cell>
          <cell r="AD627" t="str">
            <v/>
          </cell>
        </row>
        <row r="628">
          <cell r="A628" t="str">
            <v/>
          </cell>
          <cell r="B628">
            <v>3</v>
          </cell>
          <cell r="C628">
            <v>42450</v>
          </cell>
          <cell r="D628" t="str">
            <v>GBN</v>
          </cell>
          <cell r="E628">
            <v>42450</v>
          </cell>
          <cell r="F628" t="str">
            <v>Lãi vay</v>
          </cell>
          <cell r="G628" t="str">
            <v>Q11</v>
          </cell>
          <cell r="H628" t="str">
            <v>KU 1015LDS201503102</v>
          </cell>
          <cell r="K628">
            <v>196.65999103942653</v>
          </cell>
          <cell r="L628">
            <v>22320</v>
          </cell>
          <cell r="M628">
            <v>4389451</v>
          </cell>
          <cell r="N628" t="str">
            <v>635</v>
          </cell>
          <cell r="O628" t="str">
            <v>1121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V628" t="str">
            <v>x</v>
          </cell>
          <cell r="W628" t="str">
            <v/>
          </cell>
          <cell r="X628" t="str">
            <v/>
          </cell>
          <cell r="Y628" t="str">
            <v/>
          </cell>
          <cell r="AA628" t="str">
            <v/>
          </cell>
          <cell r="AB628" t="str">
            <v/>
          </cell>
          <cell r="AC628" t="str">
            <v/>
          </cell>
          <cell r="AD628" t="str">
            <v/>
          </cell>
        </row>
        <row r="629">
          <cell r="A629" t="str">
            <v/>
          </cell>
          <cell r="B629">
            <v>3</v>
          </cell>
          <cell r="C629">
            <v>42450</v>
          </cell>
          <cell r="D629" t="str">
            <v>GBN</v>
          </cell>
          <cell r="E629">
            <v>42450</v>
          </cell>
          <cell r="F629" t="str">
            <v>Lãi vay</v>
          </cell>
          <cell r="G629" t="str">
            <v>Q11</v>
          </cell>
          <cell r="H629" t="str">
            <v>KU 1015LDS201503206</v>
          </cell>
          <cell r="K629">
            <v>286.91998207885302</v>
          </cell>
          <cell r="L629">
            <v>22320</v>
          </cell>
          <cell r="M629">
            <v>6404054</v>
          </cell>
          <cell r="N629" t="str">
            <v>635</v>
          </cell>
          <cell r="O629" t="str">
            <v>1121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V629" t="str">
            <v>x</v>
          </cell>
          <cell r="W629" t="str">
            <v/>
          </cell>
          <cell r="X629" t="str">
            <v/>
          </cell>
          <cell r="Y629" t="str">
            <v/>
          </cell>
          <cell r="AA629" t="str">
            <v/>
          </cell>
          <cell r="AB629" t="str">
            <v/>
          </cell>
          <cell r="AC629" t="str">
            <v/>
          </cell>
          <cell r="AD629" t="str">
            <v/>
          </cell>
        </row>
        <row r="630">
          <cell r="A630" t="str">
            <v/>
          </cell>
          <cell r="B630">
            <v>3</v>
          </cell>
          <cell r="C630">
            <v>42450</v>
          </cell>
          <cell r="D630" t="str">
            <v>GBN</v>
          </cell>
          <cell r="E630">
            <v>42450</v>
          </cell>
          <cell r="F630" t="str">
            <v>Lãi vay</v>
          </cell>
          <cell r="G630" t="str">
            <v>Q11</v>
          </cell>
          <cell r="H630" t="str">
            <v>KU 1015LDS201503420</v>
          </cell>
          <cell r="K630">
            <v>283.7</v>
          </cell>
          <cell r="L630">
            <v>22320</v>
          </cell>
          <cell r="M630">
            <v>6332184</v>
          </cell>
          <cell r="N630" t="str">
            <v>635</v>
          </cell>
          <cell r="O630" t="str">
            <v>1121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V630" t="str">
            <v>x</v>
          </cell>
          <cell r="W630" t="str">
            <v/>
          </cell>
          <cell r="X630" t="str">
            <v/>
          </cell>
          <cell r="Y630" t="str">
            <v/>
          </cell>
          <cell r="AA630" t="str">
            <v/>
          </cell>
          <cell r="AB630" t="str">
            <v/>
          </cell>
          <cell r="AC630" t="str">
            <v/>
          </cell>
          <cell r="AD630" t="str">
            <v/>
          </cell>
        </row>
        <row r="631">
          <cell r="A631" t="str">
            <v/>
          </cell>
          <cell r="B631">
            <v>3</v>
          </cell>
          <cell r="C631">
            <v>42450</v>
          </cell>
          <cell r="D631" t="str">
            <v>GBN</v>
          </cell>
          <cell r="E631">
            <v>42450</v>
          </cell>
          <cell r="F631" t="str">
            <v>Lãi vay</v>
          </cell>
          <cell r="G631" t="str">
            <v>Q11</v>
          </cell>
          <cell r="H631" t="str">
            <v>KU 1015LDS201600190</v>
          </cell>
          <cell r="K631">
            <v>571.5099910394265</v>
          </cell>
          <cell r="L631">
            <v>22320</v>
          </cell>
          <cell r="M631">
            <v>12756103</v>
          </cell>
          <cell r="N631" t="str">
            <v>635</v>
          </cell>
          <cell r="O631" t="str">
            <v>1121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V631" t="str">
            <v>x</v>
          </cell>
          <cell r="W631" t="str">
            <v/>
          </cell>
          <cell r="X631" t="str">
            <v/>
          </cell>
          <cell r="Y631" t="str">
            <v/>
          </cell>
          <cell r="AA631" t="str">
            <v/>
          </cell>
          <cell r="AB631" t="str">
            <v/>
          </cell>
          <cell r="AC631" t="str">
            <v/>
          </cell>
          <cell r="AD631" t="str">
            <v/>
          </cell>
        </row>
        <row r="632">
          <cell r="A632" t="str">
            <v/>
          </cell>
          <cell r="B632">
            <v>3</v>
          </cell>
          <cell r="C632">
            <v>42452</v>
          </cell>
          <cell r="D632" t="str">
            <v>C37</v>
          </cell>
          <cell r="E632">
            <v>42452</v>
          </cell>
          <cell r="F632" t="str">
            <v>Phí DHL</v>
          </cell>
          <cell r="G632" t="str">
            <v>0001968</v>
          </cell>
          <cell r="H632" t="str">
            <v>Cty TNHH Chuyển Phát Nhanh DHL - VNPT</v>
          </cell>
          <cell r="M632">
            <v>1025134</v>
          </cell>
          <cell r="N632" t="str">
            <v>642</v>
          </cell>
          <cell r="O632" t="str">
            <v>1111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V632" t="str">
            <v/>
          </cell>
          <cell r="W632" t="str">
            <v/>
          </cell>
          <cell r="X632" t="str">
            <v/>
          </cell>
          <cell r="Y632" t="str">
            <v/>
          </cell>
          <cell r="AA632" t="str">
            <v/>
          </cell>
          <cell r="AB632" t="str">
            <v/>
          </cell>
          <cell r="AC632" t="str">
            <v/>
          </cell>
          <cell r="AD632" t="str">
            <v/>
          </cell>
        </row>
        <row r="633">
          <cell r="A633" t="str">
            <v/>
          </cell>
          <cell r="B633">
            <v>3</v>
          </cell>
          <cell r="C633">
            <v>42452</v>
          </cell>
          <cell r="D633" t="str">
            <v>C37</v>
          </cell>
          <cell r="E633">
            <v>42452</v>
          </cell>
          <cell r="F633" t="str">
            <v>VAT Phí DHL</v>
          </cell>
          <cell r="G633" t="str">
            <v>0001968</v>
          </cell>
          <cell r="H633" t="str">
            <v>Cty TNHH Chuyển Phát Nhanh DHL - VNPT</v>
          </cell>
          <cell r="M633">
            <v>102513</v>
          </cell>
          <cell r="N633" t="str">
            <v>1331</v>
          </cell>
          <cell r="O633" t="str">
            <v>1111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V633" t="str">
            <v/>
          </cell>
          <cell r="W633" t="str">
            <v/>
          </cell>
          <cell r="X633" t="str">
            <v/>
          </cell>
          <cell r="Y633" t="str">
            <v/>
          </cell>
          <cell r="AA633" t="str">
            <v/>
          </cell>
          <cell r="AB633" t="str">
            <v/>
          </cell>
          <cell r="AC633" t="str">
            <v/>
          </cell>
          <cell r="AD633" t="str">
            <v/>
          </cell>
        </row>
        <row r="634">
          <cell r="A634" t="str">
            <v/>
          </cell>
          <cell r="B634">
            <v>3</v>
          </cell>
          <cell r="C634">
            <v>42452</v>
          </cell>
          <cell r="D634" t="str">
            <v>C38</v>
          </cell>
          <cell r="E634">
            <v>42452</v>
          </cell>
          <cell r="F634" t="str">
            <v>Dầu DO</v>
          </cell>
          <cell r="G634" t="str">
            <v>0358324</v>
          </cell>
          <cell r="H634" t="str">
            <v>Cty CP Vật Tư - Xăng Dầu (Comeco)</v>
          </cell>
          <cell r="M634">
            <v>520418</v>
          </cell>
          <cell r="N634" t="str">
            <v>642</v>
          </cell>
          <cell r="O634" t="str">
            <v>1111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V634" t="str">
            <v/>
          </cell>
          <cell r="W634" t="str">
            <v/>
          </cell>
          <cell r="X634" t="str">
            <v/>
          </cell>
          <cell r="Y634" t="str">
            <v/>
          </cell>
          <cell r="AA634" t="str">
            <v/>
          </cell>
          <cell r="AB634" t="str">
            <v/>
          </cell>
          <cell r="AC634" t="str">
            <v/>
          </cell>
          <cell r="AD634" t="str">
            <v/>
          </cell>
        </row>
        <row r="635">
          <cell r="A635" t="str">
            <v/>
          </cell>
          <cell r="B635">
            <v>3</v>
          </cell>
          <cell r="C635">
            <v>42452</v>
          </cell>
          <cell r="D635" t="str">
            <v>C38</v>
          </cell>
          <cell r="E635">
            <v>42452</v>
          </cell>
          <cell r="F635" t="str">
            <v>VAT Dầu DO</v>
          </cell>
          <cell r="G635" t="str">
            <v>0358324</v>
          </cell>
          <cell r="H635" t="str">
            <v>Cty CP Vật Tư - Xăng Dầu (Comeco)</v>
          </cell>
          <cell r="M635">
            <v>52042</v>
          </cell>
          <cell r="N635" t="str">
            <v>1331</v>
          </cell>
          <cell r="O635" t="str">
            <v>1111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V635" t="str">
            <v/>
          </cell>
          <cell r="W635" t="str">
            <v/>
          </cell>
          <cell r="X635" t="str">
            <v/>
          </cell>
          <cell r="Y635" t="str">
            <v/>
          </cell>
          <cell r="AA635" t="str">
            <v/>
          </cell>
          <cell r="AB635" t="str">
            <v/>
          </cell>
          <cell r="AC635" t="str">
            <v/>
          </cell>
          <cell r="AD635" t="str">
            <v/>
          </cell>
        </row>
        <row r="636">
          <cell r="A636" t="str">
            <v/>
          </cell>
          <cell r="B636">
            <v>3</v>
          </cell>
          <cell r="C636">
            <v>42452</v>
          </cell>
          <cell r="D636" t="str">
            <v>GBN</v>
          </cell>
          <cell r="E636">
            <v>42452</v>
          </cell>
          <cell r="F636" t="str">
            <v>Phạt nộp thuế do kê khai sai</v>
          </cell>
          <cell r="G636" t="str">
            <v>Q11</v>
          </cell>
          <cell r="H636" t="str">
            <v>Cục Thuế Long An</v>
          </cell>
          <cell r="M636">
            <v>2520000</v>
          </cell>
          <cell r="N636" t="str">
            <v>4211</v>
          </cell>
          <cell r="O636" t="str">
            <v>1121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V636" t="str">
            <v>x</v>
          </cell>
          <cell r="W636" t="str">
            <v/>
          </cell>
          <cell r="X636" t="str">
            <v/>
          </cell>
          <cell r="Y636" t="str">
            <v/>
          </cell>
          <cell r="AA636" t="str">
            <v/>
          </cell>
          <cell r="AB636" t="str">
            <v/>
          </cell>
          <cell r="AC636" t="str">
            <v/>
          </cell>
          <cell r="AD636" t="str">
            <v/>
          </cell>
        </row>
        <row r="637">
          <cell r="A637" t="str">
            <v/>
          </cell>
          <cell r="B637">
            <v>3</v>
          </cell>
          <cell r="C637">
            <v>42453</v>
          </cell>
          <cell r="D637" t="str">
            <v>C39</v>
          </cell>
          <cell r="E637">
            <v>42453</v>
          </cell>
          <cell r="F637" t="str">
            <v>Tạm ứng mua NL</v>
          </cell>
          <cell r="H637" t="str">
            <v>Nguyễn Văn Bé Hai</v>
          </cell>
          <cell r="M637">
            <v>300000000</v>
          </cell>
          <cell r="N637" t="str">
            <v>141</v>
          </cell>
          <cell r="O637" t="str">
            <v>1111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V637" t="str">
            <v/>
          </cell>
          <cell r="W637" t="str">
            <v/>
          </cell>
          <cell r="X637" t="str">
            <v/>
          </cell>
          <cell r="Y637" t="str">
            <v/>
          </cell>
          <cell r="AA637" t="str">
            <v/>
          </cell>
          <cell r="AB637" t="str">
            <v/>
          </cell>
          <cell r="AC637" t="str">
            <v/>
          </cell>
          <cell r="AD637" t="str">
            <v/>
          </cell>
        </row>
        <row r="638">
          <cell r="A638" t="str">
            <v/>
          </cell>
          <cell r="B638">
            <v>3</v>
          </cell>
          <cell r="C638">
            <v>42453</v>
          </cell>
          <cell r="D638" t="str">
            <v>C40</v>
          </cell>
          <cell r="E638">
            <v>42453</v>
          </cell>
          <cell r="F638" t="str">
            <v>Xăng 95</v>
          </cell>
          <cell r="G638" t="str">
            <v>0358362</v>
          </cell>
          <cell r="H638" t="str">
            <v>Cty CP Vật Tư - Xăng Dầu (Comeco)</v>
          </cell>
          <cell r="M638">
            <v>673527</v>
          </cell>
          <cell r="N638" t="str">
            <v>642</v>
          </cell>
          <cell r="O638" t="str">
            <v>1111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V638" t="str">
            <v/>
          </cell>
          <cell r="W638" t="str">
            <v/>
          </cell>
          <cell r="X638" t="str">
            <v/>
          </cell>
          <cell r="Y638" t="str">
            <v/>
          </cell>
          <cell r="AA638" t="str">
            <v/>
          </cell>
          <cell r="AB638" t="str">
            <v/>
          </cell>
          <cell r="AC638" t="str">
            <v/>
          </cell>
          <cell r="AD638" t="str">
            <v/>
          </cell>
        </row>
        <row r="639">
          <cell r="A639" t="str">
            <v/>
          </cell>
          <cell r="B639">
            <v>3</v>
          </cell>
          <cell r="C639">
            <v>42453</v>
          </cell>
          <cell r="D639" t="str">
            <v>C40</v>
          </cell>
          <cell r="E639">
            <v>42453</v>
          </cell>
          <cell r="F639" t="str">
            <v>VAT Xăng 95</v>
          </cell>
          <cell r="G639" t="str">
            <v>0358362</v>
          </cell>
          <cell r="H639" t="str">
            <v>Cty CP Vật Tư - Xăng Dầu (Comeco)</v>
          </cell>
          <cell r="M639">
            <v>67353</v>
          </cell>
          <cell r="N639" t="str">
            <v>1331</v>
          </cell>
          <cell r="O639" t="str">
            <v>1111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V639" t="str">
            <v/>
          </cell>
          <cell r="W639" t="str">
            <v/>
          </cell>
          <cell r="X639" t="str">
            <v/>
          </cell>
          <cell r="Y639" t="str">
            <v/>
          </cell>
          <cell r="AA639" t="str">
            <v/>
          </cell>
          <cell r="AB639" t="str">
            <v/>
          </cell>
          <cell r="AC639" t="str">
            <v/>
          </cell>
          <cell r="AD639" t="str">
            <v/>
          </cell>
        </row>
        <row r="640">
          <cell r="A640" t="str">
            <v/>
          </cell>
          <cell r="B640">
            <v>3</v>
          </cell>
          <cell r="C640">
            <v>42454</v>
          </cell>
          <cell r="D640" t="str">
            <v>C41</v>
          </cell>
          <cell r="E640">
            <v>42454</v>
          </cell>
          <cell r="F640" t="str">
            <v>Dầu DO</v>
          </cell>
          <cell r="G640" t="str">
            <v>0358400</v>
          </cell>
          <cell r="H640" t="str">
            <v>Cty CP Vật Tư - Xăng Dầu (Comeco)</v>
          </cell>
          <cell r="M640">
            <v>376855</v>
          </cell>
          <cell r="N640" t="str">
            <v>642</v>
          </cell>
          <cell r="O640" t="str">
            <v>1111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V640" t="str">
            <v/>
          </cell>
          <cell r="W640" t="str">
            <v/>
          </cell>
          <cell r="X640" t="str">
            <v/>
          </cell>
          <cell r="Y640" t="str">
            <v/>
          </cell>
          <cell r="AA640" t="str">
            <v/>
          </cell>
          <cell r="AB640" t="str">
            <v/>
          </cell>
          <cell r="AC640" t="str">
            <v/>
          </cell>
          <cell r="AD640" t="str">
            <v/>
          </cell>
        </row>
        <row r="641">
          <cell r="A641" t="str">
            <v/>
          </cell>
          <cell r="B641">
            <v>3</v>
          </cell>
          <cell r="C641">
            <v>42454</v>
          </cell>
          <cell r="D641" t="str">
            <v>C41</v>
          </cell>
          <cell r="E641">
            <v>42454</v>
          </cell>
          <cell r="F641" t="str">
            <v>VAT Dầu DO</v>
          </cell>
          <cell r="G641" t="str">
            <v>0358400</v>
          </cell>
          <cell r="H641" t="str">
            <v>Cty CP Vật Tư - Xăng Dầu (Comeco)</v>
          </cell>
          <cell r="M641">
            <v>37685</v>
          </cell>
          <cell r="N641" t="str">
            <v>1331</v>
          </cell>
          <cell r="O641" t="str">
            <v>1111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V641" t="str">
            <v/>
          </cell>
          <cell r="W641" t="str">
            <v/>
          </cell>
          <cell r="X641" t="str">
            <v/>
          </cell>
          <cell r="Y641" t="str">
            <v/>
          </cell>
          <cell r="AA641" t="str">
            <v/>
          </cell>
          <cell r="AB641" t="str">
            <v/>
          </cell>
          <cell r="AC641" t="str">
            <v/>
          </cell>
          <cell r="AD641" t="str">
            <v/>
          </cell>
        </row>
        <row r="642">
          <cell r="A642" t="str">
            <v/>
          </cell>
          <cell r="B642">
            <v>3</v>
          </cell>
          <cell r="C642">
            <v>42454</v>
          </cell>
          <cell r="D642" t="str">
            <v>GBN</v>
          </cell>
          <cell r="E642">
            <v>42454</v>
          </cell>
          <cell r="F642" t="str">
            <v>Phí thông báo số dư 0982911262 VNĐ</v>
          </cell>
          <cell r="G642" t="str">
            <v>Q11</v>
          </cell>
          <cell r="M642">
            <v>50000</v>
          </cell>
          <cell r="N642" t="str">
            <v>642</v>
          </cell>
          <cell r="O642" t="str">
            <v>1121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V642" t="str">
            <v>x</v>
          </cell>
          <cell r="W642" t="str">
            <v/>
          </cell>
          <cell r="X642" t="str">
            <v/>
          </cell>
          <cell r="Y642" t="str">
            <v/>
          </cell>
          <cell r="AA642" t="str">
            <v/>
          </cell>
          <cell r="AB642" t="str">
            <v/>
          </cell>
          <cell r="AC642" t="str">
            <v/>
          </cell>
          <cell r="AD642" t="str">
            <v/>
          </cell>
        </row>
        <row r="643">
          <cell r="A643" t="str">
            <v/>
          </cell>
          <cell r="B643">
            <v>3</v>
          </cell>
          <cell r="C643">
            <v>42454</v>
          </cell>
          <cell r="D643" t="str">
            <v>GBN</v>
          </cell>
          <cell r="E643">
            <v>42454</v>
          </cell>
          <cell r="F643" t="str">
            <v>VAT Phí thông báo số dư</v>
          </cell>
          <cell r="G643" t="str">
            <v>Q11</v>
          </cell>
          <cell r="M643">
            <v>5000</v>
          </cell>
          <cell r="N643" t="str">
            <v>1331</v>
          </cell>
          <cell r="O643" t="str">
            <v>1121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V643" t="str">
            <v>x</v>
          </cell>
          <cell r="W643" t="str">
            <v/>
          </cell>
          <cell r="X643" t="str">
            <v/>
          </cell>
          <cell r="Y643" t="str">
            <v/>
          </cell>
          <cell r="AA643" t="str">
            <v/>
          </cell>
          <cell r="AB643" t="str">
            <v/>
          </cell>
          <cell r="AC643" t="str">
            <v/>
          </cell>
          <cell r="AD643" t="str">
            <v/>
          </cell>
        </row>
        <row r="644">
          <cell r="A644" t="str">
            <v/>
          </cell>
          <cell r="B644">
            <v>3</v>
          </cell>
          <cell r="C644">
            <v>42454</v>
          </cell>
          <cell r="D644" t="str">
            <v>GBN</v>
          </cell>
          <cell r="E644">
            <v>42454</v>
          </cell>
          <cell r="F644" t="str">
            <v>Phí thông báo số dư 0903921945 VNĐ</v>
          </cell>
          <cell r="G644" t="str">
            <v>Q11</v>
          </cell>
          <cell r="M644">
            <v>50000</v>
          </cell>
          <cell r="N644" t="str">
            <v>642</v>
          </cell>
          <cell r="O644" t="str">
            <v>1121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V644" t="str">
            <v>x</v>
          </cell>
          <cell r="W644" t="str">
            <v/>
          </cell>
          <cell r="X644" t="str">
            <v/>
          </cell>
          <cell r="Y644" t="str">
            <v/>
          </cell>
          <cell r="AA644" t="str">
            <v/>
          </cell>
          <cell r="AB644" t="str">
            <v/>
          </cell>
          <cell r="AC644" t="str">
            <v/>
          </cell>
          <cell r="AD644" t="str">
            <v/>
          </cell>
        </row>
        <row r="645">
          <cell r="A645" t="str">
            <v/>
          </cell>
          <cell r="B645">
            <v>3</v>
          </cell>
          <cell r="C645">
            <v>42454</v>
          </cell>
          <cell r="D645" t="str">
            <v>GBN</v>
          </cell>
          <cell r="E645">
            <v>42454</v>
          </cell>
          <cell r="F645" t="str">
            <v>VAT Phí thông báo số dư</v>
          </cell>
          <cell r="G645" t="str">
            <v>Q11</v>
          </cell>
          <cell r="M645">
            <v>5000</v>
          </cell>
          <cell r="N645" t="str">
            <v>1331</v>
          </cell>
          <cell r="O645" t="str">
            <v>1121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V645" t="str">
            <v>x</v>
          </cell>
          <cell r="W645" t="str">
            <v/>
          </cell>
          <cell r="X645" t="str">
            <v/>
          </cell>
          <cell r="Y645" t="str">
            <v/>
          </cell>
          <cell r="AA645" t="str">
            <v/>
          </cell>
          <cell r="AB645" t="str">
            <v/>
          </cell>
          <cell r="AC645" t="str">
            <v/>
          </cell>
          <cell r="AD645" t="str">
            <v/>
          </cell>
        </row>
        <row r="646">
          <cell r="A646" t="str">
            <v/>
          </cell>
          <cell r="B646">
            <v>3</v>
          </cell>
          <cell r="C646">
            <v>42454</v>
          </cell>
          <cell r="D646" t="str">
            <v>GBN</v>
          </cell>
          <cell r="E646">
            <v>42454</v>
          </cell>
          <cell r="F646" t="str">
            <v>Phí thông báo số dư 0903921945 USD</v>
          </cell>
          <cell r="G646" t="str">
            <v>Q11</v>
          </cell>
          <cell r="M646">
            <v>50000</v>
          </cell>
          <cell r="N646" t="str">
            <v>642</v>
          </cell>
          <cell r="O646" t="str">
            <v>1121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>x</v>
          </cell>
          <cell r="W646" t="str">
            <v/>
          </cell>
          <cell r="X646" t="str">
            <v/>
          </cell>
          <cell r="Y646" t="str">
            <v/>
          </cell>
          <cell r="AA646" t="str">
            <v/>
          </cell>
          <cell r="AB646" t="str">
            <v/>
          </cell>
          <cell r="AC646" t="str">
            <v/>
          </cell>
          <cell r="AD646" t="str">
            <v/>
          </cell>
        </row>
        <row r="647">
          <cell r="A647" t="str">
            <v/>
          </cell>
          <cell r="B647">
            <v>3</v>
          </cell>
          <cell r="C647">
            <v>42454</v>
          </cell>
          <cell r="D647" t="str">
            <v>GBN</v>
          </cell>
          <cell r="E647">
            <v>42454</v>
          </cell>
          <cell r="F647" t="str">
            <v>VAT Phí thông báo số dư</v>
          </cell>
          <cell r="G647" t="str">
            <v>Q11</v>
          </cell>
          <cell r="M647">
            <v>5000</v>
          </cell>
          <cell r="N647" t="str">
            <v>1331</v>
          </cell>
          <cell r="O647" t="str">
            <v>1121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V647" t="str">
            <v>x</v>
          </cell>
          <cell r="W647" t="str">
            <v/>
          </cell>
          <cell r="X647" t="str">
            <v/>
          </cell>
          <cell r="Y647" t="str">
            <v/>
          </cell>
          <cell r="AA647" t="str">
            <v/>
          </cell>
          <cell r="AB647" t="str">
            <v/>
          </cell>
          <cell r="AC647" t="str">
            <v/>
          </cell>
          <cell r="AD647" t="str">
            <v/>
          </cell>
        </row>
        <row r="648">
          <cell r="A648" t="str">
            <v/>
          </cell>
          <cell r="B648">
            <v>3</v>
          </cell>
          <cell r="C648">
            <v>42454</v>
          </cell>
          <cell r="D648" t="str">
            <v>GBN</v>
          </cell>
          <cell r="E648">
            <v>42454</v>
          </cell>
          <cell r="F648" t="str">
            <v>Phí thông báo số dư 0982911262 USD</v>
          </cell>
          <cell r="G648" t="str">
            <v>Q11</v>
          </cell>
          <cell r="M648">
            <v>50000</v>
          </cell>
          <cell r="N648" t="str">
            <v>642</v>
          </cell>
          <cell r="O648" t="str">
            <v>1121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V648" t="str">
            <v>x</v>
          </cell>
          <cell r="W648" t="str">
            <v/>
          </cell>
          <cell r="X648" t="str">
            <v/>
          </cell>
          <cell r="Y648" t="str">
            <v/>
          </cell>
          <cell r="AA648" t="str">
            <v/>
          </cell>
          <cell r="AB648" t="str">
            <v/>
          </cell>
          <cell r="AC648" t="str">
            <v/>
          </cell>
          <cell r="AD648" t="str">
            <v/>
          </cell>
        </row>
        <row r="649">
          <cell r="A649" t="str">
            <v/>
          </cell>
          <cell r="B649">
            <v>3</v>
          </cell>
          <cell r="C649">
            <v>42454</v>
          </cell>
          <cell r="D649" t="str">
            <v>GBN</v>
          </cell>
          <cell r="E649">
            <v>42454</v>
          </cell>
          <cell r="F649" t="str">
            <v>VAT Phí thông báo số dư</v>
          </cell>
          <cell r="G649" t="str">
            <v>Q11</v>
          </cell>
          <cell r="M649">
            <v>5000</v>
          </cell>
          <cell r="N649" t="str">
            <v>1331</v>
          </cell>
          <cell r="O649" t="str">
            <v>1121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V649" t="str">
            <v>x</v>
          </cell>
          <cell r="W649" t="str">
            <v/>
          </cell>
          <cell r="X649" t="str">
            <v/>
          </cell>
          <cell r="Y649" t="str">
            <v/>
          </cell>
          <cell r="AA649" t="str">
            <v/>
          </cell>
          <cell r="AB649" t="str">
            <v/>
          </cell>
          <cell r="AC649" t="str">
            <v/>
          </cell>
          <cell r="AD649" t="str">
            <v/>
          </cell>
        </row>
        <row r="650">
          <cell r="A650" t="str">
            <v/>
          </cell>
          <cell r="B650">
            <v>3</v>
          </cell>
          <cell r="C650">
            <v>42456</v>
          </cell>
          <cell r="D650" t="str">
            <v>C42</v>
          </cell>
          <cell r="E650">
            <v>42456</v>
          </cell>
          <cell r="F650" t="str">
            <v>Dầu DO</v>
          </cell>
          <cell r="G650" t="str">
            <v>0358457</v>
          </cell>
          <cell r="H650" t="str">
            <v>Cty CP Vật Tư - Xăng Dầu (Comeco)</v>
          </cell>
          <cell r="M650">
            <v>385827</v>
          </cell>
          <cell r="N650" t="str">
            <v>642</v>
          </cell>
          <cell r="O650" t="str">
            <v>1111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V650" t="str">
            <v/>
          </cell>
          <cell r="W650" t="str">
            <v/>
          </cell>
          <cell r="X650" t="str">
            <v/>
          </cell>
          <cell r="Y650" t="str">
            <v/>
          </cell>
          <cell r="AA650" t="str">
            <v/>
          </cell>
          <cell r="AB650" t="str">
            <v/>
          </cell>
          <cell r="AC650" t="str">
            <v/>
          </cell>
          <cell r="AD650" t="str">
            <v/>
          </cell>
        </row>
        <row r="651">
          <cell r="A651" t="str">
            <v/>
          </cell>
          <cell r="B651">
            <v>3</v>
          </cell>
          <cell r="C651">
            <v>42456</v>
          </cell>
          <cell r="D651" t="str">
            <v>C42</v>
          </cell>
          <cell r="E651">
            <v>42456</v>
          </cell>
          <cell r="F651" t="str">
            <v>VAT Dầu DO</v>
          </cell>
          <cell r="G651" t="str">
            <v>0358457</v>
          </cell>
          <cell r="H651" t="str">
            <v>Cty CP Vật Tư - Xăng Dầu (Comeco)</v>
          </cell>
          <cell r="M651">
            <v>38583</v>
          </cell>
          <cell r="N651" t="str">
            <v>1331</v>
          </cell>
          <cell r="O651" t="str">
            <v>1111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V651" t="str">
            <v/>
          </cell>
          <cell r="W651" t="str">
            <v/>
          </cell>
          <cell r="X651" t="str">
            <v/>
          </cell>
          <cell r="Y651" t="str">
            <v/>
          </cell>
          <cell r="AA651" t="str">
            <v/>
          </cell>
          <cell r="AB651" t="str">
            <v/>
          </cell>
          <cell r="AC651" t="str">
            <v/>
          </cell>
          <cell r="AD651" t="str">
            <v/>
          </cell>
        </row>
        <row r="652">
          <cell r="A652" t="str">
            <v/>
          </cell>
          <cell r="B652">
            <v>3</v>
          </cell>
          <cell r="C652">
            <v>42457</v>
          </cell>
          <cell r="D652" t="str">
            <v>C43</v>
          </cell>
          <cell r="E652">
            <v>42457</v>
          </cell>
          <cell r="F652" t="str">
            <v>Phí dịch vụ bảo vệ T3/2016</v>
          </cell>
          <cell r="G652" t="str">
            <v>0000540</v>
          </cell>
          <cell r="H652" t="str">
            <v>Cty TNHH Dịch Vụ Bảo Vệ Huỳnh Long</v>
          </cell>
          <cell r="M652">
            <v>15000000</v>
          </cell>
          <cell r="N652" t="str">
            <v>642</v>
          </cell>
          <cell r="O652" t="str">
            <v>1111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V652" t="str">
            <v/>
          </cell>
          <cell r="W652" t="str">
            <v/>
          </cell>
          <cell r="X652" t="str">
            <v/>
          </cell>
          <cell r="Y652" t="str">
            <v/>
          </cell>
          <cell r="AA652" t="str">
            <v/>
          </cell>
          <cell r="AB652" t="str">
            <v/>
          </cell>
          <cell r="AC652" t="str">
            <v/>
          </cell>
          <cell r="AD652" t="str">
            <v/>
          </cell>
        </row>
        <row r="653">
          <cell r="A653" t="str">
            <v/>
          </cell>
          <cell r="B653">
            <v>3</v>
          </cell>
          <cell r="C653">
            <v>42457</v>
          </cell>
          <cell r="D653" t="str">
            <v>C43</v>
          </cell>
          <cell r="E653">
            <v>42457</v>
          </cell>
          <cell r="F653" t="str">
            <v>VAT Phí dịch vụ bảo vệ T3/2016</v>
          </cell>
          <cell r="G653" t="str">
            <v>0000540</v>
          </cell>
          <cell r="H653" t="str">
            <v>Cty TNHH Dịch Vụ Bảo Vệ Huỳnh Long</v>
          </cell>
          <cell r="M653">
            <v>1500000</v>
          </cell>
          <cell r="N653" t="str">
            <v>1331</v>
          </cell>
          <cell r="O653" t="str">
            <v>1111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V653" t="str">
            <v/>
          </cell>
          <cell r="W653" t="str">
            <v/>
          </cell>
          <cell r="X653" t="str">
            <v/>
          </cell>
          <cell r="Y653" t="str">
            <v/>
          </cell>
          <cell r="AA653" t="str">
            <v/>
          </cell>
          <cell r="AB653" t="str">
            <v/>
          </cell>
          <cell r="AC653" t="str">
            <v/>
          </cell>
          <cell r="AD653" t="str">
            <v/>
          </cell>
        </row>
        <row r="654">
          <cell r="A654" t="str">
            <v/>
          </cell>
          <cell r="B654">
            <v>3</v>
          </cell>
          <cell r="C654">
            <v>42457</v>
          </cell>
          <cell r="D654" t="str">
            <v>C44</v>
          </cell>
          <cell r="E654">
            <v>42457</v>
          </cell>
          <cell r="F654" t="str">
            <v>Thanh toán tiền đường</v>
          </cell>
          <cell r="G654" t="str">
            <v>0001368</v>
          </cell>
          <cell r="H654" t="str">
            <v>Cty TNHH TM - DV Thanh Thanh</v>
          </cell>
          <cell r="M654">
            <v>14800000</v>
          </cell>
          <cell r="N654" t="str">
            <v>331</v>
          </cell>
          <cell r="O654" t="str">
            <v>1111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V654" t="str">
            <v/>
          </cell>
          <cell r="W654" t="str">
            <v/>
          </cell>
          <cell r="X654" t="str">
            <v/>
          </cell>
          <cell r="Y654" t="str">
            <v/>
          </cell>
          <cell r="AA654" t="str">
            <v/>
          </cell>
          <cell r="AB654" t="str">
            <v/>
          </cell>
          <cell r="AC654" t="str">
            <v/>
          </cell>
          <cell r="AD654" t="str">
            <v/>
          </cell>
        </row>
        <row r="655">
          <cell r="A655" t="str">
            <v/>
          </cell>
          <cell r="B655">
            <v>3</v>
          </cell>
          <cell r="C655">
            <v>42458</v>
          </cell>
          <cell r="D655" t="str">
            <v>C45</v>
          </cell>
          <cell r="E655">
            <v>42458</v>
          </cell>
          <cell r="F655" t="str">
            <v>Xăng 95</v>
          </cell>
          <cell r="G655" t="str">
            <v>0358526</v>
          </cell>
          <cell r="H655" t="str">
            <v>Cty CP Vật Tư - Xăng Dầu (Comeco)</v>
          </cell>
          <cell r="M655">
            <v>714764</v>
          </cell>
          <cell r="N655" t="str">
            <v>642</v>
          </cell>
          <cell r="O655" t="str">
            <v>1111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V655" t="str">
            <v/>
          </cell>
          <cell r="W655" t="str">
            <v/>
          </cell>
          <cell r="X655" t="str">
            <v/>
          </cell>
          <cell r="Y655" t="str">
            <v/>
          </cell>
          <cell r="AA655" t="str">
            <v/>
          </cell>
          <cell r="AB655" t="str">
            <v/>
          </cell>
          <cell r="AC655" t="str">
            <v/>
          </cell>
          <cell r="AD655" t="str">
            <v/>
          </cell>
        </row>
        <row r="656">
          <cell r="A656" t="str">
            <v/>
          </cell>
          <cell r="B656">
            <v>3</v>
          </cell>
          <cell r="C656">
            <v>42458</v>
          </cell>
          <cell r="D656" t="str">
            <v>C45</v>
          </cell>
          <cell r="E656">
            <v>42458</v>
          </cell>
          <cell r="F656" t="str">
            <v>VAT Xăng 95</v>
          </cell>
          <cell r="G656" t="str">
            <v>0358526</v>
          </cell>
          <cell r="H656" t="str">
            <v>Cty CP Vật Tư - Xăng Dầu (Comeco)</v>
          </cell>
          <cell r="M656">
            <v>71476</v>
          </cell>
          <cell r="N656" t="str">
            <v>1331</v>
          </cell>
          <cell r="O656" t="str">
            <v>1111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V656" t="str">
            <v/>
          </cell>
          <cell r="W656" t="str">
            <v/>
          </cell>
          <cell r="X656" t="str">
            <v/>
          </cell>
          <cell r="Y656" t="str">
            <v/>
          </cell>
          <cell r="AA656" t="str">
            <v/>
          </cell>
          <cell r="AB656" t="str">
            <v/>
          </cell>
          <cell r="AC656" t="str">
            <v/>
          </cell>
          <cell r="AD656" t="str">
            <v/>
          </cell>
        </row>
        <row r="657">
          <cell r="A657" t="str">
            <v/>
          </cell>
          <cell r="B657">
            <v>3</v>
          </cell>
          <cell r="C657">
            <v>42458</v>
          </cell>
          <cell r="D657" t="str">
            <v>GBC</v>
          </cell>
          <cell r="E657">
            <v>42458</v>
          </cell>
          <cell r="F657" t="str">
            <v>Tiền hàng</v>
          </cell>
          <cell r="G657" t="str">
            <v>Q4</v>
          </cell>
          <cell r="H657" t="str">
            <v>O.CHEON INDUSTRY CO.,LTD</v>
          </cell>
          <cell r="K657">
            <v>4930.13</v>
          </cell>
          <cell r="L657">
            <v>22280</v>
          </cell>
          <cell r="M657">
            <v>109843296</v>
          </cell>
          <cell r="N657" t="str">
            <v>1122</v>
          </cell>
          <cell r="O657" t="str">
            <v>131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/>
          </cell>
          <cell r="W657" t="str">
            <v/>
          </cell>
          <cell r="X657" t="str">
            <v/>
          </cell>
          <cell r="Y657" t="str">
            <v>x</v>
          </cell>
          <cell r="AA657" t="str">
            <v/>
          </cell>
          <cell r="AB657" t="str">
            <v/>
          </cell>
          <cell r="AC657" t="str">
            <v/>
          </cell>
          <cell r="AD657" t="str">
            <v/>
          </cell>
        </row>
        <row r="658">
          <cell r="A658" t="str">
            <v/>
          </cell>
          <cell r="B658">
            <v>3</v>
          </cell>
          <cell r="C658">
            <v>42458</v>
          </cell>
          <cell r="D658" t="str">
            <v>CTGS</v>
          </cell>
          <cell r="E658">
            <v>42458</v>
          </cell>
          <cell r="F658" t="str">
            <v>Phí dịch vụ thanh toán ngoài nước</v>
          </cell>
          <cell r="G658" t="str">
            <v>Q4</v>
          </cell>
          <cell r="H658" t="str">
            <v>O.CHEON INDUSTRY CO.,LTD</v>
          </cell>
          <cell r="K658">
            <v>158.06</v>
          </cell>
          <cell r="L658">
            <v>22280</v>
          </cell>
          <cell r="M658">
            <v>3521577</v>
          </cell>
          <cell r="N658" t="str">
            <v>642</v>
          </cell>
          <cell r="O658" t="str">
            <v>131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V658" t="str">
            <v/>
          </cell>
          <cell r="W658" t="str">
            <v/>
          </cell>
          <cell r="X658" t="str">
            <v/>
          </cell>
          <cell r="Y658" t="str">
            <v>x</v>
          </cell>
          <cell r="AA658" t="str">
            <v/>
          </cell>
          <cell r="AB658" t="str">
            <v/>
          </cell>
          <cell r="AC658" t="str">
            <v/>
          </cell>
          <cell r="AD658" t="str">
            <v/>
          </cell>
        </row>
        <row r="659">
          <cell r="A659" t="str">
            <v/>
          </cell>
          <cell r="B659">
            <v>3</v>
          </cell>
          <cell r="C659">
            <v>42458</v>
          </cell>
          <cell r="D659" t="str">
            <v>CTGS</v>
          </cell>
          <cell r="E659">
            <v>42458</v>
          </cell>
          <cell r="F659" t="str">
            <v>VAT Phí dịch vụ thanh toán ngoài nước</v>
          </cell>
          <cell r="G659" t="str">
            <v>Q4</v>
          </cell>
          <cell r="H659" t="str">
            <v>O.CHEON INDUSTRY CO.,LTD</v>
          </cell>
          <cell r="K659">
            <v>15.81</v>
          </cell>
          <cell r="L659">
            <v>22280</v>
          </cell>
          <cell r="M659">
            <v>352247</v>
          </cell>
          <cell r="N659" t="str">
            <v>1331</v>
          </cell>
          <cell r="O659" t="str">
            <v>131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V659" t="str">
            <v/>
          </cell>
          <cell r="W659" t="str">
            <v/>
          </cell>
          <cell r="X659" t="str">
            <v/>
          </cell>
          <cell r="Y659" t="str">
            <v>x</v>
          </cell>
          <cell r="AA659" t="str">
            <v/>
          </cell>
          <cell r="AB659" t="str">
            <v/>
          </cell>
          <cell r="AC659" t="str">
            <v/>
          </cell>
          <cell r="AD659" t="str">
            <v/>
          </cell>
        </row>
        <row r="660">
          <cell r="A660" t="str">
            <v/>
          </cell>
          <cell r="B660">
            <v>3</v>
          </cell>
          <cell r="C660">
            <v>42458</v>
          </cell>
          <cell r="D660" t="str">
            <v>CTGS</v>
          </cell>
          <cell r="E660">
            <v>42458</v>
          </cell>
          <cell r="F660" t="str">
            <v>Phí thanh toán nước ngoài</v>
          </cell>
          <cell r="G660" t="str">
            <v>Q4</v>
          </cell>
          <cell r="H660" t="str">
            <v>O.CHEON INDUSTRY CO.,LTD</v>
          </cell>
          <cell r="K660">
            <v>171</v>
          </cell>
          <cell r="L660">
            <v>22280</v>
          </cell>
          <cell r="M660">
            <v>3809880</v>
          </cell>
          <cell r="N660" t="str">
            <v>642</v>
          </cell>
          <cell r="O660" t="str">
            <v>131</v>
          </cell>
        </row>
        <row r="661">
          <cell r="A661" t="str">
            <v/>
          </cell>
          <cell r="B661">
            <v>3</v>
          </cell>
          <cell r="C661">
            <v>42458</v>
          </cell>
          <cell r="D661" t="str">
            <v>CTGS</v>
          </cell>
          <cell r="E661">
            <v>42458</v>
          </cell>
          <cell r="F661" t="str">
            <v>Chênh lệch tỷ giá</v>
          </cell>
          <cell r="G661" t="str">
            <v>Q4</v>
          </cell>
          <cell r="H661" t="str">
            <v>O.CHEON INDUSTRY CO.,LTD</v>
          </cell>
          <cell r="M661">
            <v>4135875</v>
          </cell>
          <cell r="N661" t="str">
            <v>131</v>
          </cell>
          <cell r="O661" t="str">
            <v>515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V661" t="str">
            <v/>
          </cell>
          <cell r="W661" t="str">
            <v/>
          </cell>
          <cell r="X661" t="str">
            <v/>
          </cell>
          <cell r="Y661" t="str">
            <v>x</v>
          </cell>
          <cell r="AA661" t="str">
            <v/>
          </cell>
          <cell r="AB661" t="str">
            <v/>
          </cell>
          <cell r="AC661" t="str">
            <v/>
          </cell>
          <cell r="AD661" t="str">
            <v/>
          </cell>
        </row>
        <row r="662">
          <cell r="A662" t="str">
            <v/>
          </cell>
          <cell r="B662">
            <v>3</v>
          </cell>
          <cell r="C662">
            <v>42458</v>
          </cell>
          <cell r="D662" t="str">
            <v>GBN</v>
          </cell>
          <cell r="E662">
            <v>42458</v>
          </cell>
          <cell r="F662" t="str">
            <v>Lãi suất chiết khấu</v>
          </cell>
          <cell r="G662" t="str">
            <v>Q4</v>
          </cell>
          <cell r="K662">
            <v>136.25</v>
          </cell>
          <cell r="L662">
            <v>22295</v>
          </cell>
          <cell r="M662">
            <v>3037694</v>
          </cell>
          <cell r="N662" t="str">
            <v>635</v>
          </cell>
          <cell r="O662" t="str">
            <v>1122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AA662" t="str">
            <v/>
          </cell>
          <cell r="AB662" t="str">
            <v/>
          </cell>
          <cell r="AC662" t="str">
            <v/>
          </cell>
          <cell r="AD662" t="str">
            <v/>
          </cell>
        </row>
        <row r="663">
          <cell r="A663" t="str">
            <v/>
          </cell>
          <cell r="B663">
            <v>3</v>
          </cell>
          <cell r="C663">
            <v>42458</v>
          </cell>
          <cell r="D663" t="str">
            <v>GBN</v>
          </cell>
          <cell r="E663">
            <v>42458</v>
          </cell>
          <cell r="F663" t="str">
            <v>Điện phí</v>
          </cell>
          <cell r="G663" t="str">
            <v>Q4</v>
          </cell>
          <cell r="K663">
            <v>5</v>
          </cell>
          <cell r="L663">
            <v>22295</v>
          </cell>
          <cell r="M663">
            <v>111475</v>
          </cell>
          <cell r="N663" t="str">
            <v>642</v>
          </cell>
          <cell r="O663" t="str">
            <v>1122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V663" t="str">
            <v/>
          </cell>
          <cell r="W663" t="str">
            <v/>
          </cell>
          <cell r="X663" t="str">
            <v/>
          </cell>
          <cell r="Y663" t="str">
            <v/>
          </cell>
          <cell r="AA663" t="str">
            <v/>
          </cell>
          <cell r="AB663" t="str">
            <v/>
          </cell>
          <cell r="AC663" t="str">
            <v/>
          </cell>
          <cell r="AD663" t="str">
            <v/>
          </cell>
        </row>
        <row r="664">
          <cell r="A664" t="str">
            <v/>
          </cell>
          <cell r="B664">
            <v>3</v>
          </cell>
          <cell r="C664">
            <v>42458</v>
          </cell>
          <cell r="D664" t="str">
            <v>GBN</v>
          </cell>
          <cell r="E664">
            <v>42458</v>
          </cell>
          <cell r="F664" t="str">
            <v>VAT Điện phí</v>
          </cell>
          <cell r="G664" t="str">
            <v>Q4</v>
          </cell>
          <cell r="K664">
            <v>0.5</v>
          </cell>
          <cell r="L664">
            <v>22295</v>
          </cell>
          <cell r="M664">
            <v>11148</v>
          </cell>
          <cell r="N664" t="str">
            <v>1331</v>
          </cell>
          <cell r="O664" t="str">
            <v>1122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AA664" t="str">
            <v/>
          </cell>
          <cell r="AB664" t="str">
            <v/>
          </cell>
          <cell r="AC664" t="str">
            <v/>
          </cell>
          <cell r="AD664" t="str">
            <v/>
          </cell>
        </row>
        <row r="665">
          <cell r="A665" t="str">
            <v/>
          </cell>
          <cell r="B665">
            <v>3</v>
          </cell>
          <cell r="C665">
            <v>42458</v>
          </cell>
          <cell r="D665" t="str">
            <v>CTGS</v>
          </cell>
          <cell r="E665">
            <v>42458</v>
          </cell>
          <cell r="F665" t="str">
            <v>Chênh lệch tỷ giá tiền gửi NH - Quý I</v>
          </cell>
          <cell r="M665">
            <v>3842009.4000008553</v>
          </cell>
          <cell r="N665" t="str">
            <v>1122</v>
          </cell>
          <cell r="O665" t="str">
            <v>515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AA665" t="str">
            <v/>
          </cell>
          <cell r="AB665" t="str">
            <v/>
          </cell>
          <cell r="AC665" t="str">
            <v/>
          </cell>
          <cell r="AD665" t="str">
            <v/>
          </cell>
        </row>
        <row r="666">
          <cell r="A666" t="str">
            <v/>
          </cell>
          <cell r="B666">
            <v>3</v>
          </cell>
          <cell r="C666">
            <v>42459</v>
          </cell>
          <cell r="D666" t="str">
            <v>C46</v>
          </cell>
          <cell r="E666">
            <v>42459</v>
          </cell>
          <cell r="F666" t="str">
            <v>Nộp tiền mặt vào TK NH</v>
          </cell>
          <cell r="G666" t="str">
            <v>Q11</v>
          </cell>
          <cell r="H666" t="str">
            <v>Phạm Thị Đông</v>
          </cell>
          <cell r="M666">
            <v>25000000</v>
          </cell>
          <cell r="N666" t="str">
            <v>1121</v>
          </cell>
          <cell r="O666" t="str">
            <v>1111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>x</v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AA666" t="str">
            <v/>
          </cell>
          <cell r="AB666" t="str">
            <v/>
          </cell>
          <cell r="AC666" t="str">
            <v/>
          </cell>
          <cell r="AD666" t="str">
            <v/>
          </cell>
        </row>
        <row r="667">
          <cell r="A667" t="str">
            <v/>
          </cell>
          <cell r="B667">
            <v>3</v>
          </cell>
          <cell r="C667">
            <v>42459</v>
          </cell>
          <cell r="D667" t="str">
            <v>C47</v>
          </cell>
          <cell r="E667">
            <v>42459</v>
          </cell>
          <cell r="F667" t="str">
            <v>Xét nghiệm nước</v>
          </cell>
          <cell r="G667" t="str">
            <v>0008924</v>
          </cell>
          <cell r="H667" t="str">
            <v>Viện Pasteur TPHCM</v>
          </cell>
          <cell r="M667">
            <v>462727</v>
          </cell>
          <cell r="N667" t="str">
            <v>642</v>
          </cell>
          <cell r="O667" t="str">
            <v>1111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V667" t="str">
            <v/>
          </cell>
          <cell r="W667" t="str">
            <v/>
          </cell>
          <cell r="X667" t="str">
            <v/>
          </cell>
          <cell r="Y667" t="str">
            <v/>
          </cell>
          <cell r="AA667" t="str">
            <v/>
          </cell>
          <cell r="AB667" t="str">
            <v/>
          </cell>
          <cell r="AC667" t="str">
            <v/>
          </cell>
          <cell r="AD667" t="str">
            <v/>
          </cell>
        </row>
        <row r="668">
          <cell r="A668" t="str">
            <v/>
          </cell>
          <cell r="B668">
            <v>3</v>
          </cell>
          <cell r="C668">
            <v>42459</v>
          </cell>
          <cell r="D668" t="str">
            <v>C47</v>
          </cell>
          <cell r="E668">
            <v>42459</v>
          </cell>
          <cell r="F668" t="str">
            <v>VAT Xét nghiệm nước</v>
          </cell>
          <cell r="G668" t="str">
            <v>0008924</v>
          </cell>
          <cell r="H668" t="str">
            <v>Viện Pasteur TPHCM</v>
          </cell>
          <cell r="M668">
            <v>46273</v>
          </cell>
          <cell r="N668" t="str">
            <v>1331</v>
          </cell>
          <cell r="O668" t="str">
            <v>1111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V668" t="str">
            <v/>
          </cell>
          <cell r="W668" t="str">
            <v/>
          </cell>
          <cell r="X668" t="str">
            <v/>
          </cell>
          <cell r="Y668" t="str">
            <v/>
          </cell>
          <cell r="AA668" t="str">
            <v/>
          </cell>
          <cell r="AB668" t="str">
            <v/>
          </cell>
          <cell r="AC668" t="str">
            <v/>
          </cell>
          <cell r="AD668" t="str">
            <v/>
          </cell>
        </row>
        <row r="669">
          <cell r="A669" t="str">
            <v/>
          </cell>
          <cell r="B669">
            <v>3</v>
          </cell>
          <cell r="C669">
            <v>42459</v>
          </cell>
          <cell r="D669" t="str">
            <v>GBN</v>
          </cell>
          <cell r="E669">
            <v>42459</v>
          </cell>
          <cell r="F669" t="str">
            <v>Thanh toán tiền điện Kỳ 2 T3/16</v>
          </cell>
          <cell r="G669" t="str">
            <v>Q11</v>
          </cell>
          <cell r="H669" t="str">
            <v>Cty Điện Lực Long An</v>
          </cell>
          <cell r="M669">
            <v>23396120</v>
          </cell>
          <cell r="N669" t="str">
            <v>331</v>
          </cell>
          <cell r="O669" t="str">
            <v>1121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>x</v>
          </cell>
          <cell r="W669" t="str">
            <v/>
          </cell>
          <cell r="X669" t="str">
            <v/>
          </cell>
          <cell r="Y669" t="str">
            <v/>
          </cell>
          <cell r="AA669" t="str">
            <v/>
          </cell>
          <cell r="AB669" t="str">
            <v/>
          </cell>
          <cell r="AC669" t="str">
            <v/>
          </cell>
          <cell r="AD669" t="str">
            <v/>
          </cell>
        </row>
        <row r="670">
          <cell r="A670" t="str">
            <v/>
          </cell>
          <cell r="B670">
            <v>3</v>
          </cell>
          <cell r="C670">
            <v>42459</v>
          </cell>
          <cell r="D670" t="str">
            <v>GBN</v>
          </cell>
          <cell r="E670">
            <v>42459</v>
          </cell>
          <cell r="F670" t="str">
            <v>Phí chuyển tiền</v>
          </cell>
          <cell r="G670" t="str">
            <v>Q11</v>
          </cell>
          <cell r="M670">
            <v>45000</v>
          </cell>
          <cell r="N670" t="str">
            <v>642</v>
          </cell>
          <cell r="O670" t="str">
            <v>1121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V670" t="str">
            <v>x</v>
          </cell>
          <cell r="W670" t="str">
            <v/>
          </cell>
          <cell r="X670" t="str">
            <v/>
          </cell>
          <cell r="Y670" t="str">
            <v/>
          </cell>
          <cell r="AA670" t="str">
            <v/>
          </cell>
          <cell r="AB670" t="str">
            <v/>
          </cell>
          <cell r="AC670" t="str">
            <v/>
          </cell>
          <cell r="AD670" t="str">
            <v/>
          </cell>
        </row>
        <row r="671">
          <cell r="A671" t="str">
            <v/>
          </cell>
          <cell r="B671">
            <v>3</v>
          </cell>
          <cell r="C671">
            <v>42459</v>
          </cell>
          <cell r="D671" t="str">
            <v>GBN</v>
          </cell>
          <cell r="E671">
            <v>42459</v>
          </cell>
          <cell r="F671" t="str">
            <v>VAT Phí chuyển tiền</v>
          </cell>
          <cell r="G671" t="str">
            <v>Q11</v>
          </cell>
          <cell r="M671">
            <v>4500</v>
          </cell>
          <cell r="N671" t="str">
            <v>1331</v>
          </cell>
          <cell r="O671" t="str">
            <v>1121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>x</v>
          </cell>
          <cell r="W671" t="str">
            <v/>
          </cell>
          <cell r="X671" t="str">
            <v/>
          </cell>
          <cell r="Y671" t="str">
            <v/>
          </cell>
          <cell r="AA671" t="str">
            <v/>
          </cell>
          <cell r="AB671" t="str">
            <v/>
          </cell>
          <cell r="AC671" t="str">
            <v/>
          </cell>
          <cell r="AD671" t="str">
            <v/>
          </cell>
        </row>
        <row r="672">
          <cell r="A672" t="str">
            <v/>
          </cell>
          <cell r="B672">
            <v>3</v>
          </cell>
          <cell r="C672">
            <v>42459</v>
          </cell>
          <cell r="D672" t="str">
            <v>C48</v>
          </cell>
          <cell r="E672">
            <v>42459</v>
          </cell>
          <cell r="F672" t="str">
            <v>Thanh toán tiền gas</v>
          </cell>
          <cell r="G672" t="str">
            <v>0007329</v>
          </cell>
          <cell r="H672" t="str">
            <v>Cty TNHH Tân Hải Việt</v>
          </cell>
          <cell r="M672">
            <v>9114999</v>
          </cell>
          <cell r="N672" t="str">
            <v>331</v>
          </cell>
          <cell r="O672" t="str">
            <v>1111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AA672" t="str">
            <v/>
          </cell>
          <cell r="AB672" t="str">
            <v/>
          </cell>
          <cell r="AC672" t="str">
            <v/>
          </cell>
          <cell r="AD672" t="str">
            <v/>
          </cell>
        </row>
        <row r="673">
          <cell r="A673" t="str">
            <v/>
          </cell>
          <cell r="B673">
            <v>3</v>
          </cell>
          <cell r="C673">
            <v>42460</v>
          </cell>
          <cell r="D673" t="str">
            <v>C49</v>
          </cell>
          <cell r="E673">
            <v>42460</v>
          </cell>
          <cell r="F673" t="str">
            <v>Phí giao thông</v>
          </cell>
          <cell r="H673" t="str">
            <v>Nguyễn Văn Bé Tư</v>
          </cell>
          <cell r="M673">
            <v>1796363</v>
          </cell>
          <cell r="N673" t="str">
            <v>642</v>
          </cell>
          <cell r="O673" t="str">
            <v>1111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/>
          </cell>
          <cell r="W673" t="str">
            <v/>
          </cell>
          <cell r="X673" t="str">
            <v/>
          </cell>
          <cell r="Y673" t="str">
            <v/>
          </cell>
          <cell r="AA673" t="str">
            <v/>
          </cell>
          <cell r="AB673" t="str">
            <v/>
          </cell>
          <cell r="AC673" t="str">
            <v/>
          </cell>
          <cell r="AD673" t="str">
            <v/>
          </cell>
        </row>
        <row r="674">
          <cell r="A674" t="str">
            <v/>
          </cell>
          <cell r="B674">
            <v>3</v>
          </cell>
          <cell r="C674">
            <v>42460</v>
          </cell>
          <cell r="D674" t="str">
            <v>C49</v>
          </cell>
          <cell r="E674">
            <v>42460</v>
          </cell>
          <cell r="F674" t="str">
            <v>VAT Phí giao thông</v>
          </cell>
          <cell r="H674" t="str">
            <v>Nguyễn Văn Bé Tư</v>
          </cell>
          <cell r="M674">
            <v>179637</v>
          </cell>
          <cell r="N674" t="str">
            <v>1331</v>
          </cell>
          <cell r="O674" t="str">
            <v>1111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AA674" t="str">
            <v/>
          </cell>
          <cell r="AB674" t="str">
            <v/>
          </cell>
          <cell r="AC674" t="str">
            <v/>
          </cell>
          <cell r="AD674" t="str">
            <v/>
          </cell>
        </row>
        <row r="675">
          <cell r="A675" t="str">
            <v/>
          </cell>
          <cell r="B675">
            <v>3</v>
          </cell>
          <cell r="C675">
            <v>42460</v>
          </cell>
          <cell r="D675" t="str">
            <v>C50</v>
          </cell>
          <cell r="E675">
            <v>42460</v>
          </cell>
          <cell r="F675" t="str">
            <v>Cước CPN T3/2016</v>
          </cell>
          <cell r="G675" t="str">
            <v>0121736</v>
          </cell>
          <cell r="H675" t="str">
            <v>Công Ty CP Bưu Chính Viettel</v>
          </cell>
          <cell r="M675">
            <v>29670</v>
          </cell>
          <cell r="N675" t="str">
            <v>642</v>
          </cell>
          <cell r="O675" t="str">
            <v>1111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V675" t="str">
            <v/>
          </cell>
          <cell r="W675" t="str">
            <v/>
          </cell>
          <cell r="X675" t="str">
            <v/>
          </cell>
          <cell r="Y675" t="str">
            <v/>
          </cell>
          <cell r="AA675" t="str">
            <v/>
          </cell>
          <cell r="AB675" t="str">
            <v/>
          </cell>
          <cell r="AC675" t="str">
            <v/>
          </cell>
          <cell r="AD675" t="str">
            <v/>
          </cell>
        </row>
        <row r="676">
          <cell r="A676" t="str">
            <v/>
          </cell>
          <cell r="B676">
            <v>3</v>
          </cell>
          <cell r="C676">
            <v>42460</v>
          </cell>
          <cell r="D676" t="str">
            <v>C50</v>
          </cell>
          <cell r="E676">
            <v>42460</v>
          </cell>
          <cell r="F676" t="str">
            <v>VAT Cước CPN T3/2016</v>
          </cell>
          <cell r="G676" t="str">
            <v>0121736</v>
          </cell>
          <cell r="H676" t="str">
            <v>Công Ty CP Bưu Chính Viettel</v>
          </cell>
          <cell r="M676">
            <v>2967</v>
          </cell>
          <cell r="N676" t="str">
            <v>1331</v>
          </cell>
          <cell r="O676" t="str">
            <v>1111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V676" t="str">
            <v/>
          </cell>
          <cell r="W676" t="str">
            <v/>
          </cell>
          <cell r="X676" t="str">
            <v/>
          </cell>
          <cell r="Y676" t="str">
            <v/>
          </cell>
          <cell r="AA676" t="str">
            <v/>
          </cell>
          <cell r="AB676" t="str">
            <v/>
          </cell>
          <cell r="AC676" t="str">
            <v/>
          </cell>
          <cell r="AD676" t="str">
            <v/>
          </cell>
        </row>
        <row r="677">
          <cell r="A677" t="str">
            <v/>
          </cell>
          <cell r="B677">
            <v>3</v>
          </cell>
          <cell r="C677">
            <v>42460</v>
          </cell>
          <cell r="D677" t="str">
            <v>C51</v>
          </cell>
          <cell r="E677">
            <v>42460</v>
          </cell>
          <cell r="F677" t="str">
            <v>Thanh toán lương T3/2016</v>
          </cell>
          <cell r="H677" t="str">
            <v>Dương Thanh Tuấn</v>
          </cell>
          <cell r="M677">
            <v>140728119</v>
          </cell>
          <cell r="N677" t="str">
            <v>3341</v>
          </cell>
          <cell r="O677" t="str">
            <v>1111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V677" t="str">
            <v/>
          </cell>
          <cell r="W677" t="str">
            <v/>
          </cell>
          <cell r="X677" t="str">
            <v/>
          </cell>
          <cell r="Y677" t="str">
            <v/>
          </cell>
          <cell r="AA677" t="str">
            <v/>
          </cell>
          <cell r="AB677" t="str">
            <v/>
          </cell>
          <cell r="AC677" t="str">
            <v/>
          </cell>
          <cell r="AD677" t="str">
            <v/>
          </cell>
        </row>
        <row r="678">
          <cell r="A678" t="str">
            <v/>
          </cell>
          <cell r="B678">
            <v>1</v>
          </cell>
          <cell r="C678">
            <v>42400</v>
          </cell>
          <cell r="D678" t="str">
            <v>CTGS</v>
          </cell>
          <cell r="E678">
            <v>42370</v>
          </cell>
          <cell r="F678" t="str">
            <v>Cước tàu</v>
          </cell>
          <cell r="G678" t="str">
            <v>0010881</v>
          </cell>
          <cell r="H678" t="str">
            <v>Cty TNHH Tốc Độ</v>
          </cell>
          <cell r="M678">
            <v>10134000</v>
          </cell>
          <cell r="N678" t="str">
            <v>641</v>
          </cell>
          <cell r="O678" t="str">
            <v>331</v>
          </cell>
          <cell r="P678" t="str">
            <v>x</v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V678" t="str">
            <v/>
          </cell>
          <cell r="W678" t="str">
            <v/>
          </cell>
          <cell r="X678" t="str">
            <v/>
          </cell>
          <cell r="Y678" t="str">
            <v/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</row>
        <row r="679">
          <cell r="A679" t="str">
            <v/>
          </cell>
          <cell r="B679">
            <v>1</v>
          </cell>
          <cell r="C679">
            <v>42400</v>
          </cell>
          <cell r="D679" t="str">
            <v>CTGS</v>
          </cell>
          <cell r="E679">
            <v>42370</v>
          </cell>
          <cell r="F679" t="str">
            <v>Phí xếp dỡ, niêm chì, khai hải quan, chứng từ, điện giao hàng</v>
          </cell>
          <cell r="G679" t="str">
            <v>0010882</v>
          </cell>
          <cell r="H679" t="str">
            <v>Cty TNHH Tốc Độ</v>
          </cell>
          <cell r="M679">
            <v>6823560</v>
          </cell>
          <cell r="N679" t="str">
            <v>641</v>
          </cell>
          <cell r="O679" t="str">
            <v>331</v>
          </cell>
          <cell r="P679" t="str">
            <v>x</v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V679" t="str">
            <v/>
          </cell>
          <cell r="W679" t="str">
            <v/>
          </cell>
          <cell r="X679" t="str">
            <v/>
          </cell>
          <cell r="Y679" t="str">
            <v/>
          </cell>
          <cell r="AA679" t="str">
            <v/>
          </cell>
          <cell r="AB679" t="str">
            <v/>
          </cell>
          <cell r="AC679" t="str">
            <v/>
          </cell>
          <cell r="AD679" t="str">
            <v/>
          </cell>
        </row>
        <row r="680">
          <cell r="A680" t="str">
            <v/>
          </cell>
          <cell r="B680">
            <v>1</v>
          </cell>
          <cell r="C680">
            <v>42400</v>
          </cell>
          <cell r="D680" t="str">
            <v>CTGS</v>
          </cell>
          <cell r="E680">
            <v>42370</v>
          </cell>
          <cell r="F680" t="str">
            <v>VAT Phí xếp dỡ, niêm chì, khai hải quan, chứng từ, điện giao hàng</v>
          </cell>
          <cell r="G680" t="str">
            <v>0010882</v>
          </cell>
          <cell r="H680" t="str">
            <v>Cty TNHH Tốc Độ</v>
          </cell>
          <cell r="M680">
            <v>682356</v>
          </cell>
          <cell r="N680" t="str">
            <v>1331</v>
          </cell>
          <cell r="O680" t="str">
            <v>331</v>
          </cell>
          <cell r="P680" t="str">
            <v>x</v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V680" t="str">
            <v/>
          </cell>
          <cell r="W680" t="str">
            <v/>
          </cell>
          <cell r="X680" t="str">
            <v/>
          </cell>
          <cell r="Y680" t="str">
            <v/>
          </cell>
          <cell r="AA680" t="str">
            <v/>
          </cell>
          <cell r="AB680" t="str">
            <v/>
          </cell>
          <cell r="AC680" t="str">
            <v/>
          </cell>
          <cell r="AD680" t="str">
            <v/>
          </cell>
        </row>
        <row r="681">
          <cell r="A681" t="str">
            <v/>
          </cell>
          <cell r="B681">
            <v>1</v>
          </cell>
          <cell r="C681">
            <v>42400</v>
          </cell>
          <cell r="D681" t="str">
            <v>CTGS</v>
          </cell>
          <cell r="E681">
            <v>42369</v>
          </cell>
          <cell r="F681" t="str">
            <v>Phí phân tích chỉ tiêu</v>
          </cell>
          <cell r="G681" t="str">
            <v>0014205</v>
          </cell>
          <cell r="H681" t="str">
            <v>Trung Tâm Chất Lượng Nông Lâm Thủy Sản Vùng 4</v>
          </cell>
          <cell r="M681">
            <v>4645000</v>
          </cell>
          <cell r="N681" t="str">
            <v>641</v>
          </cell>
          <cell r="O681" t="str">
            <v>331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V681" t="str">
            <v/>
          </cell>
          <cell r="W681" t="str">
            <v/>
          </cell>
          <cell r="X681" t="str">
            <v/>
          </cell>
          <cell r="Y681" t="str">
            <v/>
          </cell>
          <cell r="AA681" t="str">
            <v/>
          </cell>
          <cell r="AB681" t="str">
            <v/>
          </cell>
          <cell r="AC681" t="str">
            <v/>
          </cell>
          <cell r="AD681" t="str">
            <v/>
          </cell>
        </row>
        <row r="682">
          <cell r="A682" t="str">
            <v/>
          </cell>
          <cell r="B682">
            <v>1</v>
          </cell>
          <cell r="C682">
            <v>42400</v>
          </cell>
          <cell r="D682" t="str">
            <v>CTGS</v>
          </cell>
          <cell r="E682">
            <v>42369</v>
          </cell>
          <cell r="F682" t="str">
            <v>Phí phân tích chỉ tiêu</v>
          </cell>
          <cell r="G682" t="str">
            <v>0001327</v>
          </cell>
          <cell r="H682" t="str">
            <v>Trung Tâm Chất Lượng Nông Lâm Thủy Sản Vùng 4</v>
          </cell>
          <cell r="M682">
            <v>1300000</v>
          </cell>
          <cell r="N682" t="str">
            <v>641</v>
          </cell>
          <cell r="O682" t="str">
            <v>331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V682" t="str">
            <v/>
          </cell>
          <cell r="W682" t="str">
            <v/>
          </cell>
          <cell r="X682" t="str">
            <v/>
          </cell>
          <cell r="Y682" t="str">
            <v/>
          </cell>
          <cell r="AA682" t="str">
            <v/>
          </cell>
          <cell r="AB682" t="str">
            <v/>
          </cell>
          <cell r="AC682" t="str">
            <v/>
          </cell>
          <cell r="AD682" t="str">
            <v/>
          </cell>
        </row>
        <row r="683">
          <cell r="A683" t="str">
            <v/>
          </cell>
          <cell r="B683">
            <v>1</v>
          </cell>
          <cell r="C683">
            <v>42400</v>
          </cell>
          <cell r="D683" t="str">
            <v>CTGS</v>
          </cell>
          <cell r="E683">
            <v>42380</v>
          </cell>
          <cell r="F683" t="str">
            <v>Phí xử lý cá khô</v>
          </cell>
          <cell r="G683" t="str">
            <v>0002618</v>
          </cell>
          <cell r="H683" t="str">
            <v>Cty CP chiếu xạ An Phú</v>
          </cell>
          <cell r="M683">
            <v>2000000</v>
          </cell>
          <cell r="N683" t="str">
            <v>641</v>
          </cell>
          <cell r="O683" t="str">
            <v>331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V683" t="str">
            <v/>
          </cell>
          <cell r="W683" t="str">
            <v/>
          </cell>
          <cell r="X683" t="str">
            <v/>
          </cell>
          <cell r="Y683" t="str">
            <v/>
          </cell>
          <cell r="AA683" t="str">
            <v/>
          </cell>
          <cell r="AB683" t="str">
            <v/>
          </cell>
          <cell r="AC683" t="str">
            <v/>
          </cell>
          <cell r="AD683" t="str">
            <v/>
          </cell>
        </row>
        <row r="684">
          <cell r="A684" t="str">
            <v/>
          </cell>
          <cell r="B684">
            <v>1</v>
          </cell>
          <cell r="C684">
            <v>42400</v>
          </cell>
          <cell r="D684" t="str">
            <v>CTGS</v>
          </cell>
          <cell r="E684">
            <v>42380</v>
          </cell>
          <cell r="F684" t="str">
            <v>VAT Phí xử lý cá khô</v>
          </cell>
          <cell r="G684" t="str">
            <v>0002618</v>
          </cell>
          <cell r="H684" t="str">
            <v>Cty CP chiếu xạ An Phú</v>
          </cell>
          <cell r="M684">
            <v>200000</v>
          </cell>
          <cell r="N684" t="str">
            <v>1331</v>
          </cell>
          <cell r="O684" t="str">
            <v>331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V684" t="str">
            <v/>
          </cell>
          <cell r="W684" t="str">
            <v/>
          </cell>
          <cell r="X684" t="str">
            <v/>
          </cell>
          <cell r="Y684" t="str">
            <v/>
          </cell>
          <cell r="AA684" t="str">
            <v/>
          </cell>
          <cell r="AB684" t="str">
            <v/>
          </cell>
          <cell r="AC684" t="str">
            <v/>
          </cell>
          <cell r="AD684" t="str">
            <v/>
          </cell>
        </row>
        <row r="685">
          <cell r="A685" t="str">
            <v/>
          </cell>
          <cell r="B685">
            <v>1</v>
          </cell>
          <cell r="C685">
            <v>42400</v>
          </cell>
          <cell r="D685" t="str">
            <v>CTGS</v>
          </cell>
          <cell r="E685">
            <v>42381</v>
          </cell>
          <cell r="F685" t="str">
            <v>Phí xử lý cá khô</v>
          </cell>
          <cell r="G685" t="str">
            <v>0002636</v>
          </cell>
          <cell r="H685" t="str">
            <v>Cty CP chiếu xạ An Phú</v>
          </cell>
          <cell r="M685">
            <v>2000000</v>
          </cell>
          <cell r="N685" t="str">
            <v>641</v>
          </cell>
          <cell r="O685" t="str">
            <v>331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/>
          </cell>
          <cell r="W685" t="str">
            <v/>
          </cell>
          <cell r="X685" t="str">
            <v/>
          </cell>
          <cell r="Y685" t="str">
            <v/>
          </cell>
          <cell r="AA685" t="str">
            <v/>
          </cell>
          <cell r="AB685" t="str">
            <v/>
          </cell>
          <cell r="AC685" t="str">
            <v/>
          </cell>
          <cell r="AD685" t="str">
            <v/>
          </cell>
        </row>
        <row r="686">
          <cell r="A686" t="str">
            <v/>
          </cell>
          <cell r="B686">
            <v>1</v>
          </cell>
          <cell r="C686">
            <v>42400</v>
          </cell>
          <cell r="D686" t="str">
            <v>CTGS</v>
          </cell>
          <cell r="E686">
            <v>42381</v>
          </cell>
          <cell r="F686" t="str">
            <v>VAT Phí xử lý cá khô</v>
          </cell>
          <cell r="G686" t="str">
            <v>0002636</v>
          </cell>
          <cell r="H686" t="str">
            <v>Cty CP chiếu xạ An Phú</v>
          </cell>
          <cell r="M686">
            <v>200000</v>
          </cell>
          <cell r="N686" t="str">
            <v>1331</v>
          </cell>
          <cell r="O686" t="str">
            <v>331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/>
          </cell>
          <cell r="W686" t="str">
            <v/>
          </cell>
          <cell r="X686" t="str">
            <v/>
          </cell>
          <cell r="Y686" t="str">
            <v/>
          </cell>
          <cell r="AA686" t="str">
            <v/>
          </cell>
          <cell r="AB686" t="str">
            <v/>
          </cell>
          <cell r="AC686" t="str">
            <v/>
          </cell>
          <cell r="AD686" t="str">
            <v/>
          </cell>
        </row>
        <row r="687">
          <cell r="A687" t="str">
            <v/>
          </cell>
          <cell r="B687">
            <v>1</v>
          </cell>
          <cell r="C687">
            <v>42400</v>
          </cell>
          <cell r="D687" t="str">
            <v>CTGS</v>
          </cell>
          <cell r="E687">
            <v>42394</v>
          </cell>
          <cell r="F687" t="str">
            <v>Phí xử lý cá khô</v>
          </cell>
          <cell r="G687" t="str">
            <v>0002721</v>
          </cell>
          <cell r="H687" t="str">
            <v>Cty CP chiếu xạ An Phú</v>
          </cell>
          <cell r="M687">
            <v>1818182</v>
          </cell>
          <cell r="N687" t="str">
            <v>641</v>
          </cell>
          <cell r="O687" t="str">
            <v>331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/>
          </cell>
          <cell r="X687" t="str">
            <v/>
          </cell>
          <cell r="Y687" t="str">
            <v/>
          </cell>
          <cell r="AA687" t="str">
            <v/>
          </cell>
          <cell r="AB687" t="str">
            <v/>
          </cell>
          <cell r="AC687" t="str">
            <v/>
          </cell>
          <cell r="AD687" t="str">
            <v/>
          </cell>
        </row>
        <row r="688">
          <cell r="A688" t="str">
            <v/>
          </cell>
          <cell r="B688">
            <v>1</v>
          </cell>
          <cell r="C688">
            <v>42400</v>
          </cell>
          <cell r="D688" t="str">
            <v>CTGS</v>
          </cell>
          <cell r="E688">
            <v>42394</v>
          </cell>
          <cell r="F688" t="str">
            <v>VAT Phí xử lý cá khô</v>
          </cell>
          <cell r="G688" t="str">
            <v>0002721</v>
          </cell>
          <cell r="H688" t="str">
            <v>Cty CP chiếu xạ An Phú</v>
          </cell>
          <cell r="M688">
            <v>181818</v>
          </cell>
          <cell r="N688" t="str">
            <v>1331</v>
          </cell>
          <cell r="O688" t="str">
            <v>331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/>
          </cell>
          <cell r="W688" t="str">
            <v/>
          </cell>
          <cell r="X688" t="str">
            <v/>
          </cell>
          <cell r="Y688" t="str">
            <v/>
          </cell>
          <cell r="AA688" t="str">
            <v/>
          </cell>
          <cell r="AB688" t="str">
            <v/>
          </cell>
          <cell r="AC688" t="str">
            <v/>
          </cell>
          <cell r="AD688" t="str">
            <v/>
          </cell>
        </row>
        <row r="689">
          <cell r="A689" t="str">
            <v/>
          </cell>
          <cell r="B689">
            <v>1</v>
          </cell>
          <cell r="C689">
            <v>42400</v>
          </cell>
          <cell r="D689" t="str">
            <v>CTGS</v>
          </cell>
          <cell r="E689">
            <v>42398</v>
          </cell>
          <cell r="F689" t="str">
            <v>Cước tàu</v>
          </cell>
          <cell r="G689" t="str">
            <v>0012037</v>
          </cell>
          <cell r="H689" t="str">
            <v>Cty TNHH Tốc Độ</v>
          </cell>
          <cell r="M689">
            <v>11135000</v>
          </cell>
          <cell r="N689" t="str">
            <v>641</v>
          </cell>
          <cell r="O689" t="str">
            <v>331</v>
          </cell>
          <cell r="P689" t="str">
            <v>x</v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AA689" t="str">
            <v/>
          </cell>
          <cell r="AB689" t="str">
            <v/>
          </cell>
          <cell r="AC689" t="str">
            <v/>
          </cell>
          <cell r="AD689" t="str">
            <v/>
          </cell>
        </row>
        <row r="690">
          <cell r="A690" t="str">
            <v/>
          </cell>
          <cell r="B690">
            <v>1</v>
          </cell>
          <cell r="C690">
            <v>42400</v>
          </cell>
          <cell r="D690" t="str">
            <v>CTGS</v>
          </cell>
          <cell r="E690">
            <v>42398</v>
          </cell>
          <cell r="F690" t="str">
            <v>Phí xếp dỡ, niêm chì, chứng từ, điện giao hàng</v>
          </cell>
          <cell r="G690" t="str">
            <v>0012038</v>
          </cell>
          <cell r="H690" t="str">
            <v>Cty TNHH Tốc Độ</v>
          </cell>
          <cell r="M690">
            <v>5077560</v>
          </cell>
          <cell r="N690" t="str">
            <v>641</v>
          </cell>
          <cell r="O690" t="str">
            <v>331</v>
          </cell>
          <cell r="P690" t="str">
            <v>x</v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/>
          </cell>
          <cell r="W690" t="str">
            <v/>
          </cell>
          <cell r="X690" t="str">
            <v/>
          </cell>
          <cell r="Y690" t="str">
            <v/>
          </cell>
          <cell r="AA690" t="str">
            <v/>
          </cell>
          <cell r="AB690" t="str">
            <v/>
          </cell>
          <cell r="AC690" t="str">
            <v/>
          </cell>
          <cell r="AD690" t="str">
            <v/>
          </cell>
        </row>
        <row r="691">
          <cell r="A691" t="str">
            <v/>
          </cell>
          <cell r="B691">
            <v>1</v>
          </cell>
          <cell r="C691">
            <v>42400</v>
          </cell>
          <cell r="D691" t="str">
            <v>CTGS</v>
          </cell>
          <cell r="E691">
            <v>42398</v>
          </cell>
          <cell r="F691" t="str">
            <v>VAT Phí xếp dỡ, niêm chì, chứng từ, điện giao hàng</v>
          </cell>
          <cell r="G691" t="str">
            <v>0012038</v>
          </cell>
          <cell r="H691" t="str">
            <v>Cty TNHH Tốc Độ</v>
          </cell>
          <cell r="M691">
            <v>507756</v>
          </cell>
          <cell r="N691" t="str">
            <v>1331</v>
          </cell>
          <cell r="O691" t="str">
            <v>331</v>
          </cell>
          <cell r="P691" t="str">
            <v>x</v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/>
          </cell>
          <cell r="W691" t="str">
            <v/>
          </cell>
          <cell r="X691" t="str">
            <v/>
          </cell>
          <cell r="Y691" t="str">
            <v/>
          </cell>
          <cell r="AA691" t="str">
            <v/>
          </cell>
          <cell r="AB691" t="str">
            <v/>
          </cell>
          <cell r="AC691" t="str">
            <v/>
          </cell>
          <cell r="AD691" t="str">
            <v/>
          </cell>
        </row>
        <row r="692">
          <cell r="A692" t="str">
            <v/>
          </cell>
          <cell r="B692">
            <v>1</v>
          </cell>
          <cell r="C692">
            <v>42400</v>
          </cell>
          <cell r="D692" t="str">
            <v>CTGS</v>
          </cell>
          <cell r="E692">
            <v>42398</v>
          </cell>
          <cell r="F692" t="str">
            <v>Cước tàu</v>
          </cell>
          <cell r="G692" t="str">
            <v>0012039</v>
          </cell>
          <cell r="H692" t="str">
            <v>Cty TNHH Tốc Độ</v>
          </cell>
          <cell r="M692">
            <v>23383500</v>
          </cell>
          <cell r="N692" t="str">
            <v>641</v>
          </cell>
          <cell r="O692" t="str">
            <v>331</v>
          </cell>
          <cell r="P692" t="str">
            <v>x</v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/>
          </cell>
          <cell r="W692" t="str">
            <v/>
          </cell>
          <cell r="X692" t="str">
            <v/>
          </cell>
          <cell r="Y692" t="str">
            <v/>
          </cell>
          <cell r="AA692" t="str">
            <v/>
          </cell>
          <cell r="AB692" t="str">
            <v/>
          </cell>
          <cell r="AC692" t="str">
            <v/>
          </cell>
          <cell r="AD692" t="str">
            <v/>
          </cell>
        </row>
        <row r="693">
          <cell r="A693" t="str">
            <v/>
          </cell>
          <cell r="B693">
            <v>1</v>
          </cell>
          <cell r="C693">
            <v>42400</v>
          </cell>
          <cell r="D693" t="str">
            <v>CTGS</v>
          </cell>
          <cell r="E693">
            <v>42398</v>
          </cell>
          <cell r="F693" t="str">
            <v>Phí xếp dỡ, niêm chì, khai hải quan, chứng từ, điện giao hàng</v>
          </cell>
          <cell r="G693" t="str">
            <v>0012040</v>
          </cell>
          <cell r="H693" t="str">
            <v>Cty TNHH Tốc Độ</v>
          </cell>
          <cell r="M693">
            <v>6413760</v>
          </cell>
          <cell r="N693" t="str">
            <v>641</v>
          </cell>
          <cell r="O693" t="str">
            <v>331</v>
          </cell>
          <cell r="P693" t="str">
            <v>x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/>
          </cell>
          <cell r="W693" t="str">
            <v/>
          </cell>
          <cell r="X693" t="str">
            <v/>
          </cell>
          <cell r="Y693" t="str">
            <v/>
          </cell>
          <cell r="AA693" t="str">
            <v/>
          </cell>
          <cell r="AB693" t="str">
            <v/>
          </cell>
          <cell r="AC693" t="str">
            <v/>
          </cell>
          <cell r="AD693" t="str">
            <v/>
          </cell>
        </row>
        <row r="694">
          <cell r="A694" t="str">
            <v/>
          </cell>
          <cell r="B694">
            <v>1</v>
          </cell>
          <cell r="C694">
            <v>42400</v>
          </cell>
          <cell r="D694" t="str">
            <v>CTGS</v>
          </cell>
          <cell r="E694">
            <v>42398</v>
          </cell>
          <cell r="F694" t="str">
            <v>VAT Phí xếp dỡ, niêm chì, khai hải quan, chứng từ, điện giao hàng</v>
          </cell>
          <cell r="G694" t="str">
            <v>0012040</v>
          </cell>
          <cell r="H694" t="str">
            <v>Cty TNHH Tốc Độ</v>
          </cell>
          <cell r="M694">
            <v>641376</v>
          </cell>
          <cell r="N694" t="str">
            <v>1331</v>
          </cell>
          <cell r="O694" t="str">
            <v>331</v>
          </cell>
          <cell r="P694" t="str">
            <v>x</v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/>
          </cell>
          <cell r="W694" t="str">
            <v/>
          </cell>
          <cell r="X694" t="str">
            <v/>
          </cell>
          <cell r="Y694" t="str">
            <v/>
          </cell>
          <cell r="AA694" t="str">
            <v/>
          </cell>
          <cell r="AB694" t="str">
            <v/>
          </cell>
          <cell r="AC694" t="str">
            <v/>
          </cell>
          <cell r="AD694" t="str">
            <v/>
          </cell>
        </row>
        <row r="695">
          <cell r="A695" t="str">
            <v/>
          </cell>
          <cell r="B695">
            <v>1</v>
          </cell>
          <cell r="C695">
            <v>42400</v>
          </cell>
          <cell r="D695" t="str">
            <v>CTGS</v>
          </cell>
          <cell r="E695">
            <v>42400</v>
          </cell>
          <cell r="F695" t="str">
            <v>Phí xử lý cá khô</v>
          </cell>
          <cell r="G695" t="str">
            <v>0002800</v>
          </cell>
          <cell r="H695" t="str">
            <v>Cty CP chiếu xạ An Phú</v>
          </cell>
          <cell r="M695">
            <v>2000000</v>
          </cell>
          <cell r="N695" t="str">
            <v>641</v>
          </cell>
          <cell r="O695" t="str">
            <v>331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/>
          </cell>
          <cell r="W695" t="str">
            <v/>
          </cell>
          <cell r="X695" t="str">
            <v/>
          </cell>
          <cell r="Y695" t="str">
            <v/>
          </cell>
          <cell r="AA695" t="str">
            <v/>
          </cell>
          <cell r="AB695" t="str">
            <v/>
          </cell>
          <cell r="AC695" t="str">
            <v/>
          </cell>
          <cell r="AD695" t="str">
            <v/>
          </cell>
        </row>
        <row r="696">
          <cell r="A696" t="str">
            <v/>
          </cell>
          <cell r="B696">
            <v>1</v>
          </cell>
          <cell r="C696">
            <v>42400</v>
          </cell>
          <cell r="D696" t="str">
            <v>CTGS</v>
          </cell>
          <cell r="E696">
            <v>42400</v>
          </cell>
          <cell r="F696" t="str">
            <v>VAT Phí xử lý cá khô</v>
          </cell>
          <cell r="G696" t="str">
            <v>0002800</v>
          </cell>
          <cell r="H696" t="str">
            <v>Cty CP chiếu xạ An Phú</v>
          </cell>
          <cell r="M696">
            <v>200000</v>
          </cell>
          <cell r="N696" t="str">
            <v>1331</v>
          </cell>
          <cell r="O696" t="str">
            <v>331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/>
          </cell>
          <cell r="W696" t="str">
            <v/>
          </cell>
          <cell r="X696" t="str">
            <v/>
          </cell>
          <cell r="Y696" t="str">
            <v/>
          </cell>
          <cell r="AA696" t="str">
            <v/>
          </cell>
          <cell r="AB696" t="str">
            <v/>
          </cell>
          <cell r="AC696" t="str">
            <v/>
          </cell>
          <cell r="AD696" t="str">
            <v/>
          </cell>
        </row>
        <row r="697">
          <cell r="A697" t="str">
            <v/>
          </cell>
          <cell r="B697">
            <v>1</v>
          </cell>
          <cell r="C697">
            <v>42400</v>
          </cell>
          <cell r="D697" t="str">
            <v>CTGS</v>
          </cell>
          <cell r="E697">
            <v>42375</v>
          </cell>
          <cell r="F697" t="str">
            <v>Tiền điện kỳ 1 T1/2016</v>
          </cell>
          <cell r="G697" t="str">
            <v>0578762</v>
          </cell>
          <cell r="H697" t="str">
            <v>Cty Điện Lực Long An</v>
          </cell>
          <cell r="M697">
            <v>24653000</v>
          </cell>
          <cell r="N697" t="str">
            <v>154</v>
          </cell>
          <cell r="O697" t="str">
            <v>331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/>
          </cell>
          <cell r="W697" t="str">
            <v/>
          </cell>
          <cell r="X697" t="str">
            <v/>
          </cell>
          <cell r="Y697" t="str">
            <v/>
          </cell>
          <cell r="AA697" t="str">
            <v/>
          </cell>
          <cell r="AB697" t="str">
            <v/>
          </cell>
          <cell r="AC697" t="str">
            <v/>
          </cell>
          <cell r="AD697" t="str">
            <v/>
          </cell>
        </row>
        <row r="698">
          <cell r="A698" t="str">
            <v/>
          </cell>
          <cell r="B698">
            <v>1</v>
          </cell>
          <cell r="C698">
            <v>42400</v>
          </cell>
          <cell r="D698" t="str">
            <v>CTGS</v>
          </cell>
          <cell r="E698">
            <v>42375</v>
          </cell>
          <cell r="F698" t="str">
            <v>VAT Tiền điện kỳ 1 T1/2016</v>
          </cell>
          <cell r="G698" t="str">
            <v>0578762</v>
          </cell>
          <cell r="H698" t="str">
            <v>Cty Điện Lực Long An</v>
          </cell>
          <cell r="M698">
            <v>2465300</v>
          </cell>
          <cell r="N698" t="str">
            <v>1331</v>
          </cell>
          <cell r="O698" t="str">
            <v>331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/>
          </cell>
          <cell r="W698" t="str">
            <v/>
          </cell>
          <cell r="X698" t="str">
            <v/>
          </cell>
          <cell r="Y698" t="str">
            <v/>
          </cell>
          <cell r="AA698" t="str">
            <v/>
          </cell>
          <cell r="AB698" t="str">
            <v/>
          </cell>
          <cell r="AC698" t="str">
            <v/>
          </cell>
          <cell r="AD698" t="str">
            <v/>
          </cell>
        </row>
        <row r="699">
          <cell r="A699" t="str">
            <v/>
          </cell>
          <cell r="B699">
            <v>1</v>
          </cell>
          <cell r="C699">
            <v>42400</v>
          </cell>
          <cell r="D699" t="str">
            <v>CTGS</v>
          </cell>
          <cell r="E699">
            <v>42385</v>
          </cell>
          <cell r="F699" t="str">
            <v>Tiền điện kỳ 2 T1/2016</v>
          </cell>
          <cell r="G699" t="str">
            <v>0035192</v>
          </cell>
          <cell r="H699" t="str">
            <v>Cty Điện Lực Long An</v>
          </cell>
          <cell r="M699">
            <v>29327400</v>
          </cell>
          <cell r="N699" t="str">
            <v>154</v>
          </cell>
          <cell r="O699" t="str">
            <v>331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/>
          </cell>
          <cell r="W699" t="str">
            <v/>
          </cell>
          <cell r="X699" t="str">
            <v/>
          </cell>
          <cell r="Y699" t="str">
            <v/>
          </cell>
          <cell r="AA699" t="str">
            <v/>
          </cell>
          <cell r="AB699" t="str">
            <v/>
          </cell>
          <cell r="AC699" t="str">
            <v/>
          </cell>
          <cell r="AD699" t="str">
            <v/>
          </cell>
        </row>
        <row r="700">
          <cell r="A700" t="str">
            <v/>
          </cell>
          <cell r="B700">
            <v>1</v>
          </cell>
          <cell r="C700">
            <v>42400</v>
          </cell>
          <cell r="D700" t="str">
            <v>CTGS</v>
          </cell>
          <cell r="E700">
            <v>42385</v>
          </cell>
          <cell r="F700" t="str">
            <v>VAT Tiền điện kỳ 2 T1/2016</v>
          </cell>
          <cell r="G700" t="str">
            <v>0035192</v>
          </cell>
          <cell r="H700" t="str">
            <v>Cty Điện Lực Long An</v>
          </cell>
          <cell r="M700">
            <v>2932740</v>
          </cell>
          <cell r="N700" t="str">
            <v>1331</v>
          </cell>
          <cell r="O700" t="str">
            <v>331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/>
          </cell>
          <cell r="W700" t="str">
            <v/>
          </cell>
          <cell r="X700" t="str">
            <v/>
          </cell>
          <cell r="Y700" t="str">
            <v/>
          </cell>
          <cell r="AA700" t="str">
            <v/>
          </cell>
          <cell r="AB700" t="str">
            <v/>
          </cell>
          <cell r="AC700" t="str">
            <v/>
          </cell>
          <cell r="AD700" t="str">
            <v/>
          </cell>
        </row>
        <row r="701">
          <cell r="A701" t="str">
            <v/>
          </cell>
          <cell r="B701">
            <v>1</v>
          </cell>
          <cell r="C701">
            <v>42400</v>
          </cell>
          <cell r="D701" t="str">
            <v>CTGS</v>
          </cell>
          <cell r="E701">
            <v>42395</v>
          </cell>
          <cell r="F701" t="str">
            <v>Tiền điện kỳ 3 T1/2016</v>
          </cell>
          <cell r="G701" t="str">
            <v>0041174</v>
          </cell>
          <cell r="H701" t="str">
            <v>Cty Điện Lực Long An</v>
          </cell>
          <cell r="M701">
            <v>28991500</v>
          </cell>
          <cell r="N701" t="str">
            <v>154</v>
          </cell>
          <cell r="O701" t="str">
            <v>331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/>
          </cell>
          <cell r="W701" t="str">
            <v/>
          </cell>
          <cell r="X701" t="str">
            <v/>
          </cell>
          <cell r="Y701" t="str">
            <v/>
          </cell>
          <cell r="AA701" t="str">
            <v/>
          </cell>
          <cell r="AB701" t="str">
            <v/>
          </cell>
          <cell r="AC701" t="str">
            <v/>
          </cell>
          <cell r="AD701" t="str">
            <v/>
          </cell>
        </row>
        <row r="702">
          <cell r="A702" t="str">
            <v/>
          </cell>
          <cell r="B702">
            <v>1</v>
          </cell>
          <cell r="C702">
            <v>42400</v>
          </cell>
          <cell r="D702" t="str">
            <v>CTGS</v>
          </cell>
          <cell r="E702">
            <v>42395</v>
          </cell>
          <cell r="F702" t="str">
            <v>VAT Tiền điện kỳ 3 T1/2016</v>
          </cell>
          <cell r="G702" t="str">
            <v>0041174</v>
          </cell>
          <cell r="H702" t="str">
            <v>Cty Điện Lực Long An</v>
          </cell>
          <cell r="M702">
            <v>2899150</v>
          </cell>
          <cell r="N702" t="str">
            <v>1331</v>
          </cell>
          <cell r="O702" t="str">
            <v>331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</row>
        <row r="703">
          <cell r="A703" t="str">
            <v/>
          </cell>
          <cell r="B703">
            <v>2</v>
          </cell>
          <cell r="C703">
            <v>42429</v>
          </cell>
          <cell r="D703" t="str">
            <v>CTGS</v>
          </cell>
          <cell r="E703">
            <v>42407</v>
          </cell>
          <cell r="F703" t="str">
            <v>Cước tàu</v>
          </cell>
          <cell r="G703" t="str">
            <v>0012415</v>
          </cell>
          <cell r="H703" t="str">
            <v>Cty TNHH Tốc Độ</v>
          </cell>
          <cell r="M703">
            <v>11175000</v>
          </cell>
          <cell r="N703" t="str">
            <v>641</v>
          </cell>
          <cell r="O703" t="str">
            <v>331</v>
          </cell>
          <cell r="P703" t="str">
            <v>x</v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/>
          </cell>
          <cell r="W703" t="str">
            <v/>
          </cell>
          <cell r="X703" t="str">
            <v/>
          </cell>
          <cell r="Y703" t="str">
            <v/>
          </cell>
          <cell r="AA703" t="str">
            <v/>
          </cell>
          <cell r="AB703" t="str">
            <v/>
          </cell>
          <cell r="AC703" t="str">
            <v/>
          </cell>
          <cell r="AD703" t="str">
            <v/>
          </cell>
        </row>
        <row r="704">
          <cell r="A704" t="str">
            <v/>
          </cell>
          <cell r="B704">
            <v>2</v>
          </cell>
          <cell r="C704">
            <v>42429</v>
          </cell>
          <cell r="D704" t="str">
            <v>CTGS</v>
          </cell>
          <cell r="E704">
            <v>42407</v>
          </cell>
          <cell r="F704" t="str">
            <v>Phí xếp dỡ, niêm chì, điện giao hàng, chứng từ</v>
          </cell>
          <cell r="G704" t="str">
            <v>0012416</v>
          </cell>
          <cell r="H704" t="str">
            <v>Cty TNHH Tốc Độ</v>
          </cell>
          <cell r="M704">
            <v>5319300</v>
          </cell>
          <cell r="N704" t="str">
            <v>641</v>
          </cell>
          <cell r="O704" t="str">
            <v>331</v>
          </cell>
          <cell r="P704" t="str">
            <v>x</v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/>
          </cell>
          <cell r="W704" t="str">
            <v/>
          </cell>
          <cell r="X704" t="str">
            <v/>
          </cell>
          <cell r="Y704" t="str">
            <v/>
          </cell>
          <cell r="AA704" t="str">
            <v/>
          </cell>
          <cell r="AB704" t="str">
            <v/>
          </cell>
          <cell r="AC704" t="str">
            <v/>
          </cell>
          <cell r="AD704" t="str">
            <v/>
          </cell>
        </row>
        <row r="705">
          <cell r="A705" t="str">
            <v/>
          </cell>
          <cell r="B705">
            <v>2</v>
          </cell>
          <cell r="C705">
            <v>42429</v>
          </cell>
          <cell r="D705" t="str">
            <v>CTGS</v>
          </cell>
          <cell r="E705">
            <v>42407</v>
          </cell>
          <cell r="F705" t="str">
            <v>VAT Phí xếp dỡ, niêm chì, điện giao hàng, chứng từ</v>
          </cell>
          <cell r="G705" t="str">
            <v>0012416</v>
          </cell>
          <cell r="H705" t="str">
            <v>Cty TNHH Tốc Độ</v>
          </cell>
          <cell r="M705">
            <v>531930</v>
          </cell>
          <cell r="N705" t="str">
            <v>1331</v>
          </cell>
          <cell r="O705" t="str">
            <v>331</v>
          </cell>
          <cell r="P705" t="str">
            <v>x</v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/>
          </cell>
          <cell r="W705" t="str">
            <v/>
          </cell>
          <cell r="X705" t="str">
            <v/>
          </cell>
          <cell r="Y705" t="str">
            <v/>
          </cell>
          <cell r="AA705" t="str">
            <v/>
          </cell>
          <cell r="AB705" t="str">
            <v/>
          </cell>
          <cell r="AC705" t="str">
            <v/>
          </cell>
          <cell r="AD705" t="str">
            <v/>
          </cell>
        </row>
        <row r="706">
          <cell r="A706" t="str">
            <v/>
          </cell>
          <cell r="B706">
            <v>2</v>
          </cell>
          <cell r="C706">
            <v>42429</v>
          </cell>
          <cell r="D706" t="str">
            <v>CTGS</v>
          </cell>
          <cell r="E706">
            <v>42429</v>
          </cell>
          <cell r="F706" t="str">
            <v>Phí xử lý cá khô</v>
          </cell>
          <cell r="G706" t="str">
            <v>0002885</v>
          </cell>
          <cell r="H706" t="str">
            <v>Cty CP chiếu xạ An Phú</v>
          </cell>
          <cell r="M706">
            <v>2000000</v>
          </cell>
          <cell r="N706" t="str">
            <v>641</v>
          </cell>
          <cell r="O706" t="str">
            <v>331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/>
          </cell>
          <cell r="W706" t="str">
            <v/>
          </cell>
          <cell r="X706" t="str">
            <v/>
          </cell>
          <cell r="Y706" t="str">
            <v/>
          </cell>
          <cell r="AA706" t="str">
            <v/>
          </cell>
          <cell r="AB706" t="str">
            <v/>
          </cell>
          <cell r="AC706" t="str">
            <v/>
          </cell>
          <cell r="AD706" t="str">
            <v/>
          </cell>
        </row>
        <row r="707">
          <cell r="A707" t="str">
            <v/>
          </cell>
          <cell r="B707">
            <v>2</v>
          </cell>
          <cell r="C707">
            <v>42429</v>
          </cell>
          <cell r="D707" t="str">
            <v>CTGS</v>
          </cell>
          <cell r="E707">
            <v>42429</v>
          </cell>
          <cell r="F707" t="str">
            <v>VAT Phí xử lý cá khô</v>
          </cell>
          <cell r="G707" t="str">
            <v>0002885</v>
          </cell>
          <cell r="H707" t="str">
            <v>Cty CP chiếu xạ An Phú</v>
          </cell>
          <cell r="M707">
            <v>200000</v>
          </cell>
          <cell r="N707" t="str">
            <v>1331</v>
          </cell>
          <cell r="O707" t="str">
            <v>331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/>
          </cell>
          <cell r="W707" t="str">
            <v/>
          </cell>
          <cell r="X707" t="str">
            <v/>
          </cell>
          <cell r="Y707" t="str">
            <v/>
          </cell>
          <cell r="AA707" t="str">
            <v/>
          </cell>
          <cell r="AB707" t="str">
            <v/>
          </cell>
          <cell r="AC707" t="str">
            <v/>
          </cell>
          <cell r="AD707" t="str">
            <v/>
          </cell>
        </row>
        <row r="708">
          <cell r="A708" t="str">
            <v/>
          </cell>
          <cell r="B708">
            <v>2</v>
          </cell>
          <cell r="C708">
            <v>42429</v>
          </cell>
          <cell r="D708" t="str">
            <v>CTGS</v>
          </cell>
          <cell r="E708">
            <v>42406</v>
          </cell>
          <cell r="F708" t="str">
            <v>Tiền điện kỳ 1 T2/2016</v>
          </cell>
          <cell r="G708" t="str">
            <v>0042188</v>
          </cell>
          <cell r="H708" t="str">
            <v>Cty Điện Lực Long An</v>
          </cell>
          <cell r="M708">
            <v>29442000</v>
          </cell>
          <cell r="N708" t="str">
            <v>154</v>
          </cell>
          <cell r="O708" t="str">
            <v>331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/>
          </cell>
          <cell r="W708" t="str">
            <v/>
          </cell>
          <cell r="X708" t="str">
            <v/>
          </cell>
          <cell r="Y708" t="str">
            <v/>
          </cell>
          <cell r="AA708" t="str">
            <v/>
          </cell>
          <cell r="AB708" t="str">
            <v/>
          </cell>
          <cell r="AC708" t="str">
            <v/>
          </cell>
          <cell r="AD708" t="str">
            <v/>
          </cell>
        </row>
        <row r="709">
          <cell r="A709" t="str">
            <v/>
          </cell>
          <cell r="B709">
            <v>2</v>
          </cell>
          <cell r="C709">
            <v>42429</v>
          </cell>
          <cell r="D709" t="str">
            <v>CTGS</v>
          </cell>
          <cell r="E709">
            <v>42406</v>
          </cell>
          <cell r="F709" t="str">
            <v>VAT Tiền điện kỳ 1 T2/2016</v>
          </cell>
          <cell r="G709" t="str">
            <v>0042188</v>
          </cell>
          <cell r="H709" t="str">
            <v>Cty Điện Lực Long An</v>
          </cell>
          <cell r="M709">
            <v>2944200</v>
          </cell>
          <cell r="N709" t="str">
            <v>1331</v>
          </cell>
          <cell r="O709" t="str">
            <v>331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/>
          </cell>
          <cell r="W709" t="str">
            <v/>
          </cell>
          <cell r="X709" t="str">
            <v/>
          </cell>
          <cell r="Y709" t="str">
            <v/>
          </cell>
          <cell r="AA709" t="str">
            <v/>
          </cell>
          <cell r="AB709" t="str">
            <v/>
          </cell>
          <cell r="AC709" t="str">
            <v/>
          </cell>
          <cell r="AD709" t="str">
            <v/>
          </cell>
        </row>
        <row r="710">
          <cell r="A710" t="str">
            <v/>
          </cell>
          <cell r="B710">
            <v>2</v>
          </cell>
          <cell r="C710">
            <v>42429</v>
          </cell>
          <cell r="D710" t="str">
            <v>CTGS</v>
          </cell>
          <cell r="E710">
            <v>42426</v>
          </cell>
          <cell r="F710" t="str">
            <v>Tiền điện kỳ 3 T2/2016</v>
          </cell>
          <cell r="G710" t="str">
            <v>0093367</v>
          </cell>
          <cell r="H710" t="str">
            <v>Cty Điện Lực Long An</v>
          </cell>
          <cell r="M710">
            <v>21102800</v>
          </cell>
          <cell r="N710" t="str">
            <v>154</v>
          </cell>
          <cell r="O710" t="str">
            <v>331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/>
          </cell>
          <cell r="W710" t="str">
            <v/>
          </cell>
          <cell r="X710" t="str">
            <v/>
          </cell>
          <cell r="Y710" t="str">
            <v/>
          </cell>
          <cell r="AA710" t="str">
            <v/>
          </cell>
          <cell r="AB710" t="str">
            <v/>
          </cell>
          <cell r="AC710" t="str">
            <v/>
          </cell>
          <cell r="AD710" t="str">
            <v/>
          </cell>
        </row>
        <row r="711">
          <cell r="A711" t="str">
            <v/>
          </cell>
          <cell r="B711">
            <v>2</v>
          </cell>
          <cell r="C711">
            <v>42429</v>
          </cell>
          <cell r="D711" t="str">
            <v>CTGS</v>
          </cell>
          <cell r="E711">
            <v>42426</v>
          </cell>
          <cell r="F711" t="str">
            <v>VAT Tiền điện kỳ 3 T2/2016</v>
          </cell>
          <cell r="G711" t="str">
            <v>0093367</v>
          </cell>
          <cell r="H711" t="str">
            <v>Cty Điện Lực Long An</v>
          </cell>
          <cell r="M711">
            <v>2110280</v>
          </cell>
          <cell r="N711" t="str">
            <v>1331</v>
          </cell>
          <cell r="O711" t="str">
            <v>331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/>
          </cell>
          <cell r="W711" t="str">
            <v/>
          </cell>
          <cell r="X711" t="str">
            <v/>
          </cell>
          <cell r="Y711" t="str">
            <v/>
          </cell>
          <cell r="AA711" t="str">
            <v/>
          </cell>
          <cell r="AB711" t="str">
            <v/>
          </cell>
          <cell r="AC711" t="str">
            <v/>
          </cell>
          <cell r="AD711" t="str">
            <v/>
          </cell>
        </row>
        <row r="712">
          <cell r="A712" t="str">
            <v/>
          </cell>
          <cell r="B712">
            <v>2</v>
          </cell>
          <cell r="C712">
            <v>42429</v>
          </cell>
          <cell r="D712" t="str">
            <v>CTGS</v>
          </cell>
          <cell r="E712">
            <v>42384</v>
          </cell>
          <cell r="F712" t="str">
            <v>HĐTC XD - lắp đặt hoàn chỉnh phần kết cấu thép</v>
          </cell>
          <cell r="G712" t="str">
            <v>0000002</v>
          </cell>
          <cell r="H712" t="str">
            <v>Công Ty TNHH Cơ Khí Xây Dựng Đ &amp; T</v>
          </cell>
          <cell r="M712">
            <v>124981818</v>
          </cell>
          <cell r="N712" t="str">
            <v>2412</v>
          </cell>
          <cell r="O712" t="str">
            <v>331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/>
          </cell>
          <cell r="W712" t="str">
            <v/>
          </cell>
          <cell r="X712" t="str">
            <v/>
          </cell>
          <cell r="Y712" t="str">
            <v/>
          </cell>
          <cell r="AA712" t="str">
            <v/>
          </cell>
          <cell r="AB712" t="str">
            <v/>
          </cell>
          <cell r="AC712" t="str">
            <v/>
          </cell>
          <cell r="AD712" t="str">
            <v/>
          </cell>
        </row>
        <row r="713">
          <cell r="A713" t="str">
            <v/>
          </cell>
          <cell r="B713">
            <v>2</v>
          </cell>
          <cell r="C713">
            <v>42429</v>
          </cell>
          <cell r="D713" t="str">
            <v>CTGS</v>
          </cell>
          <cell r="E713">
            <v>42384</v>
          </cell>
          <cell r="F713" t="str">
            <v>HĐTC XD - VAT lắp đặt hoàn chỉnh phần kết cấu thép</v>
          </cell>
          <cell r="G713" t="str">
            <v>0000002</v>
          </cell>
          <cell r="H713" t="str">
            <v>Công Ty TNHH Cơ Khí Xây Dựng Đ &amp; T</v>
          </cell>
          <cell r="M713">
            <v>12498182</v>
          </cell>
          <cell r="N713" t="str">
            <v>1331</v>
          </cell>
          <cell r="O713" t="str">
            <v>331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/>
          </cell>
          <cell r="W713" t="str">
            <v/>
          </cell>
          <cell r="X713" t="str">
            <v/>
          </cell>
          <cell r="Y713" t="str">
            <v/>
          </cell>
          <cell r="AA713" t="str">
            <v/>
          </cell>
          <cell r="AB713" t="str">
            <v/>
          </cell>
          <cell r="AC713" t="str">
            <v/>
          </cell>
          <cell r="AD713" t="str">
            <v/>
          </cell>
        </row>
        <row r="714">
          <cell r="A714" t="str">
            <v/>
          </cell>
          <cell r="B714">
            <v>3</v>
          </cell>
          <cell r="C714">
            <v>42460</v>
          </cell>
          <cell r="D714" t="str">
            <v>CTGS</v>
          </cell>
          <cell r="E714">
            <v>42426</v>
          </cell>
          <cell r="F714" t="str">
            <v>Tiền điện CSPK</v>
          </cell>
          <cell r="G714" t="str">
            <v>0000023</v>
          </cell>
          <cell r="H714" t="str">
            <v>Cty Điện Lực Long An</v>
          </cell>
          <cell r="M714">
            <v>236351</v>
          </cell>
          <cell r="N714" t="str">
            <v>642</v>
          </cell>
          <cell r="O714" t="str">
            <v>331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/>
          </cell>
          <cell r="W714" t="str">
            <v/>
          </cell>
          <cell r="X714" t="str">
            <v/>
          </cell>
          <cell r="Y714" t="str">
            <v/>
          </cell>
          <cell r="AA714" t="str">
            <v/>
          </cell>
          <cell r="AB714" t="str">
            <v/>
          </cell>
          <cell r="AC714" t="str">
            <v/>
          </cell>
          <cell r="AD714" t="str">
            <v/>
          </cell>
        </row>
        <row r="715">
          <cell r="A715" t="str">
            <v/>
          </cell>
          <cell r="B715">
            <v>3</v>
          </cell>
          <cell r="C715">
            <v>42460</v>
          </cell>
          <cell r="D715" t="str">
            <v>CTGS</v>
          </cell>
          <cell r="E715">
            <v>42426</v>
          </cell>
          <cell r="F715" t="str">
            <v>VAT Tiền điện CSPK</v>
          </cell>
          <cell r="G715" t="str">
            <v>0000023</v>
          </cell>
          <cell r="H715" t="str">
            <v>Cty Điện Lực Long An</v>
          </cell>
          <cell r="M715">
            <v>23635</v>
          </cell>
          <cell r="N715" t="str">
            <v>1331</v>
          </cell>
          <cell r="O715" t="str">
            <v>331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/>
          </cell>
          <cell r="W715" t="str">
            <v/>
          </cell>
          <cell r="X715" t="str">
            <v/>
          </cell>
          <cell r="Y715" t="str">
            <v/>
          </cell>
          <cell r="AA715" t="str">
            <v/>
          </cell>
          <cell r="AB715" t="str">
            <v/>
          </cell>
          <cell r="AC715" t="str">
            <v/>
          </cell>
          <cell r="AD715" t="str">
            <v/>
          </cell>
        </row>
        <row r="716">
          <cell r="A716" t="str">
            <v/>
          </cell>
          <cell r="B716">
            <v>3</v>
          </cell>
          <cell r="C716">
            <v>42460</v>
          </cell>
          <cell r="D716" t="str">
            <v>CTGS</v>
          </cell>
          <cell r="E716">
            <v>42436</v>
          </cell>
          <cell r="F716" t="str">
            <v>Tiền điện kỳ 1 T3/2016</v>
          </cell>
          <cell r="G716" t="str">
            <v>0094042</v>
          </cell>
          <cell r="H716" t="str">
            <v>Cty Điện Lực Long An</v>
          </cell>
          <cell r="M716">
            <v>20681300</v>
          </cell>
          <cell r="N716" t="str">
            <v>154</v>
          </cell>
          <cell r="O716" t="str">
            <v>331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/>
          </cell>
          <cell r="W716" t="str">
            <v/>
          </cell>
          <cell r="X716" t="str">
            <v/>
          </cell>
          <cell r="Y716" t="str">
            <v/>
          </cell>
          <cell r="AA716" t="str">
            <v/>
          </cell>
          <cell r="AB716" t="str">
            <v/>
          </cell>
          <cell r="AC716" t="str">
            <v/>
          </cell>
          <cell r="AD716" t="str">
            <v/>
          </cell>
        </row>
        <row r="717">
          <cell r="A717" t="str">
            <v/>
          </cell>
          <cell r="B717">
            <v>3</v>
          </cell>
          <cell r="C717">
            <v>42460</v>
          </cell>
          <cell r="D717" t="str">
            <v>CTGS</v>
          </cell>
          <cell r="E717">
            <v>42436</v>
          </cell>
          <cell r="F717" t="str">
            <v>VAT Tiền điện kỳ 1 T3/2016</v>
          </cell>
          <cell r="G717" t="str">
            <v>0094042</v>
          </cell>
          <cell r="H717" t="str">
            <v>Cty Điện Lực Long An</v>
          </cell>
          <cell r="M717">
            <v>2068130</v>
          </cell>
          <cell r="N717" t="str">
            <v>1331</v>
          </cell>
          <cell r="O717" t="str">
            <v>331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/>
          </cell>
          <cell r="W717" t="str">
            <v/>
          </cell>
          <cell r="X717" t="str">
            <v/>
          </cell>
          <cell r="Y717" t="str">
            <v/>
          </cell>
          <cell r="AA717" t="str">
            <v/>
          </cell>
          <cell r="AB717" t="str">
            <v/>
          </cell>
          <cell r="AC717" t="str">
            <v/>
          </cell>
          <cell r="AD717" t="str">
            <v/>
          </cell>
        </row>
        <row r="718">
          <cell r="A718" t="str">
            <v/>
          </cell>
          <cell r="B718">
            <v>3</v>
          </cell>
          <cell r="C718">
            <v>42460</v>
          </cell>
          <cell r="D718" t="str">
            <v>CTGS</v>
          </cell>
          <cell r="E718">
            <v>42445</v>
          </cell>
          <cell r="F718" t="str">
            <v>Tiền điện kỳ 2 T3/2016</v>
          </cell>
          <cell r="G718" t="str">
            <v>0138878</v>
          </cell>
          <cell r="H718" t="str">
            <v>Cty Điện Lực Long An</v>
          </cell>
          <cell r="M718">
            <v>21269200</v>
          </cell>
          <cell r="N718" t="str">
            <v>154</v>
          </cell>
          <cell r="O718" t="str">
            <v>331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/>
          </cell>
          <cell r="W718" t="str">
            <v/>
          </cell>
          <cell r="X718" t="str">
            <v/>
          </cell>
          <cell r="Y718" t="str">
            <v/>
          </cell>
          <cell r="AA718" t="str">
            <v/>
          </cell>
          <cell r="AB718" t="str">
            <v/>
          </cell>
          <cell r="AC718" t="str">
            <v/>
          </cell>
          <cell r="AD718" t="str">
            <v/>
          </cell>
        </row>
        <row r="719">
          <cell r="A719" t="str">
            <v/>
          </cell>
          <cell r="B719">
            <v>3</v>
          </cell>
          <cell r="C719">
            <v>42460</v>
          </cell>
          <cell r="D719" t="str">
            <v>CTGS</v>
          </cell>
          <cell r="E719">
            <v>42445</v>
          </cell>
          <cell r="F719" t="str">
            <v>VAT Tiền điện kỳ 2 T3/2016</v>
          </cell>
          <cell r="G719" t="str">
            <v>0138878</v>
          </cell>
          <cell r="H719" t="str">
            <v>Cty Điện Lực Long An</v>
          </cell>
          <cell r="M719">
            <v>2126920</v>
          </cell>
          <cell r="N719" t="str">
            <v>1331</v>
          </cell>
          <cell r="O719" t="str">
            <v>331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/>
          </cell>
          <cell r="W719" t="str">
            <v/>
          </cell>
          <cell r="X719" t="str">
            <v/>
          </cell>
          <cell r="Y719" t="str">
            <v/>
          </cell>
          <cell r="AA719" t="str">
            <v/>
          </cell>
          <cell r="AB719" t="str">
            <v/>
          </cell>
          <cell r="AC719" t="str">
            <v/>
          </cell>
          <cell r="AD719" t="str">
            <v/>
          </cell>
        </row>
        <row r="720">
          <cell r="A720" t="str">
            <v/>
          </cell>
          <cell r="B720">
            <v>3</v>
          </cell>
          <cell r="C720">
            <v>42460</v>
          </cell>
          <cell r="D720" t="str">
            <v>CTGS</v>
          </cell>
          <cell r="E720">
            <v>42455</v>
          </cell>
          <cell r="F720" t="str">
            <v>Tiền điện kỳ 3 T3/2016</v>
          </cell>
          <cell r="G720" t="str">
            <v>0145613</v>
          </cell>
          <cell r="H720" t="str">
            <v>Cty Điện Lực Long An</v>
          </cell>
          <cell r="M720">
            <v>20169600</v>
          </cell>
          <cell r="N720" t="str">
            <v>154</v>
          </cell>
          <cell r="O720" t="str">
            <v>331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/>
          </cell>
          <cell r="W720" t="str">
            <v/>
          </cell>
          <cell r="X720" t="str">
            <v/>
          </cell>
          <cell r="Y720" t="str">
            <v/>
          </cell>
          <cell r="AA720" t="str">
            <v/>
          </cell>
          <cell r="AB720" t="str">
            <v/>
          </cell>
          <cell r="AC720" t="str">
            <v/>
          </cell>
          <cell r="AD720" t="str">
            <v/>
          </cell>
        </row>
        <row r="721">
          <cell r="A721" t="str">
            <v/>
          </cell>
          <cell r="B721">
            <v>3</v>
          </cell>
          <cell r="C721">
            <v>42460</v>
          </cell>
          <cell r="D721" t="str">
            <v>CTGS</v>
          </cell>
          <cell r="E721">
            <v>42455</v>
          </cell>
          <cell r="F721" t="str">
            <v>VAT Tiền điện kỳ 3 T3/2016</v>
          </cell>
          <cell r="G721" t="str">
            <v>0145613</v>
          </cell>
          <cell r="H721" t="str">
            <v>Cty Điện Lực Long An</v>
          </cell>
          <cell r="M721">
            <v>2016960</v>
          </cell>
          <cell r="N721" t="str">
            <v>1331</v>
          </cell>
          <cell r="O721" t="str">
            <v>331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/>
          </cell>
          <cell r="W721" t="str">
            <v/>
          </cell>
          <cell r="X721" t="str">
            <v/>
          </cell>
          <cell r="Y721" t="str">
            <v/>
          </cell>
          <cell r="AA721" t="str">
            <v/>
          </cell>
          <cell r="AB721" t="str">
            <v/>
          </cell>
          <cell r="AC721" t="str">
            <v/>
          </cell>
          <cell r="AD721" t="str">
            <v/>
          </cell>
        </row>
        <row r="722">
          <cell r="A722" t="str">
            <v/>
          </cell>
          <cell r="B722">
            <v>3</v>
          </cell>
          <cell r="C722">
            <v>42460</v>
          </cell>
          <cell r="D722" t="str">
            <v>CTGS</v>
          </cell>
          <cell r="E722">
            <v>42447</v>
          </cell>
          <cell r="F722" t="str">
            <v>Máy điều hoà không khí</v>
          </cell>
          <cell r="G722" t="str">
            <v>0001290</v>
          </cell>
          <cell r="H722" t="str">
            <v>Công Ty TNHH KoolMan Việt Nam</v>
          </cell>
          <cell r="M722">
            <v>33545455</v>
          </cell>
          <cell r="N722" t="str">
            <v>2412</v>
          </cell>
          <cell r="O722" t="str">
            <v>331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/>
          </cell>
          <cell r="W722" t="str">
            <v/>
          </cell>
          <cell r="X722" t="str">
            <v/>
          </cell>
          <cell r="Y722" t="str">
            <v/>
          </cell>
          <cell r="AA722" t="str">
            <v/>
          </cell>
          <cell r="AB722" t="str">
            <v/>
          </cell>
          <cell r="AC722" t="str">
            <v/>
          </cell>
          <cell r="AD722" t="str">
            <v/>
          </cell>
        </row>
        <row r="723">
          <cell r="A723" t="str">
            <v/>
          </cell>
          <cell r="B723">
            <v>3</v>
          </cell>
          <cell r="C723">
            <v>42460</v>
          </cell>
          <cell r="D723" t="str">
            <v>CTGS</v>
          </cell>
          <cell r="E723">
            <v>42447</v>
          </cell>
          <cell r="F723" t="str">
            <v>VAT Máy điều hoà không khí</v>
          </cell>
          <cell r="G723" t="str">
            <v>0001290</v>
          </cell>
          <cell r="H723" t="str">
            <v>Công Ty TNHH KoolMan Việt Nam</v>
          </cell>
          <cell r="M723">
            <v>3354545</v>
          </cell>
          <cell r="N723" t="str">
            <v>1331</v>
          </cell>
          <cell r="O723" t="str">
            <v>331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/>
          </cell>
          <cell r="W723" t="str">
            <v/>
          </cell>
          <cell r="X723" t="str">
            <v/>
          </cell>
          <cell r="Y723" t="str">
            <v/>
          </cell>
          <cell r="AA723" t="str">
            <v/>
          </cell>
          <cell r="AB723" t="str">
            <v/>
          </cell>
          <cell r="AC723" t="str">
            <v/>
          </cell>
          <cell r="AD723" t="str">
            <v/>
          </cell>
        </row>
        <row r="724">
          <cell r="A724" t="str">
            <v/>
          </cell>
          <cell r="B724">
            <v>3</v>
          </cell>
          <cell r="C724">
            <v>42460</v>
          </cell>
          <cell r="D724" t="str">
            <v>CTGS</v>
          </cell>
          <cell r="E724">
            <v>42454</v>
          </cell>
          <cell r="F724" t="str">
            <v>Cấp và duy trì sử dụng MSMV</v>
          </cell>
          <cell r="H724" t="str">
            <v>TT Kỹ Thuật Tiêu Chuẩn Đo Lường Chất Lượng 3</v>
          </cell>
          <cell r="M724">
            <v>1000000</v>
          </cell>
          <cell r="N724" t="str">
            <v>642</v>
          </cell>
          <cell r="O724" t="str">
            <v>331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/>
          </cell>
          <cell r="W724" t="str">
            <v/>
          </cell>
          <cell r="X724" t="str">
            <v/>
          </cell>
          <cell r="Y724" t="str">
            <v/>
          </cell>
          <cell r="AA724" t="str">
            <v/>
          </cell>
          <cell r="AB724" t="str">
            <v/>
          </cell>
          <cell r="AC724" t="str">
            <v/>
          </cell>
          <cell r="AD724" t="str">
            <v/>
          </cell>
        </row>
        <row r="725">
          <cell r="A725" t="str">
            <v/>
          </cell>
          <cell r="B725">
            <v>3</v>
          </cell>
          <cell r="C725">
            <v>42460</v>
          </cell>
          <cell r="D725" t="str">
            <v>CTGS</v>
          </cell>
          <cell r="E725">
            <v>42369</v>
          </cell>
          <cell r="F725" t="str">
            <v>Phí phân tích chỉ tiêu</v>
          </cell>
          <cell r="G725" t="str">
            <v>0001270</v>
          </cell>
          <cell r="H725" t="str">
            <v>Trung Tâm Chất Lượng Nông Lâm Thủy Sản Vùng 4</v>
          </cell>
          <cell r="M725">
            <v>480000</v>
          </cell>
          <cell r="N725" t="str">
            <v>641</v>
          </cell>
          <cell r="O725" t="str">
            <v>331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/>
          </cell>
          <cell r="W725" t="str">
            <v/>
          </cell>
          <cell r="X725" t="str">
            <v/>
          </cell>
          <cell r="Y725" t="str">
            <v/>
          </cell>
          <cell r="AA725" t="str">
            <v/>
          </cell>
          <cell r="AB725" t="str">
            <v/>
          </cell>
          <cell r="AC725" t="str">
            <v/>
          </cell>
          <cell r="AD725" t="str">
            <v/>
          </cell>
        </row>
        <row r="726">
          <cell r="A726" t="str">
            <v/>
          </cell>
          <cell r="B726">
            <v>3</v>
          </cell>
          <cell r="C726">
            <v>42460</v>
          </cell>
          <cell r="D726" t="str">
            <v>CTGS</v>
          </cell>
          <cell r="E726">
            <v>42369</v>
          </cell>
          <cell r="F726" t="str">
            <v>Phí dịch vụ</v>
          </cell>
          <cell r="G726" t="str">
            <v>0014133</v>
          </cell>
          <cell r="H726" t="str">
            <v>Trung Tâm Chất Lượng Nông Lâm Thủy Sản Vùng 4</v>
          </cell>
          <cell r="M726">
            <v>5737000</v>
          </cell>
          <cell r="N726" t="str">
            <v>641</v>
          </cell>
          <cell r="O726" t="str">
            <v>331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/>
          </cell>
          <cell r="W726" t="str">
            <v/>
          </cell>
          <cell r="X726" t="str">
            <v/>
          </cell>
          <cell r="Y726" t="str">
            <v/>
          </cell>
          <cell r="AA726" t="str">
            <v/>
          </cell>
          <cell r="AB726" t="str">
            <v/>
          </cell>
          <cell r="AC726" t="str">
            <v/>
          </cell>
          <cell r="AD726" t="str">
            <v/>
          </cell>
        </row>
        <row r="727">
          <cell r="A727" t="str">
            <v/>
          </cell>
          <cell r="B727">
            <v>3</v>
          </cell>
          <cell r="C727">
            <v>42460</v>
          </cell>
          <cell r="D727" t="str">
            <v>CTGS</v>
          </cell>
          <cell r="E727">
            <v>42445</v>
          </cell>
          <cell r="F727" t="str">
            <v>Cước vận chuyển</v>
          </cell>
          <cell r="G727" t="str">
            <v>0000189</v>
          </cell>
          <cell r="H727" t="str">
            <v>Cty TNHH Giao Nhận Vận Chuyển Ánh Dương</v>
          </cell>
          <cell r="M727">
            <v>10528000</v>
          </cell>
          <cell r="N727" t="str">
            <v>641</v>
          </cell>
          <cell r="O727" t="str">
            <v>331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/>
          </cell>
          <cell r="W727" t="str">
            <v/>
          </cell>
          <cell r="X727" t="str">
            <v/>
          </cell>
          <cell r="Y727" t="str">
            <v/>
          </cell>
          <cell r="AA727" t="str">
            <v/>
          </cell>
          <cell r="AB727" t="str">
            <v/>
          </cell>
          <cell r="AC727" t="str">
            <v/>
          </cell>
          <cell r="AD727" t="str">
            <v/>
          </cell>
        </row>
        <row r="728">
          <cell r="A728" t="str">
            <v/>
          </cell>
          <cell r="B728">
            <v>3</v>
          </cell>
          <cell r="C728">
            <v>42460</v>
          </cell>
          <cell r="D728" t="str">
            <v>CTGS</v>
          </cell>
          <cell r="E728">
            <v>42445</v>
          </cell>
          <cell r="F728" t="str">
            <v>Phí phát hành bill, điện giao hàng, xếp dỡ, niêm chì</v>
          </cell>
          <cell r="G728" t="str">
            <v>0000190</v>
          </cell>
          <cell r="H728" t="str">
            <v>Cty TNHH Giao Nhận Vận Chuyển Ánh Dương</v>
          </cell>
          <cell r="M728">
            <v>5219200</v>
          </cell>
          <cell r="N728" t="str">
            <v>641</v>
          </cell>
          <cell r="O728" t="str">
            <v>331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/>
          </cell>
          <cell r="W728" t="str">
            <v/>
          </cell>
          <cell r="X728" t="str">
            <v/>
          </cell>
          <cell r="Y728" t="str">
            <v/>
          </cell>
          <cell r="AA728" t="str">
            <v/>
          </cell>
          <cell r="AB728" t="str">
            <v/>
          </cell>
          <cell r="AC728" t="str">
            <v/>
          </cell>
          <cell r="AD728" t="str">
            <v/>
          </cell>
        </row>
        <row r="729">
          <cell r="A729" t="str">
            <v/>
          </cell>
          <cell r="B729">
            <v>3</v>
          </cell>
          <cell r="C729">
            <v>42460</v>
          </cell>
          <cell r="D729" t="str">
            <v>CTGS</v>
          </cell>
          <cell r="E729">
            <v>42445</v>
          </cell>
          <cell r="F729" t="str">
            <v>VAT Phí phát hành bill, điện giao hàng, xếp dỡ, niêm chì</v>
          </cell>
          <cell r="G729" t="str">
            <v>0000190</v>
          </cell>
          <cell r="H729" t="str">
            <v>Cty TNHH Giao Nhận Vận Chuyển Ánh Dương</v>
          </cell>
          <cell r="M729">
            <v>521920</v>
          </cell>
          <cell r="N729" t="str">
            <v>1331</v>
          </cell>
          <cell r="O729" t="str">
            <v>331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/>
          </cell>
          <cell r="W729" t="str">
            <v/>
          </cell>
          <cell r="X729" t="str">
            <v/>
          </cell>
          <cell r="Y729" t="str">
            <v/>
          </cell>
          <cell r="AA729" t="str">
            <v/>
          </cell>
          <cell r="AB729" t="str">
            <v/>
          </cell>
          <cell r="AC729" t="str">
            <v/>
          </cell>
          <cell r="AD729" t="str">
            <v/>
          </cell>
        </row>
        <row r="730">
          <cell r="A730" t="str">
            <v/>
          </cell>
          <cell r="B730">
            <v>3</v>
          </cell>
          <cell r="C730">
            <v>42460</v>
          </cell>
          <cell r="D730" t="str">
            <v>CTGS</v>
          </cell>
          <cell r="E730">
            <v>42460</v>
          </cell>
          <cell r="F730" t="str">
            <v>Quyết định Số: 528/QĐ-CT (Giảm thuế TNDN)</v>
          </cell>
          <cell r="H730" t="str">
            <v>Cục Thuế Tỉnh Long An</v>
          </cell>
          <cell r="M730">
            <v>13069999</v>
          </cell>
          <cell r="N730" t="str">
            <v>3334</v>
          </cell>
          <cell r="O730" t="str">
            <v>4211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/>
          </cell>
          <cell r="W730" t="str">
            <v/>
          </cell>
          <cell r="X730" t="str">
            <v/>
          </cell>
          <cell r="Y730" t="str">
            <v/>
          </cell>
          <cell r="AA730" t="str">
            <v/>
          </cell>
          <cell r="AB730" t="str">
            <v/>
          </cell>
          <cell r="AC730" t="str">
            <v/>
          </cell>
          <cell r="AD730" t="str">
            <v/>
          </cell>
        </row>
        <row r="731">
          <cell r="A731" t="str">
            <v/>
          </cell>
          <cell r="B731">
            <v>1</v>
          </cell>
          <cell r="C731">
            <v>42400</v>
          </cell>
          <cell r="D731" t="str">
            <v>TU01</v>
          </cell>
          <cell r="E731">
            <v>42400</v>
          </cell>
          <cell r="F731" t="str">
            <v>Quyết toán tạm ứng mua NL</v>
          </cell>
          <cell r="G731" t="str">
            <v>Hai</v>
          </cell>
          <cell r="H731" t="str">
            <v>Võ Thị Bảy</v>
          </cell>
          <cell r="M731">
            <v>214456000</v>
          </cell>
          <cell r="N731" t="str">
            <v>331</v>
          </cell>
          <cell r="O731" t="str">
            <v>141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/>
          </cell>
          <cell r="W731" t="str">
            <v/>
          </cell>
          <cell r="X731" t="str">
            <v/>
          </cell>
          <cell r="Y731" t="str">
            <v/>
          </cell>
          <cell r="AA731" t="str">
            <v/>
          </cell>
          <cell r="AB731" t="str">
            <v/>
          </cell>
          <cell r="AC731" t="str">
            <v/>
          </cell>
          <cell r="AD731" t="str">
            <v/>
          </cell>
        </row>
        <row r="732">
          <cell r="A732" t="str">
            <v/>
          </cell>
          <cell r="B732">
            <v>1</v>
          </cell>
          <cell r="C732">
            <v>42400</v>
          </cell>
          <cell r="D732" t="str">
            <v>TU01</v>
          </cell>
          <cell r="E732">
            <v>42400</v>
          </cell>
          <cell r="F732" t="str">
            <v>Quyết toán tạm ứng mua NL</v>
          </cell>
          <cell r="G732" t="str">
            <v>Hai</v>
          </cell>
          <cell r="H732" t="str">
            <v>Võ Văn Bá</v>
          </cell>
          <cell r="M732">
            <v>416013200</v>
          </cell>
          <cell r="N732" t="str">
            <v>331</v>
          </cell>
          <cell r="O732" t="str">
            <v>141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/>
          </cell>
          <cell r="W732" t="str">
            <v/>
          </cell>
          <cell r="X732" t="str">
            <v/>
          </cell>
          <cell r="Y732" t="str">
            <v/>
          </cell>
          <cell r="AA732" t="str">
            <v/>
          </cell>
          <cell r="AB732" t="str">
            <v/>
          </cell>
          <cell r="AC732" t="str">
            <v/>
          </cell>
          <cell r="AD732" t="str">
            <v/>
          </cell>
        </row>
        <row r="733">
          <cell r="A733" t="str">
            <v/>
          </cell>
          <cell r="B733">
            <v>1</v>
          </cell>
          <cell r="C733">
            <v>42400</v>
          </cell>
          <cell r="D733" t="str">
            <v>TU01</v>
          </cell>
          <cell r="E733">
            <v>42400</v>
          </cell>
          <cell r="F733" t="str">
            <v>Quyết toán tạm ứng mua NL</v>
          </cell>
          <cell r="G733" t="str">
            <v>Hai</v>
          </cell>
          <cell r="H733" t="str">
            <v>Nguyễn Thanh Vân</v>
          </cell>
          <cell r="M733">
            <v>519129200</v>
          </cell>
          <cell r="N733" t="str">
            <v>331</v>
          </cell>
          <cell r="O733" t="str">
            <v>141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/>
          </cell>
          <cell r="W733" t="str">
            <v/>
          </cell>
          <cell r="X733" t="str">
            <v/>
          </cell>
          <cell r="Y733" t="str">
            <v/>
          </cell>
          <cell r="AA733" t="str">
            <v/>
          </cell>
          <cell r="AB733" t="str">
            <v/>
          </cell>
          <cell r="AC733" t="str">
            <v/>
          </cell>
          <cell r="AD733" t="str">
            <v/>
          </cell>
        </row>
        <row r="734">
          <cell r="A734" t="str">
            <v/>
          </cell>
          <cell r="B734">
            <v>1</v>
          </cell>
          <cell r="C734">
            <v>42400</v>
          </cell>
          <cell r="D734" t="str">
            <v>TU01</v>
          </cell>
          <cell r="E734">
            <v>42400</v>
          </cell>
          <cell r="F734" t="str">
            <v>Quyết toán tạm ứng mua NL</v>
          </cell>
          <cell r="G734" t="str">
            <v>Hai</v>
          </cell>
          <cell r="H734" t="str">
            <v>Nguyễn Thanh Vinh</v>
          </cell>
          <cell r="M734">
            <v>326899200</v>
          </cell>
          <cell r="N734" t="str">
            <v>331</v>
          </cell>
          <cell r="O734" t="str">
            <v>141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/>
          </cell>
          <cell r="W734" t="str">
            <v/>
          </cell>
          <cell r="X734" t="str">
            <v/>
          </cell>
          <cell r="Y734" t="str">
            <v/>
          </cell>
          <cell r="AA734" t="str">
            <v/>
          </cell>
          <cell r="AB734" t="str">
            <v/>
          </cell>
          <cell r="AC734" t="str">
            <v/>
          </cell>
          <cell r="AD734" t="str">
            <v/>
          </cell>
        </row>
        <row r="735">
          <cell r="A735" t="str">
            <v/>
          </cell>
          <cell r="B735">
            <v>1</v>
          </cell>
          <cell r="C735">
            <v>42400</v>
          </cell>
          <cell r="D735" t="str">
            <v>TU01</v>
          </cell>
          <cell r="E735">
            <v>42400</v>
          </cell>
          <cell r="F735" t="str">
            <v>Quyết toán tạm ứng mua NL</v>
          </cell>
          <cell r="G735" t="str">
            <v>Hai</v>
          </cell>
          <cell r="H735" t="str">
            <v>Hồ Thị Mỹ</v>
          </cell>
          <cell r="M735">
            <v>217091200</v>
          </cell>
          <cell r="N735" t="str">
            <v>331</v>
          </cell>
          <cell r="O735" t="str">
            <v>141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/>
          </cell>
          <cell r="W735" t="str">
            <v/>
          </cell>
          <cell r="X735" t="str">
            <v/>
          </cell>
          <cell r="Y735" t="str">
            <v/>
          </cell>
          <cell r="AA735" t="str">
            <v/>
          </cell>
          <cell r="AB735" t="str">
            <v/>
          </cell>
          <cell r="AC735" t="str">
            <v/>
          </cell>
          <cell r="AD735" t="str">
            <v/>
          </cell>
        </row>
        <row r="736">
          <cell r="A736" t="str">
            <v/>
          </cell>
          <cell r="B736">
            <v>1</v>
          </cell>
          <cell r="C736">
            <v>42400</v>
          </cell>
          <cell r="D736" t="str">
            <v>TU01</v>
          </cell>
          <cell r="E736">
            <v>42400</v>
          </cell>
          <cell r="F736" t="str">
            <v>Quyết toán tạm ứng mua NL</v>
          </cell>
          <cell r="G736" t="str">
            <v>Hai</v>
          </cell>
          <cell r="H736" t="str">
            <v>Phạm Thị Ngọc</v>
          </cell>
          <cell r="M736">
            <v>297390800</v>
          </cell>
          <cell r="N736" t="str">
            <v>331</v>
          </cell>
          <cell r="O736" t="str">
            <v>141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/>
          </cell>
          <cell r="W736" t="str">
            <v/>
          </cell>
          <cell r="X736" t="str">
            <v/>
          </cell>
          <cell r="Y736" t="str">
            <v/>
          </cell>
          <cell r="AA736" t="str">
            <v/>
          </cell>
          <cell r="AB736" t="str">
            <v/>
          </cell>
          <cell r="AC736" t="str">
            <v/>
          </cell>
          <cell r="AD736" t="str">
            <v/>
          </cell>
        </row>
        <row r="737">
          <cell r="A737" t="str">
            <v/>
          </cell>
          <cell r="B737">
            <v>1</v>
          </cell>
          <cell r="C737">
            <v>42400</v>
          </cell>
          <cell r="D737" t="str">
            <v>TU01</v>
          </cell>
          <cell r="E737">
            <v>42400</v>
          </cell>
          <cell r="F737" t="str">
            <v>Quyết toán tạm ứng mua NL</v>
          </cell>
          <cell r="G737" t="str">
            <v>Hai</v>
          </cell>
          <cell r="H737" t="str">
            <v>Nguyễn Đức Tiến</v>
          </cell>
          <cell r="M737">
            <v>101204400</v>
          </cell>
          <cell r="N737" t="str">
            <v>331</v>
          </cell>
          <cell r="O737" t="str">
            <v>141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/>
          </cell>
          <cell r="W737" t="str">
            <v/>
          </cell>
          <cell r="X737" t="str">
            <v/>
          </cell>
          <cell r="Y737" t="str">
            <v/>
          </cell>
          <cell r="AA737" t="str">
            <v/>
          </cell>
          <cell r="AB737" t="str">
            <v/>
          </cell>
          <cell r="AC737" t="str">
            <v/>
          </cell>
          <cell r="AD737" t="str">
            <v/>
          </cell>
        </row>
        <row r="738">
          <cell r="A738" t="str">
            <v/>
          </cell>
          <cell r="B738">
            <v>1</v>
          </cell>
          <cell r="C738">
            <v>42400</v>
          </cell>
          <cell r="D738" t="str">
            <v>TU01</v>
          </cell>
          <cell r="E738">
            <v>42400</v>
          </cell>
          <cell r="F738" t="str">
            <v>Quyết toán tạm ứng mua NL</v>
          </cell>
          <cell r="G738" t="str">
            <v>Hai</v>
          </cell>
          <cell r="H738" t="str">
            <v>Đỗ Văn Tâm</v>
          </cell>
          <cell r="M738">
            <v>216088000</v>
          </cell>
          <cell r="N738" t="str">
            <v>331</v>
          </cell>
          <cell r="O738" t="str">
            <v>141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/>
          </cell>
          <cell r="W738" t="str">
            <v/>
          </cell>
          <cell r="X738" t="str">
            <v/>
          </cell>
          <cell r="Y738" t="str">
            <v/>
          </cell>
          <cell r="AA738" t="str">
            <v/>
          </cell>
          <cell r="AB738" t="str">
            <v/>
          </cell>
          <cell r="AC738" t="str">
            <v/>
          </cell>
          <cell r="AD738" t="str">
            <v/>
          </cell>
        </row>
        <row r="739">
          <cell r="A739" t="str">
            <v/>
          </cell>
          <cell r="B739">
            <v>1</v>
          </cell>
          <cell r="C739">
            <v>42400</v>
          </cell>
          <cell r="D739" t="str">
            <v>TU01</v>
          </cell>
          <cell r="E739">
            <v>42400</v>
          </cell>
          <cell r="F739" t="str">
            <v>Quyết toán tạm ứng mua NL</v>
          </cell>
          <cell r="G739" t="str">
            <v>Hai</v>
          </cell>
          <cell r="H739" t="str">
            <v>Trương Văn Minh</v>
          </cell>
          <cell r="M739">
            <v>102928000</v>
          </cell>
          <cell r="N739" t="str">
            <v>331</v>
          </cell>
          <cell r="O739" t="str">
            <v>141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/>
          </cell>
          <cell r="W739" t="str">
            <v/>
          </cell>
          <cell r="X739" t="str">
            <v/>
          </cell>
          <cell r="Y739" t="str">
            <v/>
          </cell>
          <cell r="AA739" t="str">
            <v/>
          </cell>
          <cell r="AB739" t="str">
            <v/>
          </cell>
          <cell r="AC739" t="str">
            <v/>
          </cell>
          <cell r="AD739" t="str">
            <v/>
          </cell>
        </row>
        <row r="740">
          <cell r="A740" t="str">
            <v/>
          </cell>
          <cell r="B740">
            <v>2</v>
          </cell>
          <cell r="C740">
            <v>42429</v>
          </cell>
          <cell r="D740" t="str">
            <v>TU02</v>
          </cell>
          <cell r="E740">
            <v>42429</v>
          </cell>
          <cell r="F740" t="str">
            <v>Quyết toán tạm ứng mua NL</v>
          </cell>
          <cell r="G740" t="str">
            <v>Hai</v>
          </cell>
          <cell r="H740" t="str">
            <v>Võ Thị Bảy</v>
          </cell>
          <cell r="M740">
            <v>92967600</v>
          </cell>
          <cell r="N740" t="str">
            <v>331</v>
          </cell>
          <cell r="O740" t="str">
            <v>141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/>
          </cell>
          <cell r="W740" t="str">
            <v/>
          </cell>
          <cell r="X740" t="str">
            <v/>
          </cell>
          <cell r="Y740" t="str">
            <v/>
          </cell>
          <cell r="AA740" t="str">
            <v/>
          </cell>
          <cell r="AB740" t="str">
            <v/>
          </cell>
          <cell r="AC740" t="str">
            <v/>
          </cell>
          <cell r="AD740" t="str">
            <v/>
          </cell>
        </row>
        <row r="741">
          <cell r="A741" t="str">
            <v/>
          </cell>
          <cell r="B741">
            <v>2</v>
          </cell>
          <cell r="C741">
            <v>42429</v>
          </cell>
          <cell r="D741" t="str">
            <v>TU02</v>
          </cell>
          <cell r="E741">
            <v>42429</v>
          </cell>
          <cell r="F741" t="str">
            <v>Quyết toán tạm ứng mua NL</v>
          </cell>
          <cell r="G741" t="str">
            <v>Hai</v>
          </cell>
          <cell r="H741" t="str">
            <v>Nguyễn Thanh Vinh</v>
          </cell>
          <cell r="M741">
            <v>192852000</v>
          </cell>
          <cell r="N741" t="str">
            <v>331</v>
          </cell>
          <cell r="O741" t="str">
            <v>141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/>
          </cell>
          <cell r="W741" t="str">
            <v/>
          </cell>
          <cell r="X741" t="str">
            <v/>
          </cell>
          <cell r="Y741" t="str">
            <v/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</row>
        <row r="742">
          <cell r="A742" t="str">
            <v/>
          </cell>
          <cell r="B742">
            <v>2</v>
          </cell>
          <cell r="C742">
            <v>42429</v>
          </cell>
          <cell r="D742" t="str">
            <v>TU02</v>
          </cell>
          <cell r="E742">
            <v>42429</v>
          </cell>
          <cell r="F742" t="str">
            <v>Quyết toán tạm ứng mua NL</v>
          </cell>
          <cell r="G742" t="str">
            <v>Hai</v>
          </cell>
          <cell r="H742" t="str">
            <v>Hồ Thị Mỹ</v>
          </cell>
          <cell r="M742">
            <v>188733600</v>
          </cell>
          <cell r="N742" t="str">
            <v>331</v>
          </cell>
          <cell r="O742" t="str">
            <v>141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/>
          </cell>
          <cell r="W742" t="str">
            <v/>
          </cell>
          <cell r="X742" t="str">
            <v/>
          </cell>
          <cell r="Y742" t="str">
            <v/>
          </cell>
          <cell r="AA742" t="str">
            <v/>
          </cell>
          <cell r="AB742" t="str">
            <v/>
          </cell>
          <cell r="AC742" t="str">
            <v/>
          </cell>
          <cell r="AD742" t="str">
            <v/>
          </cell>
        </row>
        <row r="743">
          <cell r="A743" t="str">
            <v/>
          </cell>
          <cell r="B743">
            <v>2</v>
          </cell>
          <cell r="C743">
            <v>42429</v>
          </cell>
          <cell r="D743" t="str">
            <v>TU02</v>
          </cell>
          <cell r="E743">
            <v>42429</v>
          </cell>
          <cell r="F743" t="str">
            <v>Quyết toán tạm ứng mua NL</v>
          </cell>
          <cell r="G743" t="str">
            <v>Hai</v>
          </cell>
          <cell r="H743" t="str">
            <v>Phạm Thị Ngọc</v>
          </cell>
          <cell r="M743">
            <v>80506800</v>
          </cell>
          <cell r="N743" t="str">
            <v>331</v>
          </cell>
          <cell r="O743" t="str">
            <v>141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AA743" t="str">
            <v/>
          </cell>
          <cell r="AB743" t="str">
            <v/>
          </cell>
          <cell r="AC743" t="str">
            <v/>
          </cell>
          <cell r="AD743" t="str">
            <v/>
          </cell>
        </row>
        <row r="744">
          <cell r="A744" t="str">
            <v/>
          </cell>
          <cell r="B744">
            <v>2</v>
          </cell>
          <cell r="C744">
            <v>42429</v>
          </cell>
          <cell r="D744" t="str">
            <v>TU02</v>
          </cell>
          <cell r="E744">
            <v>42429</v>
          </cell>
          <cell r="F744" t="str">
            <v>Quyết toán tạm ứng mua NL</v>
          </cell>
          <cell r="G744" t="str">
            <v>Hai</v>
          </cell>
          <cell r="H744" t="str">
            <v>Đỗ Văn Tâm</v>
          </cell>
          <cell r="M744">
            <v>98340000</v>
          </cell>
          <cell r="N744" t="str">
            <v>331</v>
          </cell>
          <cell r="O744" t="str">
            <v>141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/>
          </cell>
          <cell r="W744" t="str">
            <v/>
          </cell>
          <cell r="X744" t="str">
            <v/>
          </cell>
          <cell r="Y744" t="str">
            <v/>
          </cell>
          <cell r="AA744" t="str">
            <v/>
          </cell>
          <cell r="AB744" t="str">
            <v/>
          </cell>
          <cell r="AC744" t="str">
            <v/>
          </cell>
          <cell r="AD744" t="str">
            <v/>
          </cell>
        </row>
        <row r="745">
          <cell r="A745" t="str">
            <v/>
          </cell>
          <cell r="B745">
            <v>3</v>
          </cell>
          <cell r="C745">
            <v>42460</v>
          </cell>
          <cell r="D745" t="str">
            <v>TU02</v>
          </cell>
          <cell r="E745">
            <v>42460</v>
          </cell>
          <cell r="F745" t="str">
            <v>Quyết toán tạm ứng mua NL</v>
          </cell>
          <cell r="G745" t="str">
            <v>Tiền</v>
          </cell>
          <cell r="H745" t="str">
            <v>Nguyễn Thị Hồng Hoa</v>
          </cell>
          <cell r="M745">
            <v>171717000</v>
          </cell>
          <cell r="N745" t="str">
            <v>331</v>
          </cell>
          <cell r="O745" t="str">
            <v>141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/>
          </cell>
          <cell r="W745" t="str">
            <v/>
          </cell>
          <cell r="X745" t="str">
            <v/>
          </cell>
          <cell r="Y745" t="str">
            <v/>
          </cell>
          <cell r="AA745" t="str">
            <v/>
          </cell>
          <cell r="AB745" t="str">
            <v/>
          </cell>
          <cell r="AC745" t="str">
            <v/>
          </cell>
          <cell r="AD745" t="str">
            <v/>
          </cell>
        </row>
        <row r="746">
          <cell r="A746" t="str">
            <v/>
          </cell>
          <cell r="B746">
            <v>3</v>
          </cell>
          <cell r="C746">
            <v>42460</v>
          </cell>
          <cell r="D746" t="str">
            <v>TU02</v>
          </cell>
          <cell r="E746">
            <v>42460</v>
          </cell>
          <cell r="F746" t="str">
            <v>Quyết toán tạm ứng mua NL</v>
          </cell>
          <cell r="G746" t="str">
            <v>Tiền</v>
          </cell>
          <cell r="H746" t="str">
            <v>Nguyễn Thành Quang</v>
          </cell>
          <cell r="M746">
            <v>104155000</v>
          </cell>
          <cell r="N746" t="str">
            <v>331</v>
          </cell>
          <cell r="O746" t="str">
            <v>141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AA746" t="str">
            <v/>
          </cell>
          <cell r="AB746" t="str">
            <v/>
          </cell>
          <cell r="AC746" t="str">
            <v/>
          </cell>
          <cell r="AD746" t="str">
            <v/>
          </cell>
        </row>
        <row r="747">
          <cell r="A747" t="str">
            <v/>
          </cell>
          <cell r="B747">
            <v>3</v>
          </cell>
          <cell r="C747">
            <v>42460</v>
          </cell>
          <cell r="D747" t="str">
            <v>TU02</v>
          </cell>
          <cell r="E747">
            <v>42460</v>
          </cell>
          <cell r="F747" t="str">
            <v>Quyết toán tạm ứng mua NL</v>
          </cell>
          <cell r="G747" t="str">
            <v>Tiền</v>
          </cell>
          <cell r="H747" t="str">
            <v>Nguyễn Văn Phong</v>
          </cell>
          <cell r="M747">
            <v>101380000</v>
          </cell>
          <cell r="N747" t="str">
            <v>331</v>
          </cell>
          <cell r="O747" t="str">
            <v>141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/>
          </cell>
          <cell r="W747" t="str">
            <v/>
          </cell>
          <cell r="X747" t="str">
            <v/>
          </cell>
          <cell r="Y747" t="str">
            <v/>
          </cell>
          <cell r="AA747" t="str">
            <v/>
          </cell>
          <cell r="AB747" t="str">
            <v/>
          </cell>
          <cell r="AC747" t="str">
            <v/>
          </cell>
          <cell r="AD747" t="str">
            <v/>
          </cell>
        </row>
        <row r="748">
          <cell r="A748" t="str">
            <v/>
          </cell>
          <cell r="B748">
            <v>3</v>
          </cell>
          <cell r="C748">
            <v>42460</v>
          </cell>
          <cell r="D748" t="str">
            <v>TU02</v>
          </cell>
          <cell r="E748">
            <v>42460</v>
          </cell>
          <cell r="F748" t="str">
            <v>Quyết toán tạm ứng mua NL</v>
          </cell>
          <cell r="G748" t="str">
            <v>Tiền</v>
          </cell>
          <cell r="H748" t="str">
            <v>Nguyễn Thanh Hoàng</v>
          </cell>
          <cell r="M748">
            <v>141858000</v>
          </cell>
          <cell r="N748" t="str">
            <v>331</v>
          </cell>
          <cell r="O748" t="str">
            <v>141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AA748" t="str">
            <v/>
          </cell>
          <cell r="AB748" t="str">
            <v/>
          </cell>
          <cell r="AC748" t="str">
            <v/>
          </cell>
          <cell r="AD748" t="str">
            <v/>
          </cell>
        </row>
        <row r="749">
          <cell r="A749" t="str">
            <v/>
          </cell>
          <cell r="B749">
            <v>3</v>
          </cell>
          <cell r="C749">
            <v>42460</v>
          </cell>
          <cell r="D749" t="str">
            <v>TU02</v>
          </cell>
          <cell r="E749">
            <v>42460</v>
          </cell>
          <cell r="F749" t="str">
            <v>Quyết toán tạm ứng mua NL</v>
          </cell>
          <cell r="G749" t="str">
            <v>Tiền</v>
          </cell>
          <cell r="H749" t="str">
            <v>Nguyễn Văn Tha</v>
          </cell>
          <cell r="M749">
            <v>72890000</v>
          </cell>
          <cell r="N749" t="str">
            <v>331</v>
          </cell>
          <cell r="O749" t="str">
            <v>141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V749" t="str">
            <v/>
          </cell>
          <cell r="W749" t="str">
            <v/>
          </cell>
          <cell r="X749" t="str">
            <v/>
          </cell>
          <cell r="Y749" t="str">
            <v/>
          </cell>
          <cell r="AA749" t="str">
            <v/>
          </cell>
          <cell r="AB749" t="str">
            <v/>
          </cell>
          <cell r="AC749" t="str">
            <v/>
          </cell>
          <cell r="AD749" t="str">
            <v/>
          </cell>
        </row>
        <row r="750">
          <cell r="A750" t="str">
            <v/>
          </cell>
          <cell r="B750">
            <v>4</v>
          </cell>
          <cell r="C750">
            <v>42489</v>
          </cell>
          <cell r="D750" t="str">
            <v>CTGS</v>
          </cell>
          <cell r="E750">
            <v>42489</v>
          </cell>
          <cell r="F750" t="str">
            <v>Trích khấu hao TSCĐ Vô hình</v>
          </cell>
          <cell r="M750">
            <v>10010706</v>
          </cell>
          <cell r="N750" t="str">
            <v>154</v>
          </cell>
          <cell r="O750" t="str">
            <v>2143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AA750" t="str">
            <v/>
          </cell>
          <cell r="AB750" t="str">
            <v/>
          </cell>
          <cell r="AC750" t="str">
            <v/>
          </cell>
          <cell r="AD750" t="str">
            <v/>
          </cell>
        </row>
        <row r="751">
          <cell r="A751" t="str">
            <v/>
          </cell>
          <cell r="B751">
            <v>4</v>
          </cell>
          <cell r="C751">
            <v>42489</v>
          </cell>
          <cell r="D751" t="str">
            <v>CTGS</v>
          </cell>
          <cell r="E751">
            <v>42489</v>
          </cell>
          <cell r="F751" t="str">
            <v>Trích khấu hao TSCĐ Hữu hình</v>
          </cell>
          <cell r="M751">
            <v>3671167</v>
          </cell>
          <cell r="N751" t="str">
            <v>642</v>
          </cell>
          <cell r="O751" t="str">
            <v>2141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/>
          </cell>
          <cell r="W751" t="str">
            <v/>
          </cell>
          <cell r="X751" t="str">
            <v/>
          </cell>
          <cell r="Y751" t="str">
            <v/>
          </cell>
          <cell r="AA751" t="str">
            <v/>
          </cell>
          <cell r="AB751" t="str">
            <v/>
          </cell>
          <cell r="AC751" t="str">
            <v/>
          </cell>
          <cell r="AD751" t="str">
            <v/>
          </cell>
        </row>
        <row r="752">
          <cell r="A752" t="str">
            <v/>
          </cell>
          <cell r="B752">
            <v>4</v>
          </cell>
          <cell r="C752">
            <v>42489</v>
          </cell>
          <cell r="D752" t="str">
            <v>CTGS</v>
          </cell>
          <cell r="E752">
            <v>42489</v>
          </cell>
          <cell r="F752" t="str">
            <v>Trích khấu hao TSCĐ Hữu hình</v>
          </cell>
          <cell r="M752">
            <v>47128136</v>
          </cell>
          <cell r="N752" t="str">
            <v>154</v>
          </cell>
          <cell r="O752" t="str">
            <v>2141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/>
          </cell>
          <cell r="W752" t="str">
            <v/>
          </cell>
          <cell r="X752" t="str">
            <v/>
          </cell>
          <cell r="Y752" t="str">
            <v/>
          </cell>
          <cell r="AA752" t="str">
            <v/>
          </cell>
          <cell r="AB752" t="str">
            <v/>
          </cell>
          <cell r="AC752" t="str">
            <v/>
          </cell>
          <cell r="AD752" t="str">
            <v/>
          </cell>
        </row>
        <row r="753">
          <cell r="A753" t="str">
            <v/>
          </cell>
          <cell r="B753">
            <v>5</v>
          </cell>
          <cell r="C753">
            <v>42521</v>
          </cell>
          <cell r="D753" t="str">
            <v>CTGS</v>
          </cell>
          <cell r="E753">
            <v>42521</v>
          </cell>
          <cell r="F753" t="str">
            <v>Trích khấu hao TSCĐ Vô hình</v>
          </cell>
          <cell r="N753" t="str">
            <v>154</v>
          </cell>
          <cell r="O753" t="str">
            <v>2143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/>
          </cell>
          <cell r="W753" t="str">
            <v/>
          </cell>
          <cell r="X753" t="str">
            <v/>
          </cell>
          <cell r="Y753" t="str">
            <v/>
          </cell>
          <cell r="AA753" t="str">
            <v/>
          </cell>
          <cell r="AB753" t="str">
            <v/>
          </cell>
          <cell r="AC753" t="str">
            <v/>
          </cell>
          <cell r="AD753" t="str">
            <v/>
          </cell>
        </row>
        <row r="754">
          <cell r="A754" t="str">
            <v/>
          </cell>
          <cell r="B754">
            <v>5</v>
          </cell>
          <cell r="C754">
            <v>42521</v>
          </cell>
          <cell r="D754" t="str">
            <v>CTGS</v>
          </cell>
          <cell r="E754">
            <v>42521</v>
          </cell>
          <cell r="F754" t="str">
            <v>Trích khấu hao TSCĐ Hữu hình</v>
          </cell>
          <cell r="N754" t="str">
            <v>642</v>
          </cell>
          <cell r="O754" t="str">
            <v>2141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/>
          </cell>
          <cell r="W754" t="str">
            <v/>
          </cell>
          <cell r="X754" t="str">
            <v/>
          </cell>
          <cell r="Y754" t="str">
            <v/>
          </cell>
          <cell r="AA754" t="str">
            <v/>
          </cell>
          <cell r="AB754" t="str">
            <v/>
          </cell>
          <cell r="AC754" t="str">
            <v/>
          </cell>
          <cell r="AD754" t="str">
            <v/>
          </cell>
        </row>
        <row r="755">
          <cell r="A755" t="str">
            <v/>
          </cell>
          <cell r="B755">
            <v>5</v>
          </cell>
          <cell r="C755">
            <v>42521</v>
          </cell>
          <cell r="D755" t="str">
            <v>CTGS</v>
          </cell>
          <cell r="E755">
            <v>42521</v>
          </cell>
          <cell r="F755" t="str">
            <v>Trích khấu hao TSCĐ Hữu hình</v>
          </cell>
          <cell r="N755" t="str">
            <v>154</v>
          </cell>
          <cell r="O755" t="str">
            <v>2141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/>
          </cell>
          <cell r="W755" t="str">
            <v/>
          </cell>
          <cell r="X755" t="str">
            <v/>
          </cell>
          <cell r="Y755" t="str">
            <v/>
          </cell>
          <cell r="AA755" t="str">
            <v/>
          </cell>
          <cell r="AB755" t="str">
            <v/>
          </cell>
          <cell r="AC755" t="str">
            <v/>
          </cell>
          <cell r="AD755" t="str">
            <v/>
          </cell>
        </row>
        <row r="756">
          <cell r="A756" t="str">
            <v/>
          </cell>
          <cell r="B756">
            <v>6</v>
          </cell>
          <cell r="C756">
            <v>42551</v>
          </cell>
          <cell r="D756" t="str">
            <v>CTGS</v>
          </cell>
          <cell r="E756">
            <v>42551</v>
          </cell>
          <cell r="F756" t="str">
            <v>Trích khấu hao TSCĐ Vô hình</v>
          </cell>
          <cell r="N756" t="str">
            <v>154</v>
          </cell>
          <cell r="O756" t="str">
            <v>2143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/>
          </cell>
          <cell r="W756" t="str">
            <v/>
          </cell>
          <cell r="X756" t="str">
            <v/>
          </cell>
          <cell r="Y756" t="str">
            <v/>
          </cell>
          <cell r="AA756" t="str">
            <v/>
          </cell>
          <cell r="AB756" t="str">
            <v/>
          </cell>
          <cell r="AC756" t="str">
            <v/>
          </cell>
          <cell r="AD756" t="str">
            <v/>
          </cell>
        </row>
        <row r="757">
          <cell r="A757" t="str">
            <v/>
          </cell>
          <cell r="B757">
            <v>6</v>
          </cell>
          <cell r="C757">
            <v>42551</v>
          </cell>
          <cell r="D757" t="str">
            <v>CTGS</v>
          </cell>
          <cell r="E757">
            <v>42551</v>
          </cell>
          <cell r="F757" t="str">
            <v>Trích khấu hao TSCĐ Hữu hình</v>
          </cell>
          <cell r="N757" t="str">
            <v>642</v>
          </cell>
          <cell r="O757" t="str">
            <v>2141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/>
          </cell>
          <cell r="W757" t="str">
            <v/>
          </cell>
          <cell r="X757" t="str">
            <v/>
          </cell>
          <cell r="Y757" t="str">
            <v/>
          </cell>
          <cell r="AA757" t="str">
            <v/>
          </cell>
          <cell r="AB757" t="str">
            <v/>
          </cell>
          <cell r="AC757" t="str">
            <v/>
          </cell>
          <cell r="AD757" t="str">
            <v/>
          </cell>
        </row>
        <row r="758">
          <cell r="A758" t="str">
            <v/>
          </cell>
          <cell r="B758">
            <v>6</v>
          </cell>
          <cell r="C758">
            <v>42551</v>
          </cell>
          <cell r="D758" t="str">
            <v>CTGS</v>
          </cell>
          <cell r="E758">
            <v>42551</v>
          </cell>
          <cell r="F758" t="str">
            <v>Trích khấu hao TSCĐ Hữu hình</v>
          </cell>
          <cell r="N758" t="str">
            <v>154</v>
          </cell>
          <cell r="O758" t="str">
            <v>2141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/>
          </cell>
          <cell r="W758" t="str">
            <v/>
          </cell>
          <cell r="X758" t="str">
            <v/>
          </cell>
          <cell r="Y758" t="str">
            <v/>
          </cell>
          <cell r="AA758" t="str">
            <v/>
          </cell>
          <cell r="AB758" t="str">
            <v/>
          </cell>
          <cell r="AC758" t="str">
            <v/>
          </cell>
          <cell r="AD758" t="str">
            <v/>
          </cell>
        </row>
        <row r="759">
          <cell r="A759" t="str">
            <v/>
          </cell>
          <cell r="B759">
            <v>4</v>
          </cell>
          <cell r="C759">
            <v>42489</v>
          </cell>
          <cell r="D759" t="str">
            <v>CTGS</v>
          </cell>
          <cell r="E759">
            <v>42489</v>
          </cell>
          <cell r="F759" t="str">
            <v>Tiền lương BP Văn Phòng</v>
          </cell>
          <cell r="G759">
            <v>37369000</v>
          </cell>
          <cell r="M759">
            <v>37691667</v>
          </cell>
          <cell r="N759" t="str">
            <v>641</v>
          </cell>
          <cell r="O759" t="str">
            <v>3341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/>
          </cell>
          <cell r="W759" t="str">
            <v/>
          </cell>
          <cell r="X759" t="str">
            <v/>
          </cell>
          <cell r="Y759" t="str">
            <v/>
          </cell>
          <cell r="AA759" t="str">
            <v/>
          </cell>
          <cell r="AB759" t="str">
            <v/>
          </cell>
          <cell r="AC759" t="str">
            <v/>
          </cell>
          <cell r="AD759" t="str">
            <v/>
          </cell>
        </row>
        <row r="760">
          <cell r="A760" t="str">
            <v/>
          </cell>
          <cell r="B760">
            <v>4</v>
          </cell>
          <cell r="C760">
            <v>42489</v>
          </cell>
          <cell r="D760" t="str">
            <v>CTGS</v>
          </cell>
          <cell r="E760">
            <v>42489</v>
          </cell>
          <cell r="F760" t="str">
            <v>Tiền lương BP Phân Xưởng &amp; CN</v>
          </cell>
          <cell r="G760">
            <v>108366000</v>
          </cell>
          <cell r="M760">
            <v>118338627</v>
          </cell>
          <cell r="N760" t="str">
            <v>154</v>
          </cell>
          <cell r="O760" t="str">
            <v>3341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/>
          </cell>
          <cell r="W760" t="str">
            <v/>
          </cell>
          <cell r="X760" t="str">
            <v/>
          </cell>
          <cell r="Y760" t="str">
            <v/>
          </cell>
          <cell r="AA760" t="str">
            <v/>
          </cell>
          <cell r="AB760" t="str">
            <v/>
          </cell>
          <cell r="AC760" t="str">
            <v/>
          </cell>
          <cell r="AD760" t="str">
            <v/>
          </cell>
        </row>
        <row r="761">
          <cell r="A761" t="str">
            <v/>
          </cell>
          <cell r="B761">
            <v>4</v>
          </cell>
          <cell r="C761">
            <v>42489</v>
          </cell>
          <cell r="D761" t="str">
            <v>CTGS</v>
          </cell>
          <cell r="E761">
            <v>42489</v>
          </cell>
          <cell r="F761" t="str">
            <v>BHXH khấu trừ Văn Phòng</v>
          </cell>
          <cell r="G761" t="str">
            <v>8%</v>
          </cell>
          <cell r="M761">
            <v>2989520</v>
          </cell>
          <cell r="N761" t="str">
            <v>3341</v>
          </cell>
          <cell r="O761" t="str">
            <v>3383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AA761" t="str">
            <v/>
          </cell>
          <cell r="AB761" t="str">
            <v/>
          </cell>
          <cell r="AC761" t="str">
            <v/>
          </cell>
          <cell r="AD761" t="str">
            <v/>
          </cell>
        </row>
        <row r="762">
          <cell r="A762" t="str">
            <v/>
          </cell>
          <cell r="B762">
            <v>4</v>
          </cell>
          <cell r="C762">
            <v>42489</v>
          </cell>
          <cell r="D762" t="str">
            <v>CTGS</v>
          </cell>
          <cell r="E762">
            <v>42489</v>
          </cell>
          <cell r="F762" t="str">
            <v>BHXH khấu trừ BP Phân Xưởng &amp; CN</v>
          </cell>
          <cell r="M762">
            <v>8669280</v>
          </cell>
          <cell r="N762" t="str">
            <v>3341</v>
          </cell>
          <cell r="O762" t="str">
            <v>3383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/>
          </cell>
          <cell r="W762" t="str">
            <v/>
          </cell>
          <cell r="X762" t="str">
            <v/>
          </cell>
          <cell r="Y762" t="str">
            <v/>
          </cell>
          <cell r="AA762" t="str">
            <v/>
          </cell>
          <cell r="AB762" t="str">
            <v/>
          </cell>
          <cell r="AC762" t="str">
            <v/>
          </cell>
          <cell r="AD762" t="str">
            <v/>
          </cell>
        </row>
        <row r="763">
          <cell r="A763" t="str">
            <v/>
          </cell>
          <cell r="B763">
            <v>4</v>
          </cell>
          <cell r="C763">
            <v>42489</v>
          </cell>
          <cell r="D763" t="str">
            <v>CTGS</v>
          </cell>
          <cell r="E763">
            <v>42489</v>
          </cell>
          <cell r="F763" t="str">
            <v>BHXH phải trả cho Văn Phòng</v>
          </cell>
          <cell r="G763" t="str">
            <v>18%</v>
          </cell>
          <cell r="M763">
            <v>6726420</v>
          </cell>
          <cell r="N763" t="str">
            <v>641</v>
          </cell>
          <cell r="O763" t="str">
            <v>3383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/>
          </cell>
          <cell r="W763" t="str">
            <v/>
          </cell>
          <cell r="X763" t="str">
            <v/>
          </cell>
          <cell r="Y763" t="str">
            <v/>
          </cell>
          <cell r="AA763" t="str">
            <v/>
          </cell>
          <cell r="AB763" t="str">
            <v/>
          </cell>
          <cell r="AC763" t="str">
            <v/>
          </cell>
          <cell r="AD763" t="str">
            <v/>
          </cell>
        </row>
        <row r="764">
          <cell r="A764" t="str">
            <v/>
          </cell>
          <cell r="B764">
            <v>4</v>
          </cell>
          <cell r="C764">
            <v>42489</v>
          </cell>
          <cell r="D764" t="str">
            <v>CTGS</v>
          </cell>
          <cell r="E764">
            <v>42489</v>
          </cell>
          <cell r="F764" t="str">
            <v>BHXH phải trả cho BP Phân Xưởng &amp; CN</v>
          </cell>
          <cell r="M764">
            <v>19505880</v>
          </cell>
          <cell r="N764" t="str">
            <v>154</v>
          </cell>
          <cell r="O764" t="str">
            <v>3383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/>
          </cell>
          <cell r="W764" t="str">
            <v/>
          </cell>
          <cell r="X764" t="str">
            <v/>
          </cell>
          <cell r="Y764" t="str">
            <v/>
          </cell>
          <cell r="AA764" t="str">
            <v/>
          </cell>
          <cell r="AB764" t="str">
            <v/>
          </cell>
          <cell r="AC764" t="str">
            <v/>
          </cell>
          <cell r="AD764" t="str">
            <v/>
          </cell>
        </row>
        <row r="765">
          <cell r="A765" t="str">
            <v/>
          </cell>
          <cell r="B765">
            <v>4</v>
          </cell>
          <cell r="C765">
            <v>42489</v>
          </cell>
          <cell r="D765" t="str">
            <v>CTGS</v>
          </cell>
          <cell r="E765">
            <v>42489</v>
          </cell>
          <cell r="F765" t="str">
            <v>BHYT khấu trừ Văn Phòng</v>
          </cell>
          <cell r="G765" t="str">
            <v>1.5%</v>
          </cell>
          <cell r="M765">
            <v>560535</v>
          </cell>
          <cell r="N765" t="str">
            <v>3341</v>
          </cell>
          <cell r="O765" t="str">
            <v>3384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/>
          </cell>
          <cell r="W765" t="str">
            <v/>
          </cell>
          <cell r="X765" t="str">
            <v/>
          </cell>
          <cell r="Y765" t="str">
            <v/>
          </cell>
          <cell r="AA765" t="str">
            <v/>
          </cell>
          <cell r="AB765" t="str">
            <v/>
          </cell>
          <cell r="AC765" t="str">
            <v/>
          </cell>
          <cell r="AD765" t="str">
            <v/>
          </cell>
        </row>
        <row r="766">
          <cell r="A766" t="str">
            <v/>
          </cell>
          <cell r="B766">
            <v>4</v>
          </cell>
          <cell r="C766">
            <v>42489</v>
          </cell>
          <cell r="D766" t="str">
            <v>CTGS</v>
          </cell>
          <cell r="E766">
            <v>42489</v>
          </cell>
          <cell r="F766" t="str">
            <v>BHYT khấu trừ BP Phân Xưởng &amp; CN</v>
          </cell>
          <cell r="M766">
            <v>1625490</v>
          </cell>
          <cell r="N766" t="str">
            <v>3341</v>
          </cell>
          <cell r="O766" t="str">
            <v>3384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AA766" t="str">
            <v/>
          </cell>
          <cell r="AB766" t="str">
            <v/>
          </cell>
          <cell r="AC766" t="str">
            <v/>
          </cell>
          <cell r="AD766" t="str">
            <v/>
          </cell>
        </row>
        <row r="767">
          <cell r="A767" t="str">
            <v/>
          </cell>
          <cell r="B767">
            <v>4</v>
          </cell>
          <cell r="C767">
            <v>42489</v>
          </cell>
          <cell r="D767" t="str">
            <v>CTGS</v>
          </cell>
          <cell r="E767">
            <v>42489</v>
          </cell>
          <cell r="F767" t="str">
            <v>BHYT phải trả cho Văn Phòng</v>
          </cell>
          <cell r="G767" t="str">
            <v>3%</v>
          </cell>
          <cell r="M767">
            <v>1121070</v>
          </cell>
          <cell r="N767" t="str">
            <v>641</v>
          </cell>
          <cell r="O767" t="str">
            <v>3384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/>
          </cell>
          <cell r="W767" t="str">
            <v/>
          </cell>
          <cell r="X767" t="str">
            <v/>
          </cell>
          <cell r="Y767" t="str">
            <v/>
          </cell>
          <cell r="AA767" t="str">
            <v/>
          </cell>
          <cell r="AB767" t="str">
            <v/>
          </cell>
          <cell r="AC767" t="str">
            <v/>
          </cell>
          <cell r="AD767" t="str">
            <v/>
          </cell>
        </row>
        <row r="768">
          <cell r="A768" t="str">
            <v/>
          </cell>
          <cell r="B768">
            <v>4</v>
          </cell>
          <cell r="C768">
            <v>42489</v>
          </cell>
          <cell r="D768" t="str">
            <v>CTGS</v>
          </cell>
          <cell r="E768">
            <v>42489</v>
          </cell>
          <cell r="F768" t="str">
            <v>BHYT phải trả cho BP Phân Xưởng &amp; CN</v>
          </cell>
          <cell r="M768">
            <v>3250980</v>
          </cell>
          <cell r="N768" t="str">
            <v>154</v>
          </cell>
          <cell r="O768" t="str">
            <v>3384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/>
          </cell>
          <cell r="W768" t="str">
            <v/>
          </cell>
          <cell r="X768" t="str">
            <v/>
          </cell>
          <cell r="Y768" t="str">
            <v/>
          </cell>
          <cell r="AA768" t="str">
            <v/>
          </cell>
          <cell r="AB768" t="str">
            <v/>
          </cell>
          <cell r="AC768" t="str">
            <v/>
          </cell>
          <cell r="AD768" t="str">
            <v/>
          </cell>
        </row>
        <row r="769">
          <cell r="A769" t="str">
            <v/>
          </cell>
          <cell r="B769">
            <v>4</v>
          </cell>
          <cell r="C769">
            <v>42489</v>
          </cell>
          <cell r="D769" t="str">
            <v>CTGS</v>
          </cell>
          <cell r="E769">
            <v>42489</v>
          </cell>
          <cell r="F769" t="str">
            <v>BHTN khấu trừ Văn Phòng</v>
          </cell>
          <cell r="G769" t="str">
            <v>1%</v>
          </cell>
          <cell r="M769">
            <v>373690</v>
          </cell>
          <cell r="N769" t="str">
            <v>3341</v>
          </cell>
          <cell r="O769" t="str">
            <v>3386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/>
          </cell>
          <cell r="W769" t="str">
            <v/>
          </cell>
          <cell r="X769" t="str">
            <v/>
          </cell>
          <cell r="Y769" t="str">
            <v/>
          </cell>
          <cell r="AA769" t="str">
            <v/>
          </cell>
          <cell r="AB769" t="str">
            <v/>
          </cell>
          <cell r="AC769" t="str">
            <v/>
          </cell>
          <cell r="AD769" t="str">
            <v/>
          </cell>
        </row>
        <row r="770">
          <cell r="A770" t="str">
            <v/>
          </cell>
          <cell r="B770">
            <v>4</v>
          </cell>
          <cell r="C770">
            <v>42489</v>
          </cell>
          <cell r="D770" t="str">
            <v>CTGS</v>
          </cell>
          <cell r="E770">
            <v>42489</v>
          </cell>
          <cell r="F770" t="str">
            <v>BHTN khấu trừ BP Phân Xưởng &amp; CN</v>
          </cell>
          <cell r="M770">
            <v>1083660</v>
          </cell>
          <cell r="N770" t="str">
            <v>3341</v>
          </cell>
          <cell r="O770" t="str">
            <v>3386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/>
          </cell>
          <cell r="W770" t="str">
            <v/>
          </cell>
          <cell r="X770" t="str">
            <v/>
          </cell>
          <cell r="Y770" t="str">
            <v/>
          </cell>
          <cell r="AA770" t="str">
            <v/>
          </cell>
          <cell r="AB770" t="str">
            <v/>
          </cell>
          <cell r="AC770" t="str">
            <v/>
          </cell>
          <cell r="AD770" t="str">
            <v/>
          </cell>
        </row>
        <row r="771">
          <cell r="A771" t="str">
            <v/>
          </cell>
          <cell r="B771">
            <v>4</v>
          </cell>
          <cell r="C771">
            <v>42489</v>
          </cell>
          <cell r="D771" t="str">
            <v>CTGS</v>
          </cell>
          <cell r="E771">
            <v>42489</v>
          </cell>
          <cell r="F771" t="str">
            <v>BHTN phải trả cho Văn Phòng</v>
          </cell>
          <cell r="G771" t="str">
            <v>1%</v>
          </cell>
          <cell r="M771">
            <v>373690</v>
          </cell>
          <cell r="N771" t="str">
            <v>641</v>
          </cell>
          <cell r="O771" t="str">
            <v>3386</v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/>
          </cell>
          <cell r="W771" t="str">
            <v/>
          </cell>
          <cell r="X771" t="str">
            <v/>
          </cell>
          <cell r="Y771" t="str">
            <v/>
          </cell>
          <cell r="AA771" t="str">
            <v/>
          </cell>
          <cell r="AB771" t="str">
            <v/>
          </cell>
          <cell r="AC771" t="str">
            <v/>
          </cell>
          <cell r="AD771" t="str">
            <v/>
          </cell>
        </row>
        <row r="772">
          <cell r="A772" t="str">
            <v/>
          </cell>
          <cell r="B772">
            <v>4</v>
          </cell>
          <cell r="C772">
            <v>42489</v>
          </cell>
          <cell r="D772" t="str">
            <v>CTGS</v>
          </cell>
          <cell r="E772">
            <v>42489</v>
          </cell>
          <cell r="F772" t="str">
            <v>BHTN phải trả cho BP Phân Xưởng &amp; CN</v>
          </cell>
          <cell r="M772">
            <v>1083660</v>
          </cell>
          <cell r="N772" t="str">
            <v>154</v>
          </cell>
          <cell r="O772" t="str">
            <v>3386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/>
          </cell>
          <cell r="W772" t="str">
            <v/>
          </cell>
          <cell r="X772" t="str">
            <v/>
          </cell>
          <cell r="Y772" t="str">
            <v/>
          </cell>
          <cell r="AA772" t="str">
            <v/>
          </cell>
          <cell r="AB772" t="str">
            <v/>
          </cell>
          <cell r="AC772" t="str">
            <v/>
          </cell>
          <cell r="AD772" t="str">
            <v/>
          </cell>
        </row>
        <row r="773">
          <cell r="A773" t="str">
            <v/>
          </cell>
          <cell r="B773">
            <v>5</v>
          </cell>
          <cell r="C773">
            <v>42521</v>
          </cell>
          <cell r="D773" t="str">
            <v>CTGS</v>
          </cell>
          <cell r="E773">
            <v>42521</v>
          </cell>
          <cell r="F773" t="str">
            <v>Tiền lương BP Văn Phòng</v>
          </cell>
          <cell r="N773" t="str">
            <v>641</v>
          </cell>
          <cell r="O773" t="str">
            <v>3341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/>
          </cell>
          <cell r="W773" t="str">
            <v/>
          </cell>
          <cell r="X773" t="str">
            <v/>
          </cell>
          <cell r="Y773" t="str">
            <v/>
          </cell>
          <cell r="AA773" t="str">
            <v/>
          </cell>
          <cell r="AB773" t="str">
            <v/>
          </cell>
          <cell r="AC773" t="str">
            <v/>
          </cell>
          <cell r="AD773" t="str">
            <v/>
          </cell>
        </row>
        <row r="774">
          <cell r="A774" t="str">
            <v/>
          </cell>
          <cell r="B774">
            <v>5</v>
          </cell>
          <cell r="C774">
            <v>42521</v>
          </cell>
          <cell r="D774" t="str">
            <v>CTGS</v>
          </cell>
          <cell r="E774">
            <v>42521</v>
          </cell>
          <cell r="F774" t="str">
            <v>Tiền lương BP Phân Xưởng &amp; CN</v>
          </cell>
          <cell r="N774" t="str">
            <v>154</v>
          </cell>
          <cell r="O774" t="str">
            <v>3341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/>
          </cell>
          <cell r="W774" t="str">
            <v/>
          </cell>
          <cell r="X774" t="str">
            <v/>
          </cell>
          <cell r="Y774" t="str">
            <v/>
          </cell>
          <cell r="AA774" t="str">
            <v/>
          </cell>
          <cell r="AB774" t="str">
            <v/>
          </cell>
          <cell r="AC774" t="str">
            <v/>
          </cell>
          <cell r="AD774" t="str">
            <v/>
          </cell>
        </row>
        <row r="775">
          <cell r="A775" t="str">
            <v/>
          </cell>
          <cell r="B775">
            <v>5</v>
          </cell>
          <cell r="C775">
            <v>42521</v>
          </cell>
          <cell r="D775" t="str">
            <v>CTGS</v>
          </cell>
          <cell r="E775">
            <v>42521</v>
          </cell>
          <cell r="F775" t="str">
            <v>BHXH khấu trừ Văn Phòng</v>
          </cell>
          <cell r="G775" t="str">
            <v>8%</v>
          </cell>
          <cell r="M775">
            <v>0</v>
          </cell>
          <cell r="N775" t="str">
            <v>3341</v>
          </cell>
          <cell r="O775" t="str">
            <v>3383</v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AA775" t="str">
            <v/>
          </cell>
          <cell r="AB775" t="str">
            <v/>
          </cell>
          <cell r="AC775" t="str">
            <v/>
          </cell>
          <cell r="AD775" t="str">
            <v/>
          </cell>
        </row>
        <row r="776">
          <cell r="A776" t="str">
            <v/>
          </cell>
          <cell r="B776">
            <v>5</v>
          </cell>
          <cell r="C776">
            <v>42521</v>
          </cell>
          <cell r="D776" t="str">
            <v>CTGS</v>
          </cell>
          <cell r="E776">
            <v>42521</v>
          </cell>
          <cell r="F776" t="str">
            <v>BHXH khấu trừ BP Phân Xưởng &amp; CN</v>
          </cell>
          <cell r="M776">
            <v>0</v>
          </cell>
          <cell r="N776" t="str">
            <v>3341</v>
          </cell>
          <cell r="O776" t="str">
            <v>3383</v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/>
          </cell>
          <cell r="W776" t="str">
            <v/>
          </cell>
          <cell r="X776" t="str">
            <v/>
          </cell>
          <cell r="Y776" t="str">
            <v/>
          </cell>
          <cell r="AA776" t="str">
            <v/>
          </cell>
          <cell r="AB776" t="str">
            <v/>
          </cell>
          <cell r="AC776" t="str">
            <v/>
          </cell>
          <cell r="AD776" t="str">
            <v/>
          </cell>
        </row>
        <row r="777">
          <cell r="A777" t="str">
            <v/>
          </cell>
          <cell r="B777">
            <v>5</v>
          </cell>
          <cell r="C777">
            <v>42521</v>
          </cell>
          <cell r="D777" t="str">
            <v>CTGS</v>
          </cell>
          <cell r="E777">
            <v>42521</v>
          </cell>
          <cell r="F777" t="str">
            <v>BHXH phải trả cho Văn Phòng</v>
          </cell>
          <cell r="G777" t="str">
            <v>18%</v>
          </cell>
          <cell r="M777">
            <v>0</v>
          </cell>
          <cell r="N777" t="str">
            <v>641</v>
          </cell>
          <cell r="O777" t="str">
            <v>3383</v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/>
          </cell>
          <cell r="W777" t="str">
            <v/>
          </cell>
          <cell r="X777" t="str">
            <v/>
          </cell>
          <cell r="Y777" t="str">
            <v/>
          </cell>
          <cell r="AA777" t="str">
            <v/>
          </cell>
          <cell r="AB777" t="str">
            <v/>
          </cell>
          <cell r="AC777" t="str">
            <v/>
          </cell>
          <cell r="AD777" t="str">
            <v/>
          </cell>
        </row>
        <row r="778">
          <cell r="A778" t="str">
            <v/>
          </cell>
          <cell r="B778">
            <v>5</v>
          </cell>
          <cell r="C778">
            <v>42521</v>
          </cell>
          <cell r="D778" t="str">
            <v>CTGS</v>
          </cell>
          <cell r="E778">
            <v>42521</v>
          </cell>
          <cell r="F778" t="str">
            <v>BHXH phải trả cho BP Phân Xưởng &amp; CN</v>
          </cell>
          <cell r="M778">
            <v>0</v>
          </cell>
          <cell r="N778" t="str">
            <v>154</v>
          </cell>
          <cell r="O778" t="str">
            <v>3383</v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V778" t="str">
            <v/>
          </cell>
          <cell r="W778" t="str">
            <v/>
          </cell>
          <cell r="X778" t="str">
            <v/>
          </cell>
          <cell r="Y778" t="str">
            <v/>
          </cell>
          <cell r="AA778" t="str">
            <v/>
          </cell>
          <cell r="AB778" t="str">
            <v/>
          </cell>
          <cell r="AC778" t="str">
            <v/>
          </cell>
          <cell r="AD778" t="str">
            <v/>
          </cell>
        </row>
        <row r="779">
          <cell r="A779" t="str">
            <v/>
          </cell>
          <cell r="B779">
            <v>5</v>
          </cell>
          <cell r="C779">
            <v>42521</v>
          </cell>
          <cell r="D779" t="str">
            <v>CTGS</v>
          </cell>
          <cell r="E779">
            <v>42521</v>
          </cell>
          <cell r="F779" t="str">
            <v>BHYT khấu trừ Văn Phòng</v>
          </cell>
          <cell r="G779" t="str">
            <v>1.5%</v>
          </cell>
          <cell r="M779">
            <v>0</v>
          </cell>
          <cell r="N779" t="str">
            <v>3341</v>
          </cell>
          <cell r="O779" t="str">
            <v>3384</v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AA779" t="str">
            <v/>
          </cell>
          <cell r="AB779" t="str">
            <v/>
          </cell>
          <cell r="AC779" t="str">
            <v/>
          </cell>
          <cell r="AD779" t="str">
            <v/>
          </cell>
        </row>
        <row r="780">
          <cell r="A780" t="str">
            <v/>
          </cell>
          <cell r="B780">
            <v>5</v>
          </cell>
          <cell r="C780">
            <v>42521</v>
          </cell>
          <cell r="D780" t="str">
            <v>CTGS</v>
          </cell>
          <cell r="E780">
            <v>42521</v>
          </cell>
          <cell r="F780" t="str">
            <v>BHYT khấu trừ BP Phân Xưởng &amp; CN</v>
          </cell>
          <cell r="M780">
            <v>0</v>
          </cell>
          <cell r="N780" t="str">
            <v>3341</v>
          </cell>
          <cell r="O780" t="str">
            <v>3384</v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AA780" t="str">
            <v/>
          </cell>
          <cell r="AB780" t="str">
            <v/>
          </cell>
          <cell r="AC780" t="str">
            <v/>
          </cell>
          <cell r="AD780" t="str">
            <v/>
          </cell>
        </row>
        <row r="781">
          <cell r="A781" t="str">
            <v/>
          </cell>
          <cell r="B781">
            <v>5</v>
          </cell>
          <cell r="C781">
            <v>42521</v>
          </cell>
          <cell r="D781" t="str">
            <v>CTGS</v>
          </cell>
          <cell r="E781">
            <v>42521</v>
          </cell>
          <cell r="F781" t="str">
            <v>BHYT phải trả cho Văn Phòng</v>
          </cell>
          <cell r="G781" t="str">
            <v>3%</v>
          </cell>
          <cell r="M781">
            <v>0</v>
          </cell>
          <cell r="N781" t="str">
            <v>641</v>
          </cell>
          <cell r="O781" t="str">
            <v>3384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AA781" t="str">
            <v/>
          </cell>
          <cell r="AB781" t="str">
            <v/>
          </cell>
          <cell r="AC781" t="str">
            <v/>
          </cell>
          <cell r="AD781" t="str">
            <v/>
          </cell>
        </row>
        <row r="782">
          <cell r="A782" t="str">
            <v/>
          </cell>
          <cell r="B782">
            <v>5</v>
          </cell>
          <cell r="C782">
            <v>42521</v>
          </cell>
          <cell r="D782" t="str">
            <v>CTGS</v>
          </cell>
          <cell r="E782">
            <v>42521</v>
          </cell>
          <cell r="F782" t="str">
            <v>BHYT phải trả cho BP Phân Xưởng &amp; CN</v>
          </cell>
          <cell r="M782">
            <v>0</v>
          </cell>
          <cell r="N782" t="str">
            <v>154</v>
          </cell>
          <cell r="O782" t="str">
            <v>3384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AA782" t="str">
            <v/>
          </cell>
          <cell r="AB782" t="str">
            <v/>
          </cell>
          <cell r="AC782" t="str">
            <v/>
          </cell>
          <cell r="AD782" t="str">
            <v/>
          </cell>
        </row>
        <row r="783">
          <cell r="A783" t="str">
            <v/>
          </cell>
          <cell r="B783">
            <v>5</v>
          </cell>
          <cell r="C783">
            <v>42521</v>
          </cell>
          <cell r="D783" t="str">
            <v>CTGS</v>
          </cell>
          <cell r="E783">
            <v>42521</v>
          </cell>
          <cell r="F783" t="str">
            <v>BHTN khấu trừ Văn Phòng</v>
          </cell>
          <cell r="G783" t="str">
            <v>1%</v>
          </cell>
          <cell r="M783">
            <v>0</v>
          </cell>
          <cell r="N783" t="str">
            <v>3341</v>
          </cell>
          <cell r="O783" t="str">
            <v>3386</v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AA783" t="str">
            <v/>
          </cell>
          <cell r="AB783" t="str">
            <v/>
          </cell>
          <cell r="AC783" t="str">
            <v/>
          </cell>
          <cell r="AD783" t="str">
            <v/>
          </cell>
        </row>
        <row r="784">
          <cell r="A784" t="str">
            <v/>
          </cell>
          <cell r="B784">
            <v>5</v>
          </cell>
          <cell r="C784">
            <v>42521</v>
          </cell>
          <cell r="D784" t="str">
            <v>CTGS</v>
          </cell>
          <cell r="E784">
            <v>42521</v>
          </cell>
          <cell r="F784" t="str">
            <v>BHTN khấu trừ BP Phân Xưởng &amp; CN</v>
          </cell>
          <cell r="M784">
            <v>0</v>
          </cell>
          <cell r="N784" t="str">
            <v>3341</v>
          </cell>
          <cell r="O784" t="str">
            <v>3386</v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AA784" t="str">
            <v/>
          </cell>
          <cell r="AB784" t="str">
            <v/>
          </cell>
          <cell r="AC784" t="str">
            <v/>
          </cell>
          <cell r="AD784" t="str">
            <v/>
          </cell>
        </row>
        <row r="785">
          <cell r="A785" t="str">
            <v/>
          </cell>
          <cell r="B785">
            <v>5</v>
          </cell>
          <cell r="C785">
            <v>42521</v>
          </cell>
          <cell r="D785" t="str">
            <v>CTGS</v>
          </cell>
          <cell r="E785">
            <v>42521</v>
          </cell>
          <cell r="F785" t="str">
            <v>BHTN phải trả cho Văn Phòng</v>
          </cell>
          <cell r="G785" t="str">
            <v>1%</v>
          </cell>
          <cell r="M785">
            <v>0</v>
          </cell>
          <cell r="N785" t="str">
            <v>641</v>
          </cell>
          <cell r="O785" t="str">
            <v>3386</v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AA785" t="str">
            <v/>
          </cell>
          <cell r="AB785" t="str">
            <v/>
          </cell>
          <cell r="AC785" t="str">
            <v/>
          </cell>
          <cell r="AD785" t="str">
            <v/>
          </cell>
        </row>
        <row r="786">
          <cell r="A786" t="str">
            <v/>
          </cell>
          <cell r="B786">
            <v>5</v>
          </cell>
          <cell r="C786">
            <v>42521</v>
          </cell>
          <cell r="D786" t="str">
            <v>CTGS</v>
          </cell>
          <cell r="E786">
            <v>42521</v>
          </cell>
          <cell r="F786" t="str">
            <v>BHTN phải trả cho BP Phân Xưởng &amp; CN</v>
          </cell>
          <cell r="M786">
            <v>0</v>
          </cell>
          <cell r="N786" t="str">
            <v>154</v>
          </cell>
          <cell r="O786" t="str">
            <v>3386</v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AA786" t="str">
            <v/>
          </cell>
          <cell r="AB786" t="str">
            <v/>
          </cell>
          <cell r="AC786" t="str">
            <v/>
          </cell>
          <cell r="AD786" t="str">
            <v/>
          </cell>
        </row>
        <row r="787">
          <cell r="A787" t="str">
            <v/>
          </cell>
          <cell r="B787">
            <v>6</v>
          </cell>
          <cell r="C787">
            <v>42551</v>
          </cell>
          <cell r="D787" t="str">
            <v>CTGS</v>
          </cell>
          <cell r="E787">
            <v>42551</v>
          </cell>
          <cell r="F787" t="str">
            <v>Tiền lương BP Văn Phòng</v>
          </cell>
          <cell r="N787" t="str">
            <v>641</v>
          </cell>
          <cell r="O787" t="str">
            <v>3341</v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/>
          </cell>
          <cell r="W787" t="str">
            <v/>
          </cell>
          <cell r="X787" t="str">
            <v/>
          </cell>
          <cell r="Y787" t="str">
            <v/>
          </cell>
          <cell r="AA787" t="str">
            <v/>
          </cell>
          <cell r="AB787" t="str">
            <v/>
          </cell>
          <cell r="AC787" t="str">
            <v/>
          </cell>
          <cell r="AD787" t="str">
            <v/>
          </cell>
        </row>
        <row r="788">
          <cell r="A788" t="str">
            <v/>
          </cell>
          <cell r="B788">
            <v>6</v>
          </cell>
          <cell r="C788">
            <v>42551</v>
          </cell>
          <cell r="D788" t="str">
            <v>CTGS</v>
          </cell>
          <cell r="E788">
            <v>42551</v>
          </cell>
          <cell r="F788" t="str">
            <v>Tiền lương BP Phân Xưởng &amp; CN</v>
          </cell>
          <cell r="N788" t="str">
            <v>154</v>
          </cell>
          <cell r="O788" t="str">
            <v>3341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/>
          </cell>
          <cell r="W788" t="str">
            <v/>
          </cell>
          <cell r="X788" t="str">
            <v/>
          </cell>
          <cell r="Y788" t="str">
            <v/>
          </cell>
          <cell r="AA788" t="str">
            <v/>
          </cell>
          <cell r="AB788" t="str">
            <v/>
          </cell>
          <cell r="AC788" t="str">
            <v/>
          </cell>
          <cell r="AD788" t="str">
            <v/>
          </cell>
        </row>
        <row r="789">
          <cell r="A789" t="str">
            <v/>
          </cell>
          <cell r="B789">
            <v>6</v>
          </cell>
          <cell r="C789">
            <v>42551</v>
          </cell>
          <cell r="D789" t="str">
            <v>CTGS</v>
          </cell>
          <cell r="E789">
            <v>42551</v>
          </cell>
          <cell r="F789" t="str">
            <v>BHXH khấu trừ Văn Phòng</v>
          </cell>
          <cell r="G789" t="str">
            <v>8%</v>
          </cell>
          <cell r="M789">
            <v>0</v>
          </cell>
          <cell r="N789" t="str">
            <v>3341</v>
          </cell>
          <cell r="O789" t="str">
            <v>3383</v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/>
          </cell>
          <cell r="W789" t="str">
            <v/>
          </cell>
          <cell r="X789" t="str">
            <v/>
          </cell>
          <cell r="Y789" t="str">
            <v/>
          </cell>
          <cell r="AA789" t="str">
            <v/>
          </cell>
          <cell r="AB789" t="str">
            <v/>
          </cell>
          <cell r="AC789" t="str">
            <v/>
          </cell>
          <cell r="AD789" t="str">
            <v/>
          </cell>
        </row>
        <row r="790">
          <cell r="A790" t="str">
            <v/>
          </cell>
          <cell r="B790">
            <v>6</v>
          </cell>
          <cell r="C790">
            <v>42551</v>
          </cell>
          <cell r="D790" t="str">
            <v>CTGS</v>
          </cell>
          <cell r="E790">
            <v>42551</v>
          </cell>
          <cell r="F790" t="str">
            <v>BHXH khấu trừ BP Phân Xưởng &amp; CN</v>
          </cell>
          <cell r="M790">
            <v>0</v>
          </cell>
          <cell r="N790" t="str">
            <v>3341</v>
          </cell>
          <cell r="O790" t="str">
            <v>3383</v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V790" t="str">
            <v/>
          </cell>
          <cell r="W790" t="str">
            <v/>
          </cell>
          <cell r="X790" t="str">
            <v/>
          </cell>
          <cell r="Y790" t="str">
            <v/>
          </cell>
          <cell r="AA790" t="str">
            <v/>
          </cell>
          <cell r="AB790" t="str">
            <v/>
          </cell>
          <cell r="AC790" t="str">
            <v/>
          </cell>
          <cell r="AD790" t="str">
            <v/>
          </cell>
        </row>
        <row r="791">
          <cell r="A791" t="str">
            <v/>
          </cell>
          <cell r="B791">
            <v>6</v>
          </cell>
          <cell r="C791">
            <v>42551</v>
          </cell>
          <cell r="D791" t="str">
            <v>CTGS</v>
          </cell>
          <cell r="E791">
            <v>42551</v>
          </cell>
          <cell r="F791" t="str">
            <v>BHXH phải trả cho Văn Phòng</v>
          </cell>
          <cell r="G791" t="str">
            <v>18%</v>
          </cell>
          <cell r="M791">
            <v>0</v>
          </cell>
          <cell r="N791" t="str">
            <v>641</v>
          </cell>
          <cell r="O791" t="str">
            <v>3383</v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/>
          </cell>
          <cell r="W791" t="str">
            <v/>
          </cell>
          <cell r="X791" t="str">
            <v/>
          </cell>
          <cell r="Y791" t="str">
            <v/>
          </cell>
          <cell r="AA791" t="str">
            <v/>
          </cell>
          <cell r="AB791" t="str">
            <v/>
          </cell>
          <cell r="AC791" t="str">
            <v/>
          </cell>
          <cell r="AD791" t="str">
            <v/>
          </cell>
        </row>
        <row r="792">
          <cell r="A792" t="str">
            <v/>
          </cell>
          <cell r="B792">
            <v>6</v>
          </cell>
          <cell r="C792">
            <v>42551</v>
          </cell>
          <cell r="D792" t="str">
            <v>CTGS</v>
          </cell>
          <cell r="E792">
            <v>42551</v>
          </cell>
          <cell r="F792" t="str">
            <v>BHXH phải trả cho BP Phân Xưởng &amp; CN</v>
          </cell>
          <cell r="M792">
            <v>0</v>
          </cell>
          <cell r="N792" t="str">
            <v>154</v>
          </cell>
          <cell r="O792" t="str">
            <v>3383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/>
          </cell>
          <cell r="W792" t="str">
            <v/>
          </cell>
          <cell r="X792" t="str">
            <v/>
          </cell>
          <cell r="Y792" t="str">
            <v/>
          </cell>
          <cell r="AA792" t="str">
            <v/>
          </cell>
          <cell r="AB792" t="str">
            <v/>
          </cell>
          <cell r="AC792" t="str">
            <v/>
          </cell>
          <cell r="AD792" t="str">
            <v/>
          </cell>
        </row>
        <row r="793">
          <cell r="A793" t="str">
            <v/>
          </cell>
          <cell r="B793">
            <v>6</v>
          </cell>
          <cell r="C793">
            <v>42551</v>
          </cell>
          <cell r="D793" t="str">
            <v>CTGS</v>
          </cell>
          <cell r="E793">
            <v>42551</v>
          </cell>
          <cell r="F793" t="str">
            <v>BHYT khấu trừ Văn Phòng</v>
          </cell>
          <cell r="G793" t="str">
            <v>1.5%</v>
          </cell>
          <cell r="M793">
            <v>0</v>
          </cell>
          <cell r="N793" t="str">
            <v>3341</v>
          </cell>
          <cell r="O793" t="str">
            <v>3384</v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/>
          </cell>
          <cell r="W793" t="str">
            <v/>
          </cell>
          <cell r="X793" t="str">
            <v/>
          </cell>
          <cell r="Y793" t="str">
            <v/>
          </cell>
          <cell r="AA793" t="str">
            <v/>
          </cell>
          <cell r="AB793" t="str">
            <v/>
          </cell>
          <cell r="AC793" t="str">
            <v/>
          </cell>
          <cell r="AD793" t="str">
            <v/>
          </cell>
        </row>
        <row r="794">
          <cell r="A794" t="str">
            <v/>
          </cell>
          <cell r="B794">
            <v>6</v>
          </cell>
          <cell r="C794">
            <v>42551</v>
          </cell>
          <cell r="D794" t="str">
            <v>CTGS</v>
          </cell>
          <cell r="E794">
            <v>42551</v>
          </cell>
          <cell r="F794" t="str">
            <v>BHYT khấu trừ BP Phân Xưởng &amp; CN</v>
          </cell>
          <cell r="M794">
            <v>0</v>
          </cell>
          <cell r="N794" t="str">
            <v>3341</v>
          </cell>
          <cell r="O794" t="str">
            <v>3384</v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/>
          </cell>
          <cell r="W794" t="str">
            <v/>
          </cell>
          <cell r="X794" t="str">
            <v/>
          </cell>
          <cell r="Y794" t="str">
            <v/>
          </cell>
          <cell r="AA794" t="str">
            <v/>
          </cell>
          <cell r="AB794" t="str">
            <v/>
          </cell>
          <cell r="AC794" t="str">
            <v/>
          </cell>
          <cell r="AD794" t="str">
            <v/>
          </cell>
        </row>
        <row r="795">
          <cell r="A795" t="str">
            <v/>
          </cell>
          <cell r="B795">
            <v>6</v>
          </cell>
          <cell r="C795">
            <v>42551</v>
          </cell>
          <cell r="D795" t="str">
            <v>CTGS</v>
          </cell>
          <cell r="E795">
            <v>42551</v>
          </cell>
          <cell r="F795" t="str">
            <v>BHYT phải trả cho Văn Phòng</v>
          </cell>
          <cell r="G795" t="str">
            <v>3%</v>
          </cell>
          <cell r="M795">
            <v>0</v>
          </cell>
          <cell r="N795" t="str">
            <v>641</v>
          </cell>
          <cell r="O795" t="str">
            <v>3384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/>
          </cell>
          <cell r="W795" t="str">
            <v/>
          </cell>
          <cell r="X795" t="str">
            <v/>
          </cell>
          <cell r="Y795" t="str">
            <v/>
          </cell>
          <cell r="AA795" t="str">
            <v/>
          </cell>
          <cell r="AB795" t="str">
            <v/>
          </cell>
          <cell r="AC795" t="str">
            <v/>
          </cell>
          <cell r="AD795" t="str">
            <v/>
          </cell>
        </row>
        <row r="796">
          <cell r="A796" t="str">
            <v/>
          </cell>
          <cell r="B796">
            <v>6</v>
          </cell>
          <cell r="C796">
            <v>42551</v>
          </cell>
          <cell r="D796" t="str">
            <v>CTGS</v>
          </cell>
          <cell r="E796">
            <v>42551</v>
          </cell>
          <cell r="F796" t="str">
            <v>BHYT phải trả cho BP Phân Xưởng &amp; CN</v>
          </cell>
          <cell r="M796">
            <v>0</v>
          </cell>
          <cell r="N796" t="str">
            <v>154</v>
          </cell>
          <cell r="O796" t="str">
            <v>3384</v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/>
          </cell>
          <cell r="W796" t="str">
            <v/>
          </cell>
          <cell r="X796" t="str">
            <v/>
          </cell>
          <cell r="Y796" t="str">
            <v/>
          </cell>
          <cell r="AA796" t="str">
            <v/>
          </cell>
          <cell r="AB796" t="str">
            <v/>
          </cell>
          <cell r="AC796" t="str">
            <v/>
          </cell>
          <cell r="AD796" t="str">
            <v/>
          </cell>
        </row>
        <row r="797">
          <cell r="A797" t="str">
            <v/>
          </cell>
          <cell r="B797">
            <v>6</v>
          </cell>
          <cell r="C797">
            <v>42551</v>
          </cell>
          <cell r="D797" t="str">
            <v>CTGS</v>
          </cell>
          <cell r="E797">
            <v>42551</v>
          </cell>
          <cell r="F797" t="str">
            <v>BHTN khấu trừ Văn Phòng</v>
          </cell>
          <cell r="G797" t="str">
            <v>1%</v>
          </cell>
          <cell r="M797">
            <v>0</v>
          </cell>
          <cell r="N797" t="str">
            <v>3341</v>
          </cell>
          <cell r="O797" t="str">
            <v>3386</v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/>
          </cell>
          <cell r="W797" t="str">
            <v/>
          </cell>
          <cell r="X797" t="str">
            <v/>
          </cell>
          <cell r="Y797" t="str">
            <v/>
          </cell>
          <cell r="AA797" t="str">
            <v/>
          </cell>
          <cell r="AB797" t="str">
            <v/>
          </cell>
          <cell r="AC797" t="str">
            <v/>
          </cell>
          <cell r="AD797" t="str">
            <v/>
          </cell>
        </row>
        <row r="798">
          <cell r="A798" t="str">
            <v/>
          </cell>
          <cell r="B798">
            <v>6</v>
          </cell>
          <cell r="C798">
            <v>42551</v>
          </cell>
          <cell r="D798" t="str">
            <v>CTGS</v>
          </cell>
          <cell r="E798">
            <v>42551</v>
          </cell>
          <cell r="F798" t="str">
            <v>BHTN khấu trừ BP Phân Xưởng &amp; CN</v>
          </cell>
          <cell r="M798">
            <v>0</v>
          </cell>
          <cell r="N798" t="str">
            <v>3341</v>
          </cell>
          <cell r="O798" t="str">
            <v>3386</v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/>
          </cell>
          <cell r="W798" t="str">
            <v/>
          </cell>
          <cell r="X798" t="str">
            <v/>
          </cell>
          <cell r="Y798" t="str">
            <v/>
          </cell>
          <cell r="AA798" t="str">
            <v/>
          </cell>
          <cell r="AB798" t="str">
            <v/>
          </cell>
          <cell r="AC798" t="str">
            <v/>
          </cell>
          <cell r="AD798" t="str">
            <v/>
          </cell>
        </row>
        <row r="799">
          <cell r="A799" t="str">
            <v/>
          </cell>
          <cell r="B799">
            <v>6</v>
          </cell>
          <cell r="C799">
            <v>42551</v>
          </cell>
          <cell r="D799" t="str">
            <v>CTGS</v>
          </cell>
          <cell r="E799">
            <v>42551</v>
          </cell>
          <cell r="F799" t="str">
            <v>BHTN phải trả cho Văn Phòng</v>
          </cell>
          <cell r="G799" t="str">
            <v>1%</v>
          </cell>
          <cell r="M799">
            <v>0</v>
          </cell>
          <cell r="N799" t="str">
            <v>641</v>
          </cell>
          <cell r="O799" t="str">
            <v>3386</v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/>
          </cell>
          <cell r="W799" t="str">
            <v/>
          </cell>
          <cell r="X799" t="str">
            <v/>
          </cell>
          <cell r="Y799" t="str">
            <v/>
          </cell>
          <cell r="AA799" t="str">
            <v/>
          </cell>
          <cell r="AB799" t="str">
            <v/>
          </cell>
          <cell r="AC799" t="str">
            <v/>
          </cell>
          <cell r="AD799" t="str">
            <v/>
          </cell>
        </row>
        <row r="800">
          <cell r="A800" t="str">
            <v/>
          </cell>
          <cell r="B800">
            <v>6</v>
          </cell>
          <cell r="C800">
            <v>42551</v>
          </cell>
          <cell r="D800" t="str">
            <v>CTGS</v>
          </cell>
          <cell r="E800">
            <v>42551</v>
          </cell>
          <cell r="F800" t="str">
            <v>BHTN phải trả cho BP Phân Xưởng &amp; CN</v>
          </cell>
          <cell r="M800">
            <v>0</v>
          </cell>
          <cell r="N800" t="str">
            <v>154</v>
          </cell>
          <cell r="O800" t="str">
            <v>3386</v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/>
          </cell>
          <cell r="W800" t="str">
            <v/>
          </cell>
          <cell r="X800" t="str">
            <v/>
          </cell>
          <cell r="Y800" t="str">
            <v/>
          </cell>
          <cell r="AA800" t="str">
            <v/>
          </cell>
          <cell r="AB800" t="str">
            <v/>
          </cell>
          <cell r="AC800" t="str">
            <v/>
          </cell>
          <cell r="AD800" t="str">
            <v/>
          </cell>
        </row>
        <row r="801">
          <cell r="A801" t="str">
            <v/>
          </cell>
          <cell r="B801">
            <v>4</v>
          </cell>
          <cell r="C801">
            <v>42473</v>
          </cell>
          <cell r="D801" t="str">
            <v>TP/X01</v>
          </cell>
          <cell r="E801">
            <v>42473</v>
          </cell>
          <cell r="F801" t="str">
            <v>Ghẹ khô tẩm TP</v>
          </cell>
          <cell r="G801" t="str">
            <v>300789167730</v>
          </cell>
          <cell r="H801" t="str">
            <v>MICHANG COMMERCIAL</v>
          </cell>
          <cell r="I801">
            <v>8800</v>
          </cell>
          <cell r="J801">
            <v>8.6999999999999993</v>
          </cell>
          <cell r="K801">
            <v>76560</v>
          </cell>
          <cell r="L801">
            <v>22250</v>
          </cell>
          <cell r="M801">
            <v>1703460000</v>
          </cell>
          <cell r="N801" t="str">
            <v>131</v>
          </cell>
          <cell r="O801" t="str">
            <v>5112X</v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/>
          </cell>
          <cell r="W801" t="str">
            <v/>
          </cell>
          <cell r="X801" t="str">
            <v/>
          </cell>
          <cell r="Y801" t="str">
            <v/>
          </cell>
          <cell r="AA801" t="str">
            <v/>
          </cell>
          <cell r="AB801" t="str">
            <v/>
          </cell>
          <cell r="AC801" t="str">
            <v/>
          </cell>
          <cell r="AD801" t="str">
            <v/>
          </cell>
        </row>
        <row r="802">
          <cell r="A802" t="str">
            <v/>
          </cell>
          <cell r="B802">
            <v>4</v>
          </cell>
          <cell r="C802">
            <v>42461</v>
          </cell>
          <cell r="D802" t="str">
            <v>TP/X01</v>
          </cell>
          <cell r="E802">
            <v>42461</v>
          </cell>
          <cell r="F802" t="str">
            <v>Ghẹ khô tẩm TP</v>
          </cell>
          <cell r="H802" t="str">
            <v>Bộ phận SX</v>
          </cell>
          <cell r="I802">
            <v>5000</v>
          </cell>
          <cell r="M802">
            <v>889417147.29243457</v>
          </cell>
          <cell r="N802" t="str">
            <v>154</v>
          </cell>
          <cell r="O802" t="str">
            <v>155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/>
          </cell>
          <cell r="W802" t="str">
            <v/>
          </cell>
          <cell r="X802" t="str">
            <v/>
          </cell>
          <cell r="Y802" t="str">
            <v/>
          </cell>
          <cell r="AA802" t="str">
            <v/>
          </cell>
          <cell r="AB802" t="str">
            <v/>
          </cell>
          <cell r="AC802" t="str">
            <v/>
          </cell>
          <cell r="AD802" t="str">
            <v/>
          </cell>
        </row>
        <row r="803">
          <cell r="A803" t="str">
            <v/>
          </cell>
          <cell r="B803">
            <v>4</v>
          </cell>
          <cell r="C803">
            <v>42473</v>
          </cell>
          <cell r="D803" t="str">
            <v>TP/N01</v>
          </cell>
          <cell r="E803">
            <v>42473</v>
          </cell>
          <cell r="F803" t="str">
            <v>Ghẹ khô tẩm TP</v>
          </cell>
          <cell r="H803" t="str">
            <v>Bộ phận SX</v>
          </cell>
          <cell r="I803">
            <v>5000</v>
          </cell>
          <cell r="M803">
            <v>937996693</v>
          </cell>
          <cell r="N803" t="str">
            <v>155</v>
          </cell>
          <cell r="O803" t="str">
            <v>154</v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/>
          </cell>
          <cell r="W803" t="str">
            <v/>
          </cell>
          <cell r="X803" t="str">
            <v/>
          </cell>
          <cell r="Y803" t="str">
            <v/>
          </cell>
          <cell r="AA803" t="str">
            <v/>
          </cell>
          <cell r="AB803" t="str">
            <v/>
          </cell>
          <cell r="AC803" t="str">
            <v/>
          </cell>
          <cell r="AD803" t="str">
            <v/>
          </cell>
        </row>
        <row r="804">
          <cell r="A804" t="str">
            <v/>
          </cell>
          <cell r="B804">
            <v>4</v>
          </cell>
          <cell r="C804">
            <v>42473</v>
          </cell>
          <cell r="D804" t="str">
            <v>TP/N01</v>
          </cell>
          <cell r="E804">
            <v>42473</v>
          </cell>
          <cell r="F804" t="str">
            <v>Ghẹ khô tẩm TP</v>
          </cell>
          <cell r="H804" t="str">
            <v>Bộ phận SX</v>
          </cell>
          <cell r="I804">
            <v>3800</v>
          </cell>
          <cell r="M804">
            <v>656459297</v>
          </cell>
          <cell r="N804" t="str">
            <v>155</v>
          </cell>
          <cell r="O804" t="str">
            <v>154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/>
          </cell>
          <cell r="W804" t="str">
            <v/>
          </cell>
          <cell r="X804" t="str">
            <v/>
          </cell>
          <cell r="Y804" t="str">
            <v/>
          </cell>
          <cell r="AA804" t="str">
            <v/>
          </cell>
          <cell r="AB804" t="str">
            <v/>
          </cell>
          <cell r="AC804" t="str">
            <v/>
          </cell>
          <cell r="AD804" t="str">
            <v/>
          </cell>
        </row>
        <row r="805">
          <cell r="A805" t="str">
            <v/>
          </cell>
          <cell r="B805">
            <v>4</v>
          </cell>
          <cell r="C805">
            <v>42473</v>
          </cell>
          <cell r="D805" t="str">
            <v>TP/X01</v>
          </cell>
          <cell r="E805">
            <v>42473</v>
          </cell>
          <cell r="F805" t="str">
            <v>Ghẹ khô tẩm TP</v>
          </cell>
          <cell r="H805" t="str">
            <v>MICHANG COMMERCIAL</v>
          </cell>
          <cell r="I805">
            <v>8800</v>
          </cell>
          <cell r="M805">
            <v>1594455990</v>
          </cell>
          <cell r="N805" t="str">
            <v>632</v>
          </cell>
          <cell r="O805" t="str">
            <v>155</v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/>
          </cell>
          <cell r="W805" t="str">
            <v/>
          </cell>
          <cell r="X805" t="str">
            <v/>
          </cell>
          <cell r="Y805" t="str">
            <v/>
          </cell>
          <cell r="AA805" t="str">
            <v/>
          </cell>
          <cell r="AB805" t="str">
            <v/>
          </cell>
          <cell r="AC805" t="str">
            <v/>
          </cell>
          <cell r="AD805" t="str">
            <v/>
          </cell>
        </row>
        <row r="806">
          <cell r="A806" t="str">
            <v/>
          </cell>
          <cell r="B806">
            <v>4</v>
          </cell>
          <cell r="C806">
            <v>42462</v>
          </cell>
          <cell r="D806" t="str">
            <v>C01</v>
          </cell>
          <cell r="E806">
            <v>42462</v>
          </cell>
          <cell r="F806" t="str">
            <v xml:space="preserve">Xăng, dầu </v>
          </cell>
          <cell r="G806" t="str">
            <v>0358680</v>
          </cell>
          <cell r="H806" t="str">
            <v>Cty CP Vật Tư - Xăng Dầu (Comeco)</v>
          </cell>
          <cell r="M806">
            <v>1036637</v>
          </cell>
          <cell r="N806" t="str">
            <v>642</v>
          </cell>
          <cell r="O806" t="str">
            <v>1111</v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V806" t="str">
            <v/>
          </cell>
          <cell r="W806" t="str">
            <v/>
          </cell>
          <cell r="X806" t="str">
            <v/>
          </cell>
          <cell r="Y806" t="str">
            <v/>
          </cell>
          <cell r="AA806" t="str">
            <v/>
          </cell>
          <cell r="AB806" t="str">
            <v/>
          </cell>
          <cell r="AC806" t="str">
            <v/>
          </cell>
          <cell r="AD806" t="str">
            <v/>
          </cell>
        </row>
        <row r="807">
          <cell r="A807" t="str">
            <v/>
          </cell>
          <cell r="B807">
            <v>4</v>
          </cell>
          <cell r="C807">
            <v>42462</v>
          </cell>
          <cell r="D807" t="str">
            <v>C01</v>
          </cell>
          <cell r="E807">
            <v>42462</v>
          </cell>
          <cell r="F807" t="str">
            <v xml:space="preserve">VAT  Xăng, dầu </v>
          </cell>
          <cell r="G807" t="str">
            <v>0358680</v>
          </cell>
          <cell r="H807" t="str">
            <v>Cty CP Vật Tư - Xăng Dầu (Comeco)</v>
          </cell>
          <cell r="M807">
            <v>103663</v>
          </cell>
          <cell r="N807" t="str">
            <v>1331</v>
          </cell>
          <cell r="O807" t="str">
            <v>1111</v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/>
          </cell>
          <cell r="W807" t="str">
            <v/>
          </cell>
          <cell r="X807" t="str">
            <v/>
          </cell>
          <cell r="Y807" t="str">
            <v/>
          </cell>
          <cell r="AA807" t="str">
            <v/>
          </cell>
          <cell r="AB807" t="str">
            <v/>
          </cell>
          <cell r="AC807" t="str">
            <v/>
          </cell>
          <cell r="AD807" t="str">
            <v/>
          </cell>
        </row>
        <row r="808">
          <cell r="A808" t="str">
            <v/>
          </cell>
          <cell r="B808">
            <v>4</v>
          </cell>
          <cell r="C808">
            <v>42464</v>
          </cell>
          <cell r="D808" t="str">
            <v>C02</v>
          </cell>
          <cell r="E808">
            <v>42464</v>
          </cell>
          <cell r="F808" t="str">
            <v>Gas R22</v>
          </cell>
          <cell r="G808" t="str">
            <v>0092805</v>
          </cell>
          <cell r="H808" t="str">
            <v>Cơ Sở Điện Lạnh Công</v>
          </cell>
          <cell r="M808">
            <v>2100000</v>
          </cell>
          <cell r="N808" t="str">
            <v>642</v>
          </cell>
          <cell r="O808" t="str">
            <v>1111</v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/>
          </cell>
          <cell r="W808" t="str">
            <v/>
          </cell>
          <cell r="X808" t="str">
            <v/>
          </cell>
          <cell r="Y808" t="str">
            <v/>
          </cell>
          <cell r="AA808" t="str">
            <v/>
          </cell>
          <cell r="AB808" t="str">
            <v/>
          </cell>
          <cell r="AC808" t="str">
            <v/>
          </cell>
          <cell r="AD808" t="str">
            <v/>
          </cell>
        </row>
        <row r="809">
          <cell r="A809" t="str">
            <v/>
          </cell>
          <cell r="B809">
            <v>4</v>
          </cell>
          <cell r="C809">
            <v>42464</v>
          </cell>
          <cell r="D809" t="str">
            <v>C03</v>
          </cell>
          <cell r="E809">
            <v>42464</v>
          </cell>
          <cell r="F809" t="str">
            <v>Xăng</v>
          </cell>
          <cell r="G809" t="str">
            <v>0358753</v>
          </cell>
          <cell r="H809" t="str">
            <v>Cty CP Vật Tư - Xăng Dầu (Comeco)</v>
          </cell>
          <cell r="M809">
            <v>646036</v>
          </cell>
          <cell r="N809" t="str">
            <v>642</v>
          </cell>
          <cell r="O809" t="str">
            <v>1111</v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/>
          </cell>
          <cell r="W809" t="str">
            <v/>
          </cell>
          <cell r="X809" t="str">
            <v/>
          </cell>
          <cell r="Y809" t="str">
            <v/>
          </cell>
          <cell r="AA809" t="str">
            <v/>
          </cell>
          <cell r="AB809" t="str">
            <v/>
          </cell>
          <cell r="AC809" t="str">
            <v/>
          </cell>
          <cell r="AD809" t="str">
            <v/>
          </cell>
        </row>
        <row r="810">
          <cell r="A810" t="str">
            <v/>
          </cell>
          <cell r="B810">
            <v>4</v>
          </cell>
          <cell r="C810">
            <v>42464</v>
          </cell>
          <cell r="D810" t="str">
            <v>C03</v>
          </cell>
          <cell r="E810">
            <v>42464</v>
          </cell>
          <cell r="F810" t="str">
            <v>VAT Xăng</v>
          </cell>
          <cell r="G810" t="str">
            <v>0358753</v>
          </cell>
          <cell r="H810" t="str">
            <v>Cty CP Vật Tư - Xăng Dầu (Comeco)</v>
          </cell>
          <cell r="M810">
            <v>64604</v>
          </cell>
          <cell r="N810" t="str">
            <v>1331</v>
          </cell>
          <cell r="O810" t="str">
            <v>1111</v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/>
          </cell>
          <cell r="W810" t="str">
            <v/>
          </cell>
          <cell r="X810" t="str">
            <v/>
          </cell>
          <cell r="Y810" t="str">
            <v/>
          </cell>
          <cell r="AA810" t="str">
            <v/>
          </cell>
          <cell r="AB810" t="str">
            <v/>
          </cell>
          <cell r="AC810" t="str">
            <v/>
          </cell>
          <cell r="AD810" t="str">
            <v/>
          </cell>
        </row>
        <row r="811">
          <cell r="A811" t="str">
            <v/>
          </cell>
          <cell r="B811">
            <v>4</v>
          </cell>
          <cell r="C811">
            <v>42465</v>
          </cell>
          <cell r="D811" t="str">
            <v>C04</v>
          </cell>
          <cell r="E811">
            <v>42465</v>
          </cell>
          <cell r="F811" t="str">
            <v>Cước VT -CNTT T3/2016</v>
          </cell>
          <cell r="G811" t="str">
            <v>0210289</v>
          </cell>
          <cell r="H811" t="str">
            <v>TT Kinh Doanh VNPT - Long An</v>
          </cell>
          <cell r="M811">
            <v>1981538</v>
          </cell>
          <cell r="N811" t="str">
            <v>642</v>
          </cell>
          <cell r="O811" t="str">
            <v>1111</v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/>
          </cell>
          <cell r="W811" t="str">
            <v/>
          </cell>
          <cell r="X811" t="str">
            <v/>
          </cell>
          <cell r="Y811" t="str">
            <v/>
          </cell>
          <cell r="AA811" t="str">
            <v/>
          </cell>
          <cell r="AB811" t="str">
            <v/>
          </cell>
          <cell r="AC811" t="str">
            <v/>
          </cell>
          <cell r="AD811" t="str">
            <v/>
          </cell>
        </row>
        <row r="812">
          <cell r="A812" t="str">
            <v/>
          </cell>
          <cell r="B812">
            <v>4</v>
          </cell>
          <cell r="C812">
            <v>42465</v>
          </cell>
          <cell r="D812" t="str">
            <v>C04</v>
          </cell>
          <cell r="E812">
            <v>42465</v>
          </cell>
          <cell r="F812" t="str">
            <v>VAT Cước VT -CNTT T3/2016</v>
          </cell>
          <cell r="G812" t="str">
            <v>0210289</v>
          </cell>
          <cell r="H812" t="str">
            <v>TT Kinh Doanh VNPT - Long An</v>
          </cell>
          <cell r="M812">
            <v>198154</v>
          </cell>
          <cell r="N812" t="str">
            <v>1331</v>
          </cell>
          <cell r="O812" t="str">
            <v>1111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/>
          </cell>
          <cell r="W812" t="str">
            <v/>
          </cell>
          <cell r="X812" t="str">
            <v/>
          </cell>
          <cell r="Y812" t="str">
            <v/>
          </cell>
          <cell r="AA812" t="str">
            <v/>
          </cell>
          <cell r="AB812" t="str">
            <v/>
          </cell>
          <cell r="AC812" t="str">
            <v/>
          </cell>
          <cell r="AD812" t="str">
            <v/>
          </cell>
        </row>
        <row r="813">
          <cell r="A813" t="str">
            <v/>
          </cell>
          <cell r="B813">
            <v>4</v>
          </cell>
          <cell r="C813">
            <v>42471</v>
          </cell>
          <cell r="D813" t="str">
            <v>C06</v>
          </cell>
          <cell r="E813">
            <v>42471</v>
          </cell>
          <cell r="F813" t="str">
            <v>Thanh toán tiền tinh bột bắp</v>
          </cell>
          <cell r="G813" t="str">
            <v>0002455</v>
          </cell>
          <cell r="H813" t="str">
            <v>Cty TNHH Toàn Hưng Long</v>
          </cell>
          <cell r="M813">
            <v>1400080</v>
          </cell>
          <cell r="N813" t="str">
            <v>331</v>
          </cell>
          <cell r="O813" t="str">
            <v>1111</v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V813" t="str">
            <v/>
          </cell>
          <cell r="W813" t="str">
            <v/>
          </cell>
          <cell r="X813" t="str">
            <v/>
          </cell>
          <cell r="Y813" t="str">
            <v/>
          </cell>
          <cell r="AA813" t="str">
            <v/>
          </cell>
          <cell r="AB813" t="str">
            <v/>
          </cell>
          <cell r="AC813" t="str">
            <v/>
          </cell>
          <cell r="AD813" t="str">
            <v/>
          </cell>
        </row>
        <row r="814">
          <cell r="A814" t="str">
            <v/>
          </cell>
          <cell r="B814">
            <v>4</v>
          </cell>
          <cell r="C814">
            <v>42475</v>
          </cell>
          <cell r="D814" t="str">
            <v>C07</v>
          </cell>
          <cell r="E814">
            <v>42475</v>
          </cell>
          <cell r="F814" t="str">
            <v xml:space="preserve">Xăng, dầu </v>
          </cell>
          <cell r="G814" t="str">
            <v>0359145</v>
          </cell>
          <cell r="H814" t="str">
            <v>Cty CP Vật Tư - Xăng Dầu (Comeco)</v>
          </cell>
          <cell r="M814">
            <v>2879537</v>
          </cell>
          <cell r="N814" t="str">
            <v>642</v>
          </cell>
          <cell r="O814" t="str">
            <v>1111</v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/>
          </cell>
          <cell r="W814" t="str">
            <v/>
          </cell>
          <cell r="X814" t="str">
            <v/>
          </cell>
          <cell r="Y814" t="str">
            <v/>
          </cell>
          <cell r="AA814" t="str">
            <v/>
          </cell>
          <cell r="AB814" t="str">
            <v/>
          </cell>
          <cell r="AC814" t="str">
            <v/>
          </cell>
          <cell r="AD814" t="str">
            <v/>
          </cell>
        </row>
        <row r="815">
          <cell r="A815" t="str">
            <v/>
          </cell>
          <cell r="B815">
            <v>4</v>
          </cell>
          <cell r="C815">
            <v>42475</v>
          </cell>
          <cell r="D815" t="str">
            <v>C07</v>
          </cell>
          <cell r="E815">
            <v>42475</v>
          </cell>
          <cell r="F815" t="str">
            <v xml:space="preserve">VAT  Xăng, dầu </v>
          </cell>
          <cell r="G815" t="str">
            <v>0359145</v>
          </cell>
          <cell r="H815" t="str">
            <v>Cty CP Vật Tư - Xăng Dầu (Comeco)</v>
          </cell>
          <cell r="M815">
            <v>287953</v>
          </cell>
          <cell r="N815" t="str">
            <v>1331</v>
          </cell>
          <cell r="O815" t="str">
            <v>1111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/>
          </cell>
          <cell r="W815" t="str">
            <v/>
          </cell>
          <cell r="X815" t="str">
            <v/>
          </cell>
          <cell r="Y815" t="str">
            <v/>
          </cell>
          <cell r="AA815" t="str">
            <v/>
          </cell>
          <cell r="AB815" t="str">
            <v/>
          </cell>
          <cell r="AC815" t="str">
            <v/>
          </cell>
          <cell r="AD815" t="str">
            <v/>
          </cell>
        </row>
        <row r="816">
          <cell r="A816" t="str">
            <v/>
          </cell>
          <cell r="B816">
            <v>4</v>
          </cell>
          <cell r="C816">
            <v>42475</v>
          </cell>
          <cell r="D816" t="str">
            <v>C08</v>
          </cell>
          <cell r="E816">
            <v>42475</v>
          </cell>
          <cell r="F816" t="str">
            <v>Khám sức khoẻ HĐKSK 2016</v>
          </cell>
          <cell r="G816" t="str">
            <v>0001567</v>
          </cell>
          <cell r="H816" t="str">
            <v>Cty TNHH Trung Tâm Y Khoa Hoàng Khang</v>
          </cell>
          <cell r="M816">
            <v>1935000</v>
          </cell>
          <cell r="N816" t="str">
            <v>642</v>
          </cell>
          <cell r="O816" t="str">
            <v>1111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/>
          </cell>
          <cell r="W816" t="str">
            <v/>
          </cell>
          <cell r="X816" t="str">
            <v/>
          </cell>
          <cell r="Y816" t="str">
            <v/>
          </cell>
          <cell r="AA816" t="str">
            <v/>
          </cell>
          <cell r="AB816" t="str">
            <v/>
          </cell>
          <cell r="AC816" t="str">
            <v/>
          </cell>
          <cell r="AD816" t="str">
            <v/>
          </cell>
        </row>
        <row r="817">
          <cell r="A817" t="str">
            <v/>
          </cell>
          <cell r="B817">
            <v>4</v>
          </cell>
          <cell r="C817">
            <v>42477</v>
          </cell>
          <cell r="D817" t="str">
            <v>C09</v>
          </cell>
          <cell r="E817">
            <v>42477</v>
          </cell>
          <cell r="F817" t="str">
            <v>Dầu DO</v>
          </cell>
          <cell r="G817" t="str">
            <v>0359182</v>
          </cell>
          <cell r="H817" t="str">
            <v>Cty CP Vật Tư - Xăng Dầu (Comeco)</v>
          </cell>
          <cell r="M817">
            <v>484527</v>
          </cell>
          <cell r="N817" t="str">
            <v>642</v>
          </cell>
          <cell r="O817" t="str">
            <v>1111</v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/>
          </cell>
          <cell r="W817" t="str">
            <v/>
          </cell>
          <cell r="X817" t="str">
            <v/>
          </cell>
          <cell r="Y817" t="str">
            <v/>
          </cell>
          <cell r="AA817" t="str">
            <v/>
          </cell>
          <cell r="AB817" t="str">
            <v/>
          </cell>
          <cell r="AC817" t="str">
            <v/>
          </cell>
          <cell r="AD817" t="str">
            <v/>
          </cell>
        </row>
        <row r="818">
          <cell r="A818" t="str">
            <v/>
          </cell>
          <cell r="B818">
            <v>4</v>
          </cell>
          <cell r="C818">
            <v>42477</v>
          </cell>
          <cell r="D818" t="str">
            <v>C09</v>
          </cell>
          <cell r="E818">
            <v>42477</v>
          </cell>
          <cell r="F818" t="str">
            <v>VAT Dầu DO</v>
          </cell>
          <cell r="G818" t="str">
            <v>0359182</v>
          </cell>
          <cell r="H818" t="str">
            <v>Cty CP Vật Tư - Xăng Dầu (Comeco)</v>
          </cell>
          <cell r="M818">
            <v>48453</v>
          </cell>
          <cell r="N818" t="str">
            <v>1331</v>
          </cell>
          <cell r="O818" t="str">
            <v>1111</v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/>
          </cell>
          <cell r="W818" t="str">
            <v/>
          </cell>
          <cell r="X818" t="str">
            <v/>
          </cell>
          <cell r="Y818" t="str">
            <v/>
          </cell>
          <cell r="AA818" t="str">
            <v/>
          </cell>
          <cell r="AB818" t="str">
            <v/>
          </cell>
          <cell r="AC818" t="str">
            <v/>
          </cell>
          <cell r="AD818" t="str">
            <v/>
          </cell>
        </row>
        <row r="819">
          <cell r="A819" t="str">
            <v/>
          </cell>
          <cell r="B819">
            <v>4</v>
          </cell>
          <cell r="C819">
            <v>42484</v>
          </cell>
          <cell r="D819" t="str">
            <v>C10</v>
          </cell>
          <cell r="E819">
            <v>42484</v>
          </cell>
          <cell r="F819" t="str">
            <v>Gas R22</v>
          </cell>
          <cell r="G819" t="str">
            <v>0092817</v>
          </cell>
          <cell r="H819" t="str">
            <v>Cơ Sở Điện Lạnh Công</v>
          </cell>
          <cell r="M819">
            <v>2100000</v>
          </cell>
          <cell r="N819" t="str">
            <v>642</v>
          </cell>
          <cell r="O819" t="str">
            <v>1111</v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/>
          </cell>
          <cell r="W819" t="str">
            <v/>
          </cell>
          <cell r="X819" t="str">
            <v/>
          </cell>
          <cell r="Y819" t="str">
            <v/>
          </cell>
          <cell r="AA819" t="str">
            <v/>
          </cell>
          <cell r="AB819" t="str">
            <v/>
          </cell>
          <cell r="AC819" t="str">
            <v/>
          </cell>
          <cell r="AD819" t="str">
            <v/>
          </cell>
        </row>
        <row r="820">
          <cell r="A820" t="str">
            <v/>
          </cell>
          <cell r="B820">
            <v>4</v>
          </cell>
          <cell r="C820">
            <v>42485</v>
          </cell>
          <cell r="D820" t="str">
            <v>C12</v>
          </cell>
          <cell r="E820">
            <v>42485</v>
          </cell>
          <cell r="F820" t="str">
            <v>Dầu DO, Xăng</v>
          </cell>
          <cell r="G820" t="str">
            <v>0359479</v>
          </cell>
          <cell r="H820" t="str">
            <v>Cty CP Vật Tư - Xăng Dầu (Comeco)</v>
          </cell>
          <cell r="M820">
            <v>1660746</v>
          </cell>
          <cell r="N820" t="str">
            <v>642</v>
          </cell>
          <cell r="O820" t="str">
            <v>1111</v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/>
          </cell>
          <cell r="W820" t="str">
            <v/>
          </cell>
          <cell r="X820" t="str">
            <v/>
          </cell>
          <cell r="Y820" t="str">
            <v/>
          </cell>
          <cell r="AA820" t="str">
            <v/>
          </cell>
          <cell r="AB820" t="str">
            <v/>
          </cell>
          <cell r="AC820" t="str">
            <v/>
          </cell>
          <cell r="AD820" t="str">
            <v/>
          </cell>
        </row>
        <row r="821">
          <cell r="A821" t="str">
            <v/>
          </cell>
          <cell r="B821">
            <v>4</v>
          </cell>
          <cell r="C821">
            <v>42485</v>
          </cell>
          <cell r="D821" t="str">
            <v>C12</v>
          </cell>
          <cell r="E821">
            <v>42485</v>
          </cell>
          <cell r="F821" t="str">
            <v>VAT Dầu DO, Xăng</v>
          </cell>
          <cell r="G821" t="str">
            <v>0359479</v>
          </cell>
          <cell r="H821" t="str">
            <v>Cty CP Vật Tư - Xăng Dầu (Comeco)</v>
          </cell>
          <cell r="M821">
            <v>166074</v>
          </cell>
          <cell r="N821" t="str">
            <v>1331</v>
          </cell>
          <cell r="O821" t="str">
            <v>1111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/>
          </cell>
          <cell r="W821" t="str">
            <v/>
          </cell>
          <cell r="X821" t="str">
            <v/>
          </cell>
          <cell r="Y821" t="str">
            <v/>
          </cell>
          <cell r="AA821" t="str">
            <v/>
          </cell>
          <cell r="AB821" t="str">
            <v/>
          </cell>
          <cell r="AC821" t="str">
            <v/>
          </cell>
          <cell r="AD821" t="str">
            <v/>
          </cell>
        </row>
        <row r="822">
          <cell r="A822" t="str">
            <v/>
          </cell>
          <cell r="B822">
            <v>4</v>
          </cell>
          <cell r="C822">
            <v>42487</v>
          </cell>
          <cell r="D822" t="str">
            <v>C14</v>
          </cell>
          <cell r="E822">
            <v>42487</v>
          </cell>
          <cell r="F822" t="str">
            <v>Phí dịch vụ bảo vệ T4/2016</v>
          </cell>
          <cell r="G822" t="str">
            <v>0000606</v>
          </cell>
          <cell r="H822" t="str">
            <v>Cty TNHH Dịch Vụ Bảo Vệ Huỳnh Long</v>
          </cell>
          <cell r="M822">
            <v>16050000</v>
          </cell>
          <cell r="N822" t="str">
            <v>642</v>
          </cell>
          <cell r="O822" t="str">
            <v>1111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/>
          </cell>
          <cell r="W822" t="str">
            <v/>
          </cell>
          <cell r="X822" t="str">
            <v/>
          </cell>
          <cell r="Y822" t="str">
            <v/>
          </cell>
          <cell r="AA822" t="str">
            <v/>
          </cell>
          <cell r="AB822" t="str">
            <v/>
          </cell>
          <cell r="AC822" t="str">
            <v/>
          </cell>
          <cell r="AD822" t="str">
            <v/>
          </cell>
        </row>
        <row r="823">
          <cell r="A823" t="str">
            <v/>
          </cell>
          <cell r="B823">
            <v>4</v>
          </cell>
          <cell r="C823">
            <v>42487</v>
          </cell>
          <cell r="D823" t="str">
            <v>C14</v>
          </cell>
          <cell r="E823">
            <v>42487</v>
          </cell>
          <cell r="F823" t="str">
            <v>VAT Phí dịch vụ bảo vệ T4/2016</v>
          </cell>
          <cell r="G823" t="str">
            <v>0000606</v>
          </cell>
          <cell r="H823" t="str">
            <v>Cty TNHH Dịch Vụ Bảo Vệ Huỳnh Long</v>
          </cell>
          <cell r="M823">
            <v>1605000</v>
          </cell>
          <cell r="N823" t="str">
            <v>1331</v>
          </cell>
          <cell r="O823" t="str">
            <v>1111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/>
          </cell>
          <cell r="W823" t="str">
            <v/>
          </cell>
          <cell r="X823" t="str">
            <v/>
          </cell>
          <cell r="Y823" t="str">
            <v/>
          </cell>
          <cell r="AA823" t="str">
            <v/>
          </cell>
          <cell r="AB823" t="str">
            <v/>
          </cell>
          <cell r="AC823" t="str">
            <v/>
          </cell>
          <cell r="AD823" t="str">
            <v/>
          </cell>
        </row>
        <row r="824">
          <cell r="A824" t="str">
            <v/>
          </cell>
          <cell r="B824">
            <v>4</v>
          </cell>
          <cell r="C824">
            <v>42487</v>
          </cell>
          <cell r="D824" t="str">
            <v>C15</v>
          </cell>
          <cell r="E824">
            <v>42487</v>
          </cell>
          <cell r="F824" t="str">
            <v>Bảo dưỡng ô tô</v>
          </cell>
          <cell r="G824" t="str">
            <v>0006283</v>
          </cell>
          <cell r="H824" t="str">
            <v>Cty CP TM DV Ngọc An</v>
          </cell>
          <cell r="M824">
            <v>2638000</v>
          </cell>
          <cell r="N824" t="str">
            <v>642</v>
          </cell>
          <cell r="O824" t="str">
            <v>1111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/>
          </cell>
          <cell r="W824" t="str">
            <v/>
          </cell>
          <cell r="X824" t="str">
            <v/>
          </cell>
          <cell r="Y824" t="str">
            <v/>
          </cell>
          <cell r="AA824" t="str">
            <v/>
          </cell>
          <cell r="AB824" t="str">
            <v/>
          </cell>
          <cell r="AC824" t="str">
            <v/>
          </cell>
          <cell r="AD824" t="str">
            <v/>
          </cell>
        </row>
        <row r="825">
          <cell r="A825" t="str">
            <v/>
          </cell>
          <cell r="B825">
            <v>4</v>
          </cell>
          <cell r="C825">
            <v>42487</v>
          </cell>
          <cell r="D825" t="str">
            <v>C15</v>
          </cell>
          <cell r="E825">
            <v>42487</v>
          </cell>
          <cell r="F825" t="str">
            <v>VAT Bảo dưỡng ô tô</v>
          </cell>
          <cell r="G825" t="str">
            <v>0006283</v>
          </cell>
          <cell r="H825" t="str">
            <v>Cty CP TM DV Ngọc An</v>
          </cell>
          <cell r="M825">
            <v>263800</v>
          </cell>
          <cell r="N825" t="str">
            <v>1331</v>
          </cell>
          <cell r="O825" t="str">
            <v>1111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/>
          </cell>
          <cell r="W825" t="str">
            <v/>
          </cell>
          <cell r="X825" t="str">
            <v/>
          </cell>
          <cell r="Y825" t="str">
            <v/>
          </cell>
          <cell r="AA825" t="str">
            <v/>
          </cell>
          <cell r="AB825" t="str">
            <v/>
          </cell>
          <cell r="AC825" t="str">
            <v/>
          </cell>
          <cell r="AD825" t="str">
            <v/>
          </cell>
        </row>
        <row r="826">
          <cell r="A826" t="str">
            <v/>
          </cell>
          <cell r="B826">
            <v>4</v>
          </cell>
          <cell r="C826">
            <v>42489</v>
          </cell>
          <cell r="D826" t="str">
            <v>C16</v>
          </cell>
          <cell r="E826">
            <v>42489</v>
          </cell>
          <cell r="F826" t="str">
            <v>Phí giao thông</v>
          </cell>
          <cell r="H826" t="str">
            <v>Nguyễn Văn Bé Tư</v>
          </cell>
          <cell r="M826">
            <v>818182</v>
          </cell>
          <cell r="N826" t="str">
            <v>642</v>
          </cell>
          <cell r="O826" t="str">
            <v>1111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/>
          </cell>
          <cell r="W826" t="str">
            <v/>
          </cell>
          <cell r="X826" t="str">
            <v/>
          </cell>
          <cell r="Y826" t="str">
            <v/>
          </cell>
          <cell r="AA826" t="str">
            <v/>
          </cell>
          <cell r="AB826" t="str">
            <v/>
          </cell>
          <cell r="AC826" t="str">
            <v/>
          </cell>
          <cell r="AD826" t="str">
            <v/>
          </cell>
        </row>
        <row r="827">
          <cell r="A827" t="str">
            <v/>
          </cell>
          <cell r="B827">
            <v>4</v>
          </cell>
          <cell r="C827">
            <v>42489</v>
          </cell>
          <cell r="D827" t="str">
            <v>C16</v>
          </cell>
          <cell r="E827">
            <v>42489</v>
          </cell>
          <cell r="F827" t="str">
            <v>VAT Phí giao thông</v>
          </cell>
          <cell r="H827" t="str">
            <v>Nguyễn Văn Bé Tư</v>
          </cell>
          <cell r="M827">
            <v>81818</v>
          </cell>
          <cell r="N827" t="str">
            <v>1331</v>
          </cell>
          <cell r="O827" t="str">
            <v>1111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/>
          </cell>
          <cell r="W827" t="str">
            <v/>
          </cell>
          <cell r="X827" t="str">
            <v/>
          </cell>
          <cell r="Y827" t="str">
            <v/>
          </cell>
          <cell r="AA827" t="str">
            <v/>
          </cell>
          <cell r="AB827" t="str">
            <v/>
          </cell>
          <cell r="AC827" t="str">
            <v/>
          </cell>
          <cell r="AD827" t="str">
            <v/>
          </cell>
        </row>
        <row r="828">
          <cell r="A828" t="str">
            <v/>
          </cell>
          <cell r="B828">
            <v>4</v>
          </cell>
          <cell r="C828">
            <v>42489</v>
          </cell>
          <cell r="D828" t="str">
            <v>C17</v>
          </cell>
          <cell r="E828">
            <v>42489</v>
          </cell>
          <cell r="F828" t="str">
            <v>Dầu DO</v>
          </cell>
          <cell r="G828" t="str">
            <v>0359625</v>
          </cell>
          <cell r="H828" t="str">
            <v>Cty CP Vật Tư - Xăng Dầu (Comeco)</v>
          </cell>
          <cell r="M828">
            <v>546782</v>
          </cell>
          <cell r="N828" t="str">
            <v>642</v>
          </cell>
          <cell r="O828" t="str">
            <v>1111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/>
          </cell>
          <cell r="W828" t="str">
            <v/>
          </cell>
          <cell r="X828" t="str">
            <v/>
          </cell>
          <cell r="Y828" t="str">
            <v/>
          </cell>
          <cell r="AA828" t="str">
            <v/>
          </cell>
          <cell r="AB828" t="str">
            <v/>
          </cell>
          <cell r="AC828" t="str">
            <v/>
          </cell>
          <cell r="AD828" t="str">
            <v/>
          </cell>
        </row>
        <row r="829">
          <cell r="A829" t="str">
            <v/>
          </cell>
          <cell r="B829">
            <v>4</v>
          </cell>
          <cell r="C829">
            <v>42489</v>
          </cell>
          <cell r="D829" t="str">
            <v>C17</v>
          </cell>
          <cell r="E829">
            <v>42489</v>
          </cell>
          <cell r="F829" t="str">
            <v>VAT Dầu DO</v>
          </cell>
          <cell r="G829" t="str">
            <v>0359625</v>
          </cell>
          <cell r="H829" t="str">
            <v>Cty CP Vật Tư - Xăng Dầu (Comeco)</v>
          </cell>
          <cell r="M829">
            <v>54678</v>
          </cell>
          <cell r="N829" t="str">
            <v>1331</v>
          </cell>
          <cell r="O829" t="str">
            <v>1111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/>
          </cell>
          <cell r="W829" t="str">
            <v/>
          </cell>
          <cell r="X829" t="str">
            <v/>
          </cell>
          <cell r="Y829" t="str">
            <v/>
          </cell>
          <cell r="AA829" t="str">
            <v/>
          </cell>
          <cell r="AB829" t="str">
            <v/>
          </cell>
          <cell r="AC829" t="str">
            <v/>
          </cell>
          <cell r="AD829" t="str">
            <v/>
          </cell>
        </row>
        <row r="830">
          <cell r="A830" t="str">
            <v/>
          </cell>
          <cell r="B830">
            <v>4</v>
          </cell>
          <cell r="C830">
            <v>42489</v>
          </cell>
          <cell r="D830" t="str">
            <v>C18</v>
          </cell>
          <cell r="E830">
            <v>42489</v>
          </cell>
          <cell r="F830" t="str">
            <v>Thanh toán lương T4/2016</v>
          </cell>
          <cell r="H830" t="str">
            <v>Dương Thanh Tuấn</v>
          </cell>
          <cell r="M830">
            <v>140728119</v>
          </cell>
          <cell r="N830" t="str">
            <v>3341</v>
          </cell>
          <cell r="O830" t="str">
            <v>1111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/>
          </cell>
          <cell r="W830" t="str">
            <v/>
          </cell>
          <cell r="X830" t="str">
            <v/>
          </cell>
          <cell r="Y830" t="str">
            <v/>
          </cell>
          <cell r="AA830" t="str">
            <v/>
          </cell>
          <cell r="AB830" t="str">
            <v/>
          </cell>
          <cell r="AC830" t="str">
            <v/>
          </cell>
          <cell r="AD830" t="str">
            <v/>
          </cell>
        </row>
        <row r="831">
          <cell r="A831" t="str">
            <v/>
          </cell>
          <cell r="B831">
            <v>4</v>
          </cell>
          <cell r="C831">
            <v>42461</v>
          </cell>
          <cell r="D831" t="str">
            <v>VL/N01</v>
          </cell>
          <cell r="E831">
            <v>42461</v>
          </cell>
          <cell r="F831" t="str">
            <v>Muối</v>
          </cell>
          <cell r="G831" t="str">
            <v>0003271</v>
          </cell>
          <cell r="H831" t="str">
            <v>Cty TNHH MTV Muối Tân Thành</v>
          </cell>
          <cell r="I831">
            <v>2000</v>
          </cell>
          <cell r="J831">
            <v>3200</v>
          </cell>
          <cell r="M831">
            <v>6400000</v>
          </cell>
          <cell r="N831" t="str">
            <v>1522</v>
          </cell>
          <cell r="O831" t="str">
            <v>331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/>
          </cell>
          <cell r="W831" t="str">
            <v/>
          </cell>
          <cell r="X831" t="str">
            <v/>
          </cell>
          <cell r="Y831" t="str">
            <v/>
          </cell>
          <cell r="AA831" t="str">
            <v/>
          </cell>
          <cell r="AB831" t="str">
            <v/>
          </cell>
          <cell r="AC831" t="str">
            <v/>
          </cell>
          <cell r="AD831" t="str">
            <v/>
          </cell>
        </row>
        <row r="832">
          <cell r="A832" t="str">
            <v/>
          </cell>
          <cell r="B832">
            <v>4</v>
          </cell>
          <cell r="C832">
            <v>42467</v>
          </cell>
          <cell r="D832" t="str">
            <v>VL/N02</v>
          </cell>
          <cell r="E832">
            <v>42467</v>
          </cell>
          <cell r="F832" t="str">
            <v>Hộp ghẹ</v>
          </cell>
          <cell r="G832" t="str">
            <v>0003163</v>
          </cell>
          <cell r="H832" t="str">
            <v>Cty TNHH TM DV SX Bao Bì Giấy Tân Minh Thư</v>
          </cell>
          <cell r="I832">
            <v>4500</v>
          </cell>
          <cell r="J832">
            <v>14000</v>
          </cell>
          <cell r="M832">
            <v>63000000</v>
          </cell>
          <cell r="N832" t="str">
            <v>1522</v>
          </cell>
          <cell r="O832" t="str">
            <v>331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/>
          </cell>
          <cell r="W832" t="str">
            <v/>
          </cell>
          <cell r="X832" t="str">
            <v/>
          </cell>
          <cell r="Y832" t="str">
            <v/>
          </cell>
          <cell r="AA832" t="str">
            <v/>
          </cell>
          <cell r="AB832" t="str">
            <v/>
          </cell>
          <cell r="AC832" t="str">
            <v/>
          </cell>
          <cell r="AD832" t="str">
            <v/>
          </cell>
        </row>
        <row r="833">
          <cell r="A833" t="str">
            <v/>
          </cell>
          <cell r="B833">
            <v>4</v>
          </cell>
          <cell r="C833">
            <v>42467</v>
          </cell>
          <cell r="D833" t="str">
            <v>VL/N02</v>
          </cell>
          <cell r="E833">
            <v>42467</v>
          </cell>
          <cell r="F833" t="str">
            <v>VAT Hộp ghẹ</v>
          </cell>
          <cell r="G833" t="str">
            <v>0003163</v>
          </cell>
          <cell r="H833" t="str">
            <v>Cty TNHH TM DV SX Bao Bì Giấy Tân Minh Thư</v>
          </cell>
          <cell r="M833">
            <v>6300000</v>
          </cell>
          <cell r="N833" t="str">
            <v>1331</v>
          </cell>
          <cell r="O833" t="str">
            <v>331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/>
          </cell>
          <cell r="W833" t="str">
            <v/>
          </cell>
          <cell r="X833" t="str">
            <v/>
          </cell>
          <cell r="Y833" t="str">
            <v/>
          </cell>
          <cell r="AA833" t="str">
            <v/>
          </cell>
          <cell r="AB833" t="str">
            <v/>
          </cell>
          <cell r="AC833" t="str">
            <v/>
          </cell>
          <cell r="AD833" t="str">
            <v/>
          </cell>
        </row>
        <row r="834">
          <cell r="A834" t="str">
            <v/>
          </cell>
          <cell r="B834">
            <v>4</v>
          </cell>
          <cell r="C834">
            <v>42468</v>
          </cell>
          <cell r="D834" t="str">
            <v>VL/N03</v>
          </cell>
          <cell r="E834">
            <v>42468</v>
          </cell>
          <cell r="F834" t="str">
            <v>Thùng carton 46.5x34.5x26.5</v>
          </cell>
          <cell r="G834" t="str">
            <v>0000584</v>
          </cell>
          <cell r="H834" t="str">
            <v>Cty TNHH SX TM Nghị Hòa</v>
          </cell>
          <cell r="I834">
            <v>1250</v>
          </cell>
          <cell r="J834">
            <v>18000</v>
          </cell>
          <cell r="M834">
            <v>22500000</v>
          </cell>
          <cell r="N834" t="str">
            <v>1522</v>
          </cell>
          <cell r="O834" t="str">
            <v>331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/>
          </cell>
          <cell r="W834" t="str">
            <v/>
          </cell>
          <cell r="X834" t="str">
            <v/>
          </cell>
          <cell r="Y834" t="str">
            <v/>
          </cell>
          <cell r="AA834" t="str">
            <v/>
          </cell>
          <cell r="AB834" t="str">
            <v/>
          </cell>
          <cell r="AC834" t="str">
            <v/>
          </cell>
          <cell r="AD834" t="str">
            <v/>
          </cell>
        </row>
        <row r="835">
          <cell r="A835" t="str">
            <v/>
          </cell>
          <cell r="B835">
            <v>4</v>
          </cell>
          <cell r="C835">
            <v>42468</v>
          </cell>
          <cell r="D835" t="str">
            <v>VL/N03</v>
          </cell>
          <cell r="E835">
            <v>42468</v>
          </cell>
          <cell r="F835" t="str">
            <v>VAT Thùng carton 46.5x34.5x26.5</v>
          </cell>
          <cell r="G835" t="str">
            <v>0000584</v>
          </cell>
          <cell r="H835" t="str">
            <v>Cty TNHH SX TM Nghị Hòa</v>
          </cell>
          <cell r="M835">
            <v>2250000</v>
          </cell>
          <cell r="N835" t="str">
            <v>1331</v>
          </cell>
          <cell r="O835" t="str">
            <v>331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/>
          </cell>
          <cell r="W835" t="str">
            <v/>
          </cell>
          <cell r="X835" t="str">
            <v/>
          </cell>
          <cell r="Y835" t="str">
            <v/>
          </cell>
          <cell r="AA835" t="str">
            <v/>
          </cell>
          <cell r="AB835" t="str">
            <v/>
          </cell>
          <cell r="AC835" t="str">
            <v/>
          </cell>
          <cell r="AD835" t="str">
            <v/>
          </cell>
        </row>
        <row r="836">
          <cell r="A836" t="str">
            <v/>
          </cell>
          <cell r="B836">
            <v>4</v>
          </cell>
          <cell r="C836">
            <v>42471</v>
          </cell>
          <cell r="D836" t="str">
            <v>VL/N04</v>
          </cell>
          <cell r="E836">
            <v>42471</v>
          </cell>
          <cell r="F836" t="str">
            <v>Tinh bột bắp</v>
          </cell>
          <cell r="G836" t="str">
            <v>0002455</v>
          </cell>
          <cell r="H836" t="str">
            <v>Cty TNHH Toàn Hưng Long</v>
          </cell>
          <cell r="I836">
            <v>100</v>
          </cell>
          <cell r="J836">
            <v>12728</v>
          </cell>
          <cell r="M836">
            <v>1272800</v>
          </cell>
          <cell r="N836" t="str">
            <v>1522</v>
          </cell>
          <cell r="O836" t="str">
            <v>331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/>
          </cell>
          <cell r="W836" t="str">
            <v/>
          </cell>
          <cell r="X836" t="str">
            <v/>
          </cell>
          <cell r="Y836" t="str">
            <v/>
          </cell>
          <cell r="AA836" t="str">
            <v/>
          </cell>
          <cell r="AB836" t="str">
            <v/>
          </cell>
          <cell r="AC836" t="str">
            <v/>
          </cell>
          <cell r="AD836" t="str">
            <v/>
          </cell>
        </row>
        <row r="837">
          <cell r="A837" t="str">
            <v/>
          </cell>
          <cell r="B837">
            <v>4</v>
          </cell>
          <cell r="C837">
            <v>42471</v>
          </cell>
          <cell r="D837" t="str">
            <v>VL/N04</v>
          </cell>
          <cell r="E837">
            <v>42471</v>
          </cell>
          <cell r="F837" t="str">
            <v>VAT Tinh bột bắp</v>
          </cell>
          <cell r="G837" t="str">
            <v>0002455</v>
          </cell>
          <cell r="H837" t="str">
            <v>Cty TNHH Toàn Hưng Long</v>
          </cell>
          <cell r="M837">
            <v>127280</v>
          </cell>
          <cell r="N837" t="str">
            <v>1331</v>
          </cell>
          <cell r="O837" t="str">
            <v>331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/>
          </cell>
          <cell r="W837" t="str">
            <v/>
          </cell>
          <cell r="X837" t="str">
            <v/>
          </cell>
          <cell r="Y837" t="str">
            <v/>
          </cell>
          <cell r="AA837" t="str">
            <v/>
          </cell>
          <cell r="AB837" t="str">
            <v/>
          </cell>
          <cell r="AC837" t="str">
            <v/>
          </cell>
          <cell r="AD837" t="str">
            <v/>
          </cell>
        </row>
        <row r="838">
          <cell r="A838" t="str">
            <v/>
          </cell>
          <cell r="B838">
            <v>4</v>
          </cell>
          <cell r="C838">
            <v>42471</v>
          </cell>
          <cell r="D838" t="str">
            <v>VL/N05</v>
          </cell>
          <cell r="E838">
            <v>42471</v>
          </cell>
          <cell r="F838" t="str">
            <v xml:space="preserve"> Sorbitol </v>
          </cell>
          <cell r="G838" t="str">
            <v>0003495</v>
          </cell>
          <cell r="H838" t="str">
            <v>Cty TNHH Hóa Chất Thành Phương</v>
          </cell>
          <cell r="I838">
            <v>6750</v>
          </cell>
          <cell r="J838">
            <v>14728</v>
          </cell>
          <cell r="M838">
            <v>99414000</v>
          </cell>
          <cell r="N838" t="str">
            <v>1522</v>
          </cell>
          <cell r="O838" t="str">
            <v>331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/>
          </cell>
          <cell r="W838" t="str">
            <v/>
          </cell>
          <cell r="X838" t="str">
            <v/>
          </cell>
          <cell r="Y838" t="str">
            <v/>
          </cell>
          <cell r="AA838" t="str">
            <v/>
          </cell>
          <cell r="AB838" t="str">
            <v/>
          </cell>
          <cell r="AC838" t="str">
            <v/>
          </cell>
          <cell r="AD838" t="str">
            <v/>
          </cell>
        </row>
        <row r="839">
          <cell r="A839" t="str">
            <v/>
          </cell>
          <cell r="B839">
            <v>4</v>
          </cell>
          <cell r="C839">
            <v>42471</v>
          </cell>
          <cell r="D839" t="str">
            <v>VL/N05</v>
          </cell>
          <cell r="E839">
            <v>42471</v>
          </cell>
          <cell r="F839" t="str">
            <v xml:space="preserve">VAT Sorbitol </v>
          </cell>
          <cell r="G839" t="str">
            <v>0003495</v>
          </cell>
          <cell r="H839" t="str">
            <v>Cty TNHH Hóa Chất Thành Phương</v>
          </cell>
          <cell r="M839">
            <v>9941400</v>
          </cell>
          <cell r="N839" t="str">
            <v>1331</v>
          </cell>
          <cell r="O839" t="str">
            <v>331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/>
          </cell>
          <cell r="W839" t="str">
            <v/>
          </cell>
          <cell r="X839" t="str">
            <v/>
          </cell>
          <cell r="Y839" t="str">
            <v/>
          </cell>
          <cell r="AA839" t="str">
            <v/>
          </cell>
          <cell r="AB839" t="str">
            <v/>
          </cell>
          <cell r="AC839" t="str">
            <v/>
          </cell>
          <cell r="AD839" t="str">
            <v/>
          </cell>
        </row>
        <row r="840">
          <cell r="A840" t="str">
            <v/>
          </cell>
          <cell r="B840">
            <v>4</v>
          </cell>
          <cell r="C840">
            <v>42486</v>
          </cell>
          <cell r="D840" t="str">
            <v>VL/N06</v>
          </cell>
          <cell r="E840">
            <v>42486</v>
          </cell>
          <cell r="F840" t="str">
            <v>Hộp ghẹ</v>
          </cell>
          <cell r="G840" t="str">
            <v>0003193</v>
          </cell>
          <cell r="H840" t="str">
            <v>Cty TNHH TM DV SX Bao Bì Giấy Tân Minh Thư</v>
          </cell>
          <cell r="I840">
            <v>2000</v>
          </cell>
          <cell r="J840">
            <v>14000</v>
          </cell>
          <cell r="M840">
            <v>28000000</v>
          </cell>
          <cell r="N840" t="str">
            <v>1522</v>
          </cell>
          <cell r="O840" t="str">
            <v>331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/>
          </cell>
          <cell r="W840" t="str">
            <v/>
          </cell>
          <cell r="X840" t="str">
            <v/>
          </cell>
          <cell r="Y840" t="str">
            <v/>
          </cell>
          <cell r="AA840" t="str">
            <v/>
          </cell>
          <cell r="AB840" t="str">
            <v/>
          </cell>
          <cell r="AC840" t="str">
            <v/>
          </cell>
          <cell r="AD840" t="str">
            <v/>
          </cell>
        </row>
        <row r="841">
          <cell r="A841" t="str">
            <v/>
          </cell>
          <cell r="B841">
            <v>4</v>
          </cell>
          <cell r="C841">
            <v>42486</v>
          </cell>
          <cell r="D841" t="str">
            <v>VL/N06</v>
          </cell>
          <cell r="E841">
            <v>42486</v>
          </cell>
          <cell r="F841" t="str">
            <v>VAT Hộp ghẹ</v>
          </cell>
          <cell r="G841" t="str">
            <v>0003193</v>
          </cell>
          <cell r="H841" t="str">
            <v>Cty TNHH TM DV SX Bao Bì Giấy Tân Minh Thư</v>
          </cell>
          <cell r="M841">
            <v>2800000</v>
          </cell>
          <cell r="N841" t="str">
            <v>1331</v>
          </cell>
          <cell r="O841" t="str">
            <v>331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/>
          </cell>
          <cell r="W841" t="str">
            <v/>
          </cell>
          <cell r="X841" t="str">
            <v/>
          </cell>
          <cell r="Y841" t="str">
            <v/>
          </cell>
          <cell r="AA841" t="str">
            <v/>
          </cell>
          <cell r="AB841" t="str">
            <v/>
          </cell>
          <cell r="AC841" t="str">
            <v/>
          </cell>
          <cell r="AD841" t="str">
            <v/>
          </cell>
        </row>
        <row r="842">
          <cell r="A842" t="str">
            <v/>
          </cell>
          <cell r="B842">
            <v>4</v>
          </cell>
          <cell r="C842">
            <v>42488</v>
          </cell>
          <cell r="D842" t="str">
            <v>VL/N07</v>
          </cell>
          <cell r="E842">
            <v>42488</v>
          </cell>
          <cell r="F842" t="str">
            <v>Thùng carton 46.5x34.5x26.5</v>
          </cell>
          <cell r="G842" t="str">
            <v>0000624</v>
          </cell>
          <cell r="H842" t="str">
            <v>Cty TNHH SX TM Nghị Hòa</v>
          </cell>
          <cell r="I842">
            <v>578</v>
          </cell>
          <cell r="J842">
            <v>18000</v>
          </cell>
          <cell r="M842">
            <v>10404000</v>
          </cell>
          <cell r="N842" t="str">
            <v>1522</v>
          </cell>
          <cell r="O842" t="str">
            <v>331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/>
          </cell>
          <cell r="W842" t="str">
            <v/>
          </cell>
          <cell r="X842" t="str">
            <v/>
          </cell>
          <cell r="Y842" t="str">
            <v/>
          </cell>
          <cell r="AA842" t="str">
            <v/>
          </cell>
          <cell r="AB842" t="str">
            <v/>
          </cell>
          <cell r="AC842" t="str">
            <v/>
          </cell>
          <cell r="AD842" t="str">
            <v/>
          </cell>
        </row>
        <row r="843">
          <cell r="A843" t="str">
            <v/>
          </cell>
          <cell r="B843">
            <v>4</v>
          </cell>
          <cell r="C843">
            <v>42488</v>
          </cell>
          <cell r="D843" t="str">
            <v>VL/N07</v>
          </cell>
          <cell r="E843">
            <v>42488</v>
          </cell>
          <cell r="F843" t="str">
            <v>VAT Thùng carton 46.5x34.5x26.5</v>
          </cell>
          <cell r="G843" t="str">
            <v>0000624</v>
          </cell>
          <cell r="H843" t="str">
            <v>Cty TNHH SX TM Nghị Hòa</v>
          </cell>
          <cell r="M843">
            <v>1040400</v>
          </cell>
          <cell r="N843" t="str">
            <v>1331</v>
          </cell>
          <cell r="O843" t="str">
            <v>331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/>
          </cell>
          <cell r="W843" t="str">
            <v/>
          </cell>
          <cell r="X843" t="str">
            <v/>
          </cell>
          <cell r="Y843" t="str">
            <v/>
          </cell>
          <cell r="AA843" t="str">
            <v/>
          </cell>
          <cell r="AB843" t="str">
            <v/>
          </cell>
          <cell r="AC843" t="str">
            <v/>
          </cell>
          <cell r="AD843" t="str">
            <v/>
          </cell>
        </row>
        <row r="844">
          <cell r="A844" t="str">
            <v/>
          </cell>
          <cell r="B844">
            <v>4</v>
          </cell>
          <cell r="C844">
            <v>42466</v>
          </cell>
          <cell r="D844" t="str">
            <v>CTGS</v>
          </cell>
          <cell r="E844">
            <v>42466</v>
          </cell>
          <cell r="F844" t="str">
            <v>Phí xử lý cá khô</v>
          </cell>
          <cell r="G844" t="str">
            <v>0003186</v>
          </cell>
          <cell r="H844" t="str">
            <v>Cty CP chiếu xạ An Phú</v>
          </cell>
          <cell r="M844">
            <v>2000000</v>
          </cell>
          <cell r="N844" t="str">
            <v>641</v>
          </cell>
          <cell r="O844" t="str">
            <v>331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/>
          </cell>
          <cell r="W844" t="str">
            <v/>
          </cell>
          <cell r="X844" t="str">
            <v/>
          </cell>
          <cell r="Y844" t="str">
            <v/>
          </cell>
          <cell r="AA844" t="str">
            <v/>
          </cell>
          <cell r="AB844" t="str">
            <v/>
          </cell>
          <cell r="AC844" t="str">
            <v/>
          </cell>
          <cell r="AD844" t="str">
            <v/>
          </cell>
        </row>
        <row r="845">
          <cell r="A845" t="str">
            <v/>
          </cell>
          <cell r="B845">
            <v>4</v>
          </cell>
          <cell r="C845">
            <v>42466</v>
          </cell>
          <cell r="D845" t="str">
            <v>CTGS</v>
          </cell>
          <cell r="E845">
            <v>42466</v>
          </cell>
          <cell r="F845" t="str">
            <v>VAT Phí xử lý cá khô</v>
          </cell>
          <cell r="G845" t="str">
            <v>0003186</v>
          </cell>
          <cell r="H845" t="str">
            <v>Cty CP chiếu xạ An Phú</v>
          </cell>
          <cell r="M845">
            <v>200000</v>
          </cell>
          <cell r="N845" t="str">
            <v>1331</v>
          </cell>
          <cell r="O845" t="str">
            <v>331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/>
          </cell>
          <cell r="W845" t="str">
            <v/>
          </cell>
          <cell r="X845" t="str">
            <v/>
          </cell>
          <cell r="Y845" t="str">
            <v/>
          </cell>
          <cell r="AA845" t="str">
            <v/>
          </cell>
          <cell r="AB845" t="str">
            <v/>
          </cell>
          <cell r="AC845" t="str">
            <v/>
          </cell>
          <cell r="AD845" t="str">
            <v/>
          </cell>
        </row>
        <row r="846">
          <cell r="A846" t="str">
            <v/>
          </cell>
          <cell r="B846">
            <v>4</v>
          </cell>
          <cell r="C846">
            <v>42475</v>
          </cell>
          <cell r="D846" t="str">
            <v>CTGS</v>
          </cell>
          <cell r="E846">
            <v>42475</v>
          </cell>
          <cell r="F846" t="str">
            <v>Cước tàu</v>
          </cell>
          <cell r="G846" t="str">
            <v>0000273</v>
          </cell>
          <cell r="H846" t="str">
            <v>Cty TNHH Tốc Độ</v>
          </cell>
          <cell r="M846">
            <v>11856100</v>
          </cell>
          <cell r="N846" t="str">
            <v>641</v>
          </cell>
          <cell r="O846" t="str">
            <v>331</v>
          </cell>
          <cell r="P846" t="str">
            <v>x</v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/>
          </cell>
          <cell r="W846" t="str">
            <v/>
          </cell>
          <cell r="X846" t="str">
            <v/>
          </cell>
          <cell r="Y846" t="str">
            <v/>
          </cell>
          <cell r="AA846" t="str">
            <v/>
          </cell>
          <cell r="AB846" t="str">
            <v/>
          </cell>
          <cell r="AC846" t="str">
            <v/>
          </cell>
          <cell r="AD846" t="str">
            <v/>
          </cell>
        </row>
        <row r="847">
          <cell r="A847" t="str">
            <v/>
          </cell>
          <cell r="B847">
            <v>4</v>
          </cell>
          <cell r="C847">
            <v>42475</v>
          </cell>
          <cell r="D847" t="str">
            <v>CTGS</v>
          </cell>
          <cell r="E847">
            <v>42475</v>
          </cell>
          <cell r="F847" t="str">
            <v>Phí xếp dỡ, niêm chì, điện giao hàng, chứng từ</v>
          </cell>
          <cell r="G847" t="str">
            <v>0000274</v>
          </cell>
          <cell r="H847" t="str">
            <v>Cty TNHH Tốc Độ</v>
          </cell>
          <cell r="M847">
            <v>6218860</v>
          </cell>
          <cell r="N847" t="str">
            <v>641</v>
          </cell>
          <cell r="O847" t="str">
            <v>331</v>
          </cell>
          <cell r="P847" t="str">
            <v>x</v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/>
          </cell>
          <cell r="W847" t="str">
            <v/>
          </cell>
          <cell r="X847" t="str">
            <v/>
          </cell>
          <cell r="Y847" t="str">
            <v/>
          </cell>
          <cell r="AA847" t="str">
            <v/>
          </cell>
          <cell r="AB847" t="str">
            <v/>
          </cell>
          <cell r="AC847" t="str">
            <v/>
          </cell>
          <cell r="AD847" t="str">
            <v/>
          </cell>
        </row>
        <row r="848">
          <cell r="A848" t="str">
            <v/>
          </cell>
          <cell r="B848">
            <v>4</v>
          </cell>
          <cell r="C848">
            <v>42475</v>
          </cell>
          <cell r="D848" t="str">
            <v>CTGS</v>
          </cell>
          <cell r="E848">
            <v>42475</v>
          </cell>
          <cell r="F848" t="str">
            <v>VAT Phí xếp dỡ, niêm chì, điện giao hàng, chứng từ</v>
          </cell>
          <cell r="G848" t="str">
            <v>0000274</v>
          </cell>
          <cell r="H848" t="str">
            <v>Cty TNHH Tốc Độ</v>
          </cell>
          <cell r="M848">
            <v>621886</v>
          </cell>
          <cell r="N848" t="str">
            <v>1331</v>
          </cell>
          <cell r="O848" t="str">
            <v>331</v>
          </cell>
          <cell r="P848" t="str">
            <v>x</v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/>
          </cell>
          <cell r="W848" t="str">
            <v/>
          </cell>
          <cell r="X848" t="str">
            <v/>
          </cell>
          <cell r="Y848" t="str">
            <v/>
          </cell>
          <cell r="AA848" t="str">
            <v/>
          </cell>
          <cell r="AB848" t="str">
            <v/>
          </cell>
          <cell r="AC848" t="str">
            <v/>
          </cell>
          <cell r="AD848" t="str">
            <v/>
          </cell>
        </row>
        <row r="849">
          <cell r="A849" t="str">
            <v/>
          </cell>
          <cell r="B849">
            <v>4</v>
          </cell>
          <cell r="C849">
            <v>42488</v>
          </cell>
          <cell r="D849" t="str">
            <v>CTGS</v>
          </cell>
          <cell r="E849">
            <v>42488</v>
          </cell>
          <cell r="F849" t="str">
            <v>Bảo hộ lao động</v>
          </cell>
          <cell r="G849" t="str">
            <v>0000473</v>
          </cell>
          <cell r="H849" t="str">
            <v>Cty TNHH TM DV Toàn Nguyễn</v>
          </cell>
          <cell r="M849">
            <v>7200000</v>
          </cell>
          <cell r="N849" t="str">
            <v>642</v>
          </cell>
          <cell r="O849" t="str">
            <v>331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/>
          </cell>
          <cell r="W849" t="str">
            <v/>
          </cell>
          <cell r="X849" t="str">
            <v/>
          </cell>
          <cell r="Y849" t="str">
            <v/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</row>
        <row r="850">
          <cell r="A850" t="str">
            <v/>
          </cell>
          <cell r="B850">
            <v>4</v>
          </cell>
          <cell r="C850">
            <v>42488</v>
          </cell>
          <cell r="D850" t="str">
            <v>CTGS</v>
          </cell>
          <cell r="E850">
            <v>42488</v>
          </cell>
          <cell r="F850" t="str">
            <v>VAT Bảo hộ lao động</v>
          </cell>
          <cell r="G850" t="str">
            <v>0000473</v>
          </cell>
          <cell r="H850" t="str">
            <v>Cty TNHH TM DV Toàn Nguyễn</v>
          </cell>
          <cell r="M850">
            <v>720000</v>
          </cell>
          <cell r="N850" t="str">
            <v>1331</v>
          </cell>
          <cell r="O850" t="str">
            <v>331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/>
          </cell>
          <cell r="W850" t="str">
            <v/>
          </cell>
          <cell r="X850" t="str">
            <v/>
          </cell>
          <cell r="Y850" t="str">
            <v/>
          </cell>
          <cell r="AA850" t="str">
            <v/>
          </cell>
          <cell r="AB850" t="str">
            <v/>
          </cell>
          <cell r="AC850" t="str">
            <v/>
          </cell>
          <cell r="AD850" t="str">
            <v/>
          </cell>
        </row>
        <row r="851">
          <cell r="B851">
            <v>4</v>
          </cell>
          <cell r="C851">
            <v>42485</v>
          </cell>
          <cell r="D851" t="str">
            <v>CTGS</v>
          </cell>
          <cell r="E851">
            <v>42485</v>
          </cell>
          <cell r="F851" t="str">
            <v>Phí phân tích chỉ tiêu</v>
          </cell>
          <cell r="G851" t="str">
            <v>0014392</v>
          </cell>
          <cell r="H851" t="str">
            <v>Trung Tâm Chất Lượng Nông Lâm Thủy Sản Vùng 4</v>
          </cell>
          <cell r="M851">
            <v>1095000</v>
          </cell>
          <cell r="N851" t="str">
            <v>641</v>
          </cell>
          <cell r="O851" t="str">
            <v>331</v>
          </cell>
        </row>
        <row r="852">
          <cell r="B852">
            <v>4</v>
          </cell>
          <cell r="C852">
            <v>42485</v>
          </cell>
          <cell r="D852" t="str">
            <v>CTGS</v>
          </cell>
          <cell r="E852">
            <v>42485</v>
          </cell>
          <cell r="F852" t="str">
            <v>Phí phân tích chỉ tiêu</v>
          </cell>
          <cell r="G852" t="str">
            <v>0014391</v>
          </cell>
          <cell r="H852" t="str">
            <v>Trung Tâm Chất Lượng Nông Lâm Thủy Sản Vùng 4</v>
          </cell>
          <cell r="M852">
            <v>780000</v>
          </cell>
          <cell r="N852" t="str">
            <v>641</v>
          </cell>
          <cell r="O852" t="str">
            <v>331</v>
          </cell>
        </row>
        <row r="853">
          <cell r="B853">
            <v>4</v>
          </cell>
          <cell r="C853">
            <v>42482</v>
          </cell>
          <cell r="D853" t="str">
            <v>CTGS</v>
          </cell>
          <cell r="E853">
            <v>42482</v>
          </cell>
          <cell r="F853" t="str">
            <v>Phí phân tích chỉ tiêu</v>
          </cell>
          <cell r="G853" t="str">
            <v>0001866</v>
          </cell>
          <cell r="H853" t="str">
            <v>Trung Tâm Chất Lượng Nông Lâm Thủy Sản Vùng 4</v>
          </cell>
          <cell r="M853">
            <v>1110000</v>
          </cell>
          <cell r="N853" t="str">
            <v>641</v>
          </cell>
          <cell r="O853" t="str">
            <v>331</v>
          </cell>
        </row>
        <row r="854">
          <cell r="A854" t="str">
            <v/>
          </cell>
          <cell r="B854">
            <v>4</v>
          </cell>
          <cell r="C854">
            <v>42489</v>
          </cell>
          <cell r="D854" t="str">
            <v>CTGS</v>
          </cell>
          <cell r="E854">
            <v>42466</v>
          </cell>
          <cell r="F854" t="str">
            <v>Tiền điện kỳ 1 T4/2016</v>
          </cell>
          <cell r="G854" t="str">
            <v>0146358</v>
          </cell>
          <cell r="H854" t="str">
            <v>Cty Điện Lực Long An</v>
          </cell>
          <cell r="M854">
            <v>23841200</v>
          </cell>
          <cell r="N854" t="str">
            <v>154</v>
          </cell>
          <cell r="O854" t="str">
            <v>331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/>
          </cell>
          <cell r="W854" t="str">
            <v/>
          </cell>
          <cell r="X854" t="str">
            <v/>
          </cell>
          <cell r="Y854" t="str">
            <v/>
          </cell>
          <cell r="AA854" t="str">
            <v/>
          </cell>
          <cell r="AB854" t="str">
            <v/>
          </cell>
          <cell r="AC854" t="str">
            <v/>
          </cell>
          <cell r="AD854" t="str">
            <v/>
          </cell>
        </row>
        <row r="855">
          <cell r="A855" t="str">
            <v/>
          </cell>
          <cell r="B855">
            <v>4</v>
          </cell>
          <cell r="C855">
            <v>42489</v>
          </cell>
          <cell r="D855" t="str">
            <v>CTGS</v>
          </cell>
          <cell r="E855">
            <v>42466</v>
          </cell>
          <cell r="F855" t="str">
            <v>VAT Tiền điện kỳ 1 T4/2016</v>
          </cell>
          <cell r="G855" t="str">
            <v>0146358</v>
          </cell>
          <cell r="H855" t="str">
            <v>Cty Điện Lực Long An</v>
          </cell>
          <cell r="M855">
            <v>2384120</v>
          </cell>
          <cell r="N855" t="str">
            <v>1331</v>
          </cell>
          <cell r="O855" t="str">
            <v>331</v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/>
          </cell>
          <cell r="W855" t="str">
            <v/>
          </cell>
          <cell r="X855" t="str">
            <v/>
          </cell>
          <cell r="Y855" t="str">
            <v/>
          </cell>
          <cell r="AA855" t="str">
            <v/>
          </cell>
          <cell r="AB855" t="str">
            <v/>
          </cell>
          <cell r="AC855" t="str">
            <v/>
          </cell>
          <cell r="AD855" t="str">
            <v/>
          </cell>
        </row>
        <row r="856">
          <cell r="B856">
            <v>4</v>
          </cell>
          <cell r="C856">
            <v>42489</v>
          </cell>
          <cell r="D856" t="str">
            <v>CTGS</v>
          </cell>
          <cell r="E856">
            <v>42476</v>
          </cell>
          <cell r="F856" t="str">
            <v>Tiền điện kỳ 2 T4/2016</v>
          </cell>
          <cell r="G856" t="str">
            <v>0185573</v>
          </cell>
          <cell r="H856" t="str">
            <v>Cty Điện Lực Long An</v>
          </cell>
          <cell r="M856">
            <v>28369800</v>
          </cell>
          <cell r="N856" t="str">
            <v>154</v>
          </cell>
          <cell r="O856" t="str">
            <v>331</v>
          </cell>
        </row>
        <row r="857">
          <cell r="B857">
            <v>4</v>
          </cell>
          <cell r="C857">
            <v>42489</v>
          </cell>
          <cell r="D857" t="str">
            <v>CTGS</v>
          </cell>
          <cell r="E857">
            <v>42476</v>
          </cell>
          <cell r="F857" t="str">
            <v>VAT Tiền điện kỳ 2 T4/2016</v>
          </cell>
          <cell r="G857" t="str">
            <v>0185573</v>
          </cell>
          <cell r="H857" t="str">
            <v>Cty Điện Lực Long An</v>
          </cell>
          <cell r="M857">
            <v>2836980</v>
          </cell>
          <cell r="N857" t="str">
            <v>1331</v>
          </cell>
          <cell r="O857" t="str">
            <v>331</v>
          </cell>
        </row>
        <row r="858">
          <cell r="B858">
            <v>4</v>
          </cell>
          <cell r="C858">
            <v>42489</v>
          </cell>
          <cell r="D858" t="str">
            <v>CTGS</v>
          </cell>
          <cell r="E858">
            <v>42486</v>
          </cell>
          <cell r="F858" t="str">
            <v>Tiền điện kỳ 3 T4/2016</v>
          </cell>
          <cell r="H858" t="str">
            <v>Cty Điện Lực Long An</v>
          </cell>
          <cell r="M858">
            <v>24348800</v>
          </cell>
          <cell r="N858" t="str">
            <v>154</v>
          </cell>
          <cell r="O858" t="str">
            <v>331</v>
          </cell>
        </row>
        <row r="859">
          <cell r="B859">
            <v>4</v>
          </cell>
          <cell r="C859">
            <v>42489</v>
          </cell>
          <cell r="D859" t="str">
            <v>CTGS</v>
          </cell>
          <cell r="E859">
            <v>42486</v>
          </cell>
          <cell r="F859" t="str">
            <v>VAT Tiền điện kỳ 3 T4/2016</v>
          </cell>
          <cell r="H859" t="str">
            <v>Cty Điện Lực Long An</v>
          </cell>
          <cell r="M859">
            <v>2434880</v>
          </cell>
          <cell r="N859" t="str">
            <v>1331</v>
          </cell>
          <cell r="O859" t="str">
            <v>331</v>
          </cell>
        </row>
        <row r="860">
          <cell r="A860" t="str">
            <v/>
          </cell>
          <cell r="B860">
            <v>4</v>
          </cell>
          <cell r="C860">
            <v>42468</v>
          </cell>
          <cell r="D860" t="str">
            <v>GBN</v>
          </cell>
          <cell r="E860">
            <v>42468</v>
          </cell>
          <cell r="F860" t="str">
            <v>Phí thông báo tu chỉnh LC</v>
          </cell>
          <cell r="G860" t="str">
            <v>Q11</v>
          </cell>
          <cell r="K860">
            <v>5</v>
          </cell>
          <cell r="L860">
            <v>22260</v>
          </cell>
          <cell r="M860">
            <v>111300</v>
          </cell>
          <cell r="N860" t="str">
            <v>642</v>
          </cell>
          <cell r="O860" t="str">
            <v>1122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/>
          </cell>
          <cell r="W860" t="str">
            <v/>
          </cell>
          <cell r="X860" t="str">
            <v/>
          </cell>
          <cell r="Y860" t="str">
            <v/>
          </cell>
          <cell r="AA860" t="str">
            <v/>
          </cell>
          <cell r="AB860" t="str">
            <v/>
          </cell>
          <cell r="AC860" t="str">
            <v/>
          </cell>
          <cell r="AD860" t="str">
            <v/>
          </cell>
        </row>
        <row r="861">
          <cell r="A861" t="str">
            <v/>
          </cell>
          <cell r="B861">
            <v>4</v>
          </cell>
          <cell r="C861">
            <v>42468</v>
          </cell>
          <cell r="D861" t="str">
            <v>GBN</v>
          </cell>
          <cell r="E861">
            <v>42468</v>
          </cell>
          <cell r="F861" t="str">
            <v>VAT Phí thông báo tu chỉnh LC</v>
          </cell>
          <cell r="G861" t="str">
            <v>Q11</v>
          </cell>
          <cell r="K861">
            <v>0.5</v>
          </cell>
          <cell r="L861">
            <v>22260</v>
          </cell>
          <cell r="M861">
            <v>11130</v>
          </cell>
          <cell r="N861" t="str">
            <v>1331</v>
          </cell>
          <cell r="O861" t="str">
            <v>1122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/>
          </cell>
          <cell r="W861" t="str">
            <v/>
          </cell>
          <cell r="X861" t="str">
            <v/>
          </cell>
          <cell r="Y861" t="str">
            <v/>
          </cell>
          <cell r="AA861" t="str">
            <v/>
          </cell>
          <cell r="AB861" t="str">
            <v/>
          </cell>
          <cell r="AC861" t="str">
            <v/>
          </cell>
          <cell r="AD861" t="str">
            <v/>
          </cell>
        </row>
        <row r="862">
          <cell r="A862" t="str">
            <v/>
          </cell>
          <cell r="B862">
            <v>4</v>
          </cell>
          <cell r="C862">
            <v>42475</v>
          </cell>
          <cell r="D862" t="str">
            <v>GBN</v>
          </cell>
          <cell r="E862">
            <v>42475</v>
          </cell>
          <cell r="F862" t="str">
            <v>Phí thông báo tu chỉnh LC</v>
          </cell>
          <cell r="G862" t="str">
            <v>Q11</v>
          </cell>
          <cell r="K862">
            <v>5</v>
          </cell>
          <cell r="L862">
            <v>22260</v>
          </cell>
          <cell r="M862">
            <v>111300</v>
          </cell>
          <cell r="N862" t="str">
            <v>642</v>
          </cell>
          <cell r="O862" t="str">
            <v>1122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/>
          </cell>
          <cell r="W862" t="str">
            <v/>
          </cell>
          <cell r="X862" t="str">
            <v/>
          </cell>
          <cell r="Y862" t="str">
            <v/>
          </cell>
          <cell r="AA862" t="str">
            <v/>
          </cell>
          <cell r="AB862" t="str">
            <v/>
          </cell>
          <cell r="AC862" t="str">
            <v/>
          </cell>
          <cell r="AD862" t="str">
            <v/>
          </cell>
        </row>
        <row r="863">
          <cell r="A863" t="str">
            <v/>
          </cell>
          <cell r="B863">
            <v>4</v>
          </cell>
          <cell r="C863">
            <v>42475</v>
          </cell>
          <cell r="D863" t="str">
            <v>GBN</v>
          </cell>
          <cell r="E863">
            <v>42475</v>
          </cell>
          <cell r="F863" t="str">
            <v>VAT Phí thông báo tu chỉnh LC</v>
          </cell>
          <cell r="G863" t="str">
            <v>Q11</v>
          </cell>
          <cell r="K863">
            <v>0.5</v>
          </cell>
          <cell r="L863">
            <v>22260</v>
          </cell>
          <cell r="M863">
            <v>11130</v>
          </cell>
          <cell r="N863" t="str">
            <v>1331</v>
          </cell>
          <cell r="O863" t="str">
            <v>1122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/>
          </cell>
          <cell r="W863" t="str">
            <v/>
          </cell>
          <cell r="X863" t="str">
            <v/>
          </cell>
          <cell r="Y863" t="str">
            <v/>
          </cell>
          <cell r="AA863" t="str">
            <v/>
          </cell>
          <cell r="AB863" t="str">
            <v/>
          </cell>
          <cell r="AC863" t="str">
            <v/>
          </cell>
          <cell r="AD863" t="str">
            <v/>
          </cell>
        </row>
        <row r="864">
          <cell r="A864" t="str">
            <v/>
          </cell>
          <cell r="B864">
            <v>4</v>
          </cell>
          <cell r="C864">
            <v>42475</v>
          </cell>
          <cell r="D864" t="str">
            <v>GBN</v>
          </cell>
          <cell r="E864">
            <v>42475</v>
          </cell>
          <cell r="F864" t="str">
            <v>Lãi vay</v>
          </cell>
          <cell r="G864" t="str">
            <v>Q4</v>
          </cell>
          <cell r="H864" t="str">
            <v>KU 1402LDS201503829</v>
          </cell>
          <cell r="K864">
            <v>244.21</v>
          </cell>
          <cell r="L864">
            <v>22260</v>
          </cell>
          <cell r="M864">
            <v>5436115</v>
          </cell>
          <cell r="N864" t="str">
            <v>635</v>
          </cell>
          <cell r="O864" t="str">
            <v>1122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/>
          </cell>
          <cell r="W864" t="str">
            <v/>
          </cell>
          <cell r="X864" t="str">
            <v/>
          </cell>
          <cell r="Y864" t="str">
            <v/>
          </cell>
          <cell r="AA864" t="str">
            <v/>
          </cell>
          <cell r="AB864" t="str">
            <v/>
          </cell>
          <cell r="AC864" t="str">
            <v/>
          </cell>
          <cell r="AD864" t="str">
            <v/>
          </cell>
        </row>
        <row r="865">
          <cell r="A865" t="str">
            <v/>
          </cell>
          <cell r="B865">
            <v>4</v>
          </cell>
          <cell r="C865">
            <v>42475</v>
          </cell>
          <cell r="D865" t="str">
            <v>GBN</v>
          </cell>
          <cell r="E865">
            <v>42475</v>
          </cell>
          <cell r="F865" t="str">
            <v>Lãi vay</v>
          </cell>
          <cell r="G865" t="str">
            <v>Q4</v>
          </cell>
          <cell r="H865" t="str">
            <v>KU 1402LDS201503901</v>
          </cell>
          <cell r="K865">
            <v>213.56</v>
          </cell>
          <cell r="L865">
            <v>22260</v>
          </cell>
          <cell r="M865">
            <v>4753846</v>
          </cell>
          <cell r="N865" t="str">
            <v>635</v>
          </cell>
          <cell r="O865" t="str">
            <v>1122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/>
          </cell>
          <cell r="W865" t="str">
            <v/>
          </cell>
          <cell r="X865" t="str">
            <v/>
          </cell>
          <cell r="Y865" t="str">
            <v/>
          </cell>
          <cell r="AA865" t="str">
            <v/>
          </cell>
          <cell r="AB865" t="str">
            <v/>
          </cell>
          <cell r="AC865" t="str">
            <v/>
          </cell>
          <cell r="AD865" t="str">
            <v/>
          </cell>
        </row>
        <row r="866">
          <cell r="A866" t="str">
            <v/>
          </cell>
          <cell r="B866">
            <v>4</v>
          </cell>
          <cell r="C866">
            <v>42475</v>
          </cell>
          <cell r="D866" t="str">
            <v>GBN</v>
          </cell>
          <cell r="E866">
            <v>42475</v>
          </cell>
          <cell r="F866" t="str">
            <v>Lãi vay</v>
          </cell>
          <cell r="G866" t="str">
            <v>Q4</v>
          </cell>
          <cell r="H866" t="str">
            <v>KU 1402LDS201503946</v>
          </cell>
          <cell r="K866">
            <v>113.67</v>
          </cell>
          <cell r="L866">
            <v>22260</v>
          </cell>
          <cell r="M866">
            <v>2530294</v>
          </cell>
          <cell r="N866" t="str">
            <v>635</v>
          </cell>
          <cell r="O866" t="str">
            <v>1122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/>
          </cell>
          <cell r="W866" t="str">
            <v/>
          </cell>
          <cell r="X866" t="str">
            <v/>
          </cell>
          <cell r="Y866" t="str">
            <v/>
          </cell>
          <cell r="AA866" t="str">
            <v/>
          </cell>
          <cell r="AB866" t="str">
            <v/>
          </cell>
          <cell r="AC866" t="str">
            <v/>
          </cell>
          <cell r="AD866" t="str">
            <v/>
          </cell>
        </row>
        <row r="867">
          <cell r="A867" t="str">
            <v/>
          </cell>
          <cell r="B867">
            <v>4</v>
          </cell>
          <cell r="C867">
            <v>42475</v>
          </cell>
          <cell r="D867" t="str">
            <v>GBN</v>
          </cell>
          <cell r="E867">
            <v>42475</v>
          </cell>
          <cell r="F867" t="str">
            <v>Lãi vay</v>
          </cell>
          <cell r="G867" t="str">
            <v>Q4</v>
          </cell>
          <cell r="H867" t="str">
            <v>KU 1402LDS201504121</v>
          </cell>
          <cell r="K867">
            <v>148.11000000000001</v>
          </cell>
          <cell r="L867">
            <v>22260</v>
          </cell>
          <cell r="M867">
            <v>3296929</v>
          </cell>
          <cell r="N867" t="str">
            <v>635</v>
          </cell>
          <cell r="O867" t="str">
            <v>1122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/>
          </cell>
          <cell r="W867" t="str">
            <v/>
          </cell>
          <cell r="X867" t="str">
            <v/>
          </cell>
          <cell r="Y867" t="str">
            <v/>
          </cell>
          <cell r="AA867" t="str">
            <v/>
          </cell>
          <cell r="AB867" t="str">
            <v/>
          </cell>
          <cell r="AC867" t="str">
            <v/>
          </cell>
          <cell r="AD867" t="str">
            <v/>
          </cell>
        </row>
        <row r="868">
          <cell r="A868" t="str">
            <v/>
          </cell>
          <cell r="B868">
            <v>4</v>
          </cell>
          <cell r="C868">
            <v>42475</v>
          </cell>
          <cell r="D868" t="str">
            <v>GBN</v>
          </cell>
          <cell r="E868">
            <v>42475</v>
          </cell>
          <cell r="F868" t="str">
            <v>Lãi vay</v>
          </cell>
          <cell r="G868" t="str">
            <v>Q4</v>
          </cell>
          <cell r="H868" t="str">
            <v>KU 1402LDS201600285</v>
          </cell>
          <cell r="K868">
            <v>180.14</v>
          </cell>
          <cell r="L868">
            <v>22260</v>
          </cell>
          <cell r="M868">
            <v>4009916</v>
          </cell>
          <cell r="N868" t="str">
            <v>635</v>
          </cell>
          <cell r="O868" t="str">
            <v>1122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/>
          </cell>
          <cell r="W868" t="str">
            <v/>
          </cell>
          <cell r="X868" t="str">
            <v/>
          </cell>
          <cell r="Y868" t="str">
            <v/>
          </cell>
          <cell r="AA868" t="str">
            <v/>
          </cell>
          <cell r="AB868" t="str">
            <v/>
          </cell>
          <cell r="AC868" t="str">
            <v/>
          </cell>
          <cell r="AD868" t="str">
            <v/>
          </cell>
        </row>
        <row r="869">
          <cell r="A869" t="str">
            <v/>
          </cell>
          <cell r="B869">
            <v>4</v>
          </cell>
          <cell r="C869">
            <v>42481</v>
          </cell>
          <cell r="D869" t="str">
            <v>GBN</v>
          </cell>
          <cell r="E869">
            <v>42481</v>
          </cell>
          <cell r="F869" t="str">
            <v>Bán ngoại tệ</v>
          </cell>
          <cell r="G869" t="str">
            <v>Q11, Q4</v>
          </cell>
          <cell r="K869">
            <v>3900</v>
          </cell>
          <cell r="L869">
            <v>22260</v>
          </cell>
          <cell r="M869">
            <v>86814000</v>
          </cell>
          <cell r="N869" t="str">
            <v>1121</v>
          </cell>
          <cell r="O869" t="str">
            <v>1122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>x</v>
          </cell>
          <cell r="U869" t="str">
            <v/>
          </cell>
          <cell r="V869" t="str">
            <v/>
          </cell>
          <cell r="W869" t="str">
            <v/>
          </cell>
          <cell r="X869" t="str">
            <v/>
          </cell>
          <cell r="Y869" t="str">
            <v/>
          </cell>
          <cell r="AA869" t="str">
            <v/>
          </cell>
          <cell r="AB869" t="str">
            <v/>
          </cell>
          <cell r="AC869" t="str">
            <v/>
          </cell>
          <cell r="AD869" t="str">
            <v/>
          </cell>
        </row>
        <row r="870">
          <cell r="A870" t="str">
            <v/>
          </cell>
          <cell r="B870">
            <v>4</v>
          </cell>
          <cell r="C870">
            <v>42468</v>
          </cell>
          <cell r="D870" t="str">
            <v>GBN</v>
          </cell>
          <cell r="E870">
            <v>42468</v>
          </cell>
          <cell r="F870" t="str">
            <v>Phí duy trì sử dụng MSMV:89352265</v>
          </cell>
          <cell r="G870" t="str">
            <v>Q4</v>
          </cell>
          <cell r="H870" t="str">
            <v>TT Kỹ Thuật Tiêu Chuẩn Đo Lường Chất Lượng 3</v>
          </cell>
          <cell r="M870">
            <v>1000000</v>
          </cell>
          <cell r="N870" t="str">
            <v>331</v>
          </cell>
          <cell r="O870" t="str">
            <v>1121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/>
          </cell>
          <cell r="W870" t="str">
            <v/>
          </cell>
          <cell r="X870" t="str">
            <v/>
          </cell>
          <cell r="Y870" t="str">
            <v/>
          </cell>
          <cell r="AA870" t="str">
            <v/>
          </cell>
          <cell r="AB870" t="str">
            <v/>
          </cell>
          <cell r="AC870" t="str">
            <v/>
          </cell>
          <cell r="AD870" t="str">
            <v/>
          </cell>
        </row>
        <row r="871">
          <cell r="A871" t="str">
            <v/>
          </cell>
          <cell r="B871">
            <v>4</v>
          </cell>
          <cell r="C871">
            <v>42468</v>
          </cell>
          <cell r="D871" t="str">
            <v>GBN</v>
          </cell>
          <cell r="E871">
            <v>42468</v>
          </cell>
          <cell r="F871" t="str">
            <v>Phí chuyển tiền</v>
          </cell>
          <cell r="G871" t="str">
            <v>Q4</v>
          </cell>
          <cell r="M871">
            <v>20000</v>
          </cell>
          <cell r="N871" t="str">
            <v>642</v>
          </cell>
          <cell r="O871" t="str">
            <v>1121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/>
          </cell>
          <cell r="W871" t="str">
            <v/>
          </cell>
          <cell r="X871" t="str">
            <v/>
          </cell>
          <cell r="Y871" t="str">
            <v/>
          </cell>
          <cell r="AA871" t="str">
            <v/>
          </cell>
          <cell r="AB871" t="str">
            <v/>
          </cell>
          <cell r="AC871" t="str">
            <v/>
          </cell>
          <cell r="AD871" t="str">
            <v/>
          </cell>
        </row>
        <row r="872">
          <cell r="A872" t="str">
            <v/>
          </cell>
          <cell r="B872">
            <v>4</v>
          </cell>
          <cell r="C872">
            <v>42468</v>
          </cell>
          <cell r="D872" t="str">
            <v>GBN</v>
          </cell>
          <cell r="E872">
            <v>42468</v>
          </cell>
          <cell r="F872" t="str">
            <v>VAT Phí chuyển tiền</v>
          </cell>
          <cell r="G872" t="str">
            <v>Q4</v>
          </cell>
          <cell r="M872">
            <v>2000</v>
          </cell>
          <cell r="N872" t="str">
            <v>1331</v>
          </cell>
          <cell r="O872" t="str">
            <v>1121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/>
          </cell>
          <cell r="W872" t="str">
            <v/>
          </cell>
          <cell r="X872" t="str">
            <v/>
          </cell>
          <cell r="Y872" t="str">
            <v/>
          </cell>
          <cell r="AA872" t="str">
            <v/>
          </cell>
          <cell r="AB872" t="str">
            <v/>
          </cell>
          <cell r="AC872" t="str">
            <v/>
          </cell>
          <cell r="AD872" t="str">
            <v/>
          </cell>
        </row>
        <row r="873">
          <cell r="A873" t="str">
            <v/>
          </cell>
          <cell r="B873">
            <v>4</v>
          </cell>
          <cell r="C873">
            <v>42466</v>
          </cell>
          <cell r="D873" t="str">
            <v>GBN</v>
          </cell>
          <cell r="E873">
            <v>42466</v>
          </cell>
          <cell r="F873" t="str">
            <v>Phí thông báo LC</v>
          </cell>
          <cell r="G873" t="str">
            <v>Q11</v>
          </cell>
          <cell r="M873">
            <v>333900</v>
          </cell>
          <cell r="N873" t="str">
            <v>642</v>
          </cell>
          <cell r="O873" t="str">
            <v>1121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>x</v>
          </cell>
          <cell r="U873" t="str">
            <v/>
          </cell>
          <cell r="V873" t="str">
            <v/>
          </cell>
          <cell r="W873" t="str">
            <v/>
          </cell>
          <cell r="X873" t="str">
            <v/>
          </cell>
          <cell r="Y873" t="str">
            <v/>
          </cell>
          <cell r="AA873" t="str">
            <v/>
          </cell>
          <cell r="AB873" t="str">
            <v/>
          </cell>
          <cell r="AC873" t="str">
            <v/>
          </cell>
          <cell r="AD873" t="str">
            <v/>
          </cell>
        </row>
        <row r="874">
          <cell r="A874" t="str">
            <v/>
          </cell>
          <cell r="B874">
            <v>4</v>
          </cell>
          <cell r="C874">
            <v>42466</v>
          </cell>
          <cell r="D874" t="str">
            <v>GBN</v>
          </cell>
          <cell r="E874">
            <v>42466</v>
          </cell>
          <cell r="F874" t="str">
            <v>VAT Phí thông báo LC</v>
          </cell>
          <cell r="G874" t="str">
            <v>Q11</v>
          </cell>
          <cell r="M874">
            <v>33390</v>
          </cell>
          <cell r="N874" t="str">
            <v>1331</v>
          </cell>
          <cell r="O874" t="str">
            <v>1121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>x</v>
          </cell>
          <cell r="U874" t="str">
            <v/>
          </cell>
          <cell r="V874" t="str">
            <v/>
          </cell>
          <cell r="W874" t="str">
            <v/>
          </cell>
          <cell r="X874" t="str">
            <v/>
          </cell>
          <cell r="Y874" t="str">
            <v/>
          </cell>
          <cell r="AA874" t="str">
            <v/>
          </cell>
          <cell r="AB874" t="str">
            <v/>
          </cell>
          <cell r="AC874" t="str">
            <v/>
          </cell>
          <cell r="AD874" t="str">
            <v/>
          </cell>
        </row>
        <row r="875">
          <cell r="A875" t="str">
            <v/>
          </cell>
          <cell r="B875">
            <v>4</v>
          </cell>
          <cell r="C875">
            <v>42466</v>
          </cell>
          <cell r="D875" t="str">
            <v>GBN</v>
          </cell>
          <cell r="E875">
            <v>42466</v>
          </cell>
          <cell r="F875" t="str">
            <v>Lãi vay</v>
          </cell>
          <cell r="G875" t="str">
            <v>Q11</v>
          </cell>
          <cell r="H875" t="str">
            <v xml:space="preserve">KU 1015LDS201000102 </v>
          </cell>
          <cell r="M875">
            <v>1203494</v>
          </cell>
          <cell r="N875" t="str">
            <v>635</v>
          </cell>
          <cell r="O875" t="str">
            <v>1121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>x</v>
          </cell>
          <cell r="U875" t="str">
            <v/>
          </cell>
          <cell r="V875" t="str">
            <v/>
          </cell>
          <cell r="W875" t="str">
            <v/>
          </cell>
          <cell r="X875" t="str">
            <v/>
          </cell>
          <cell r="Y875" t="str">
            <v/>
          </cell>
          <cell r="AA875" t="str">
            <v/>
          </cell>
          <cell r="AB875" t="str">
            <v/>
          </cell>
          <cell r="AC875" t="str">
            <v/>
          </cell>
          <cell r="AD875" t="str">
            <v/>
          </cell>
        </row>
        <row r="876">
          <cell r="A876" t="str">
            <v/>
          </cell>
          <cell r="B876">
            <v>4</v>
          </cell>
          <cell r="C876">
            <v>42466</v>
          </cell>
          <cell r="D876" t="str">
            <v>GBN</v>
          </cell>
          <cell r="E876">
            <v>42466</v>
          </cell>
          <cell r="F876" t="str">
            <v>Lãi vay</v>
          </cell>
          <cell r="G876" t="str">
            <v>Q11</v>
          </cell>
          <cell r="H876" t="str">
            <v>KU 1015LDS201100376</v>
          </cell>
          <cell r="M876">
            <v>2881735</v>
          </cell>
          <cell r="N876" t="str">
            <v>635</v>
          </cell>
          <cell r="O876" t="str">
            <v>1121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>x</v>
          </cell>
          <cell r="U876" t="str">
            <v/>
          </cell>
          <cell r="V876" t="str">
            <v/>
          </cell>
          <cell r="W876" t="str">
            <v/>
          </cell>
          <cell r="X876" t="str">
            <v/>
          </cell>
          <cell r="Y876" t="str">
            <v/>
          </cell>
          <cell r="AA876" t="str">
            <v/>
          </cell>
          <cell r="AB876" t="str">
            <v/>
          </cell>
          <cell r="AC876" t="str">
            <v/>
          </cell>
          <cell r="AD876" t="str">
            <v/>
          </cell>
        </row>
        <row r="877">
          <cell r="A877" t="str">
            <v/>
          </cell>
          <cell r="B877">
            <v>4</v>
          </cell>
          <cell r="C877">
            <v>42466</v>
          </cell>
          <cell r="D877" t="str">
            <v>GBN</v>
          </cell>
          <cell r="E877">
            <v>42466</v>
          </cell>
          <cell r="F877" t="str">
            <v>Lãi vay</v>
          </cell>
          <cell r="G877" t="str">
            <v>Q11</v>
          </cell>
          <cell r="H877" t="str">
            <v>KU 1015LDS201100377</v>
          </cell>
          <cell r="M877">
            <v>1774440</v>
          </cell>
          <cell r="N877" t="str">
            <v>635</v>
          </cell>
          <cell r="O877" t="str">
            <v>1121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>x</v>
          </cell>
          <cell r="U877" t="str">
            <v/>
          </cell>
          <cell r="V877" t="str">
            <v/>
          </cell>
          <cell r="W877" t="str">
            <v/>
          </cell>
          <cell r="X877" t="str">
            <v/>
          </cell>
          <cell r="Y877" t="str">
            <v/>
          </cell>
          <cell r="AA877" t="str">
            <v/>
          </cell>
          <cell r="AB877" t="str">
            <v/>
          </cell>
          <cell r="AC877" t="str">
            <v/>
          </cell>
          <cell r="AD877" t="str">
            <v/>
          </cell>
        </row>
        <row r="878">
          <cell r="A878" t="str">
            <v/>
          </cell>
          <cell r="B878">
            <v>4</v>
          </cell>
          <cell r="C878">
            <v>42466</v>
          </cell>
          <cell r="D878" t="str">
            <v>GBN</v>
          </cell>
          <cell r="E878">
            <v>42466</v>
          </cell>
          <cell r="F878" t="str">
            <v>Lãi vay</v>
          </cell>
          <cell r="G878" t="str">
            <v>Q11</v>
          </cell>
          <cell r="H878" t="str">
            <v xml:space="preserve">KU 1015LDS201100378 </v>
          </cell>
          <cell r="M878">
            <v>2483993</v>
          </cell>
          <cell r="N878" t="str">
            <v>635</v>
          </cell>
          <cell r="O878" t="str">
            <v>1121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>x</v>
          </cell>
          <cell r="U878" t="str">
            <v/>
          </cell>
          <cell r="V878" t="str">
            <v/>
          </cell>
          <cell r="W878" t="str">
            <v/>
          </cell>
          <cell r="X878" t="str">
            <v/>
          </cell>
          <cell r="Y878" t="str">
            <v/>
          </cell>
          <cell r="AA878" t="str">
            <v/>
          </cell>
          <cell r="AB878" t="str">
            <v/>
          </cell>
          <cell r="AC878" t="str">
            <v/>
          </cell>
          <cell r="AD878" t="str">
            <v/>
          </cell>
        </row>
        <row r="879">
          <cell r="A879" t="str">
            <v/>
          </cell>
          <cell r="B879">
            <v>4</v>
          </cell>
          <cell r="C879">
            <v>42468</v>
          </cell>
          <cell r="D879" t="str">
            <v>GBC</v>
          </cell>
          <cell r="E879">
            <v>42468</v>
          </cell>
          <cell r="F879" t="str">
            <v>Nộp tiền mặt vào TK NH</v>
          </cell>
          <cell r="G879" t="str">
            <v>Q11</v>
          </cell>
          <cell r="H879" t="str">
            <v>Nguyễn Văn Bé Tư</v>
          </cell>
          <cell r="M879">
            <v>20000000</v>
          </cell>
          <cell r="N879" t="str">
            <v>1121</v>
          </cell>
          <cell r="O879" t="str">
            <v>1111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>x</v>
          </cell>
          <cell r="U879" t="str">
            <v/>
          </cell>
          <cell r="V879" t="str">
            <v/>
          </cell>
          <cell r="W879" t="str">
            <v/>
          </cell>
          <cell r="X879" t="str">
            <v/>
          </cell>
          <cell r="Y879" t="str">
            <v/>
          </cell>
          <cell r="AA879" t="str">
            <v/>
          </cell>
          <cell r="AB879" t="str">
            <v/>
          </cell>
          <cell r="AC879" t="str">
            <v/>
          </cell>
          <cell r="AD879" t="str">
            <v/>
          </cell>
        </row>
        <row r="880">
          <cell r="A880" t="str">
            <v/>
          </cell>
          <cell r="B880">
            <v>4</v>
          </cell>
          <cell r="C880">
            <v>42468</v>
          </cell>
          <cell r="D880" t="str">
            <v>GBN</v>
          </cell>
          <cell r="E880">
            <v>42468</v>
          </cell>
          <cell r="F880" t="str">
            <v>Thanh toán tiền điện kì 3 T3/16</v>
          </cell>
          <cell r="G880" t="str">
            <v>Q11</v>
          </cell>
          <cell r="H880" t="str">
            <v>Cty Điện Lực Long An</v>
          </cell>
          <cell r="M880">
            <v>22186560</v>
          </cell>
          <cell r="N880" t="str">
            <v>331</v>
          </cell>
          <cell r="O880" t="str">
            <v>1121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>x</v>
          </cell>
          <cell r="U880" t="str">
            <v/>
          </cell>
          <cell r="V880" t="str">
            <v/>
          </cell>
          <cell r="W880" t="str">
            <v/>
          </cell>
          <cell r="X880" t="str">
            <v/>
          </cell>
          <cell r="Y880" t="str">
            <v/>
          </cell>
          <cell r="AA880" t="str">
            <v/>
          </cell>
          <cell r="AB880" t="str">
            <v/>
          </cell>
          <cell r="AC880" t="str">
            <v/>
          </cell>
          <cell r="AD880" t="str">
            <v/>
          </cell>
        </row>
        <row r="881">
          <cell r="A881" t="str">
            <v/>
          </cell>
          <cell r="B881">
            <v>4</v>
          </cell>
          <cell r="C881">
            <v>42468</v>
          </cell>
          <cell r="D881" t="str">
            <v>GBN</v>
          </cell>
          <cell r="E881">
            <v>42468</v>
          </cell>
          <cell r="F881" t="str">
            <v>Phí chuyển tiền</v>
          </cell>
          <cell r="G881" t="str">
            <v>Q11</v>
          </cell>
          <cell r="M881">
            <v>45000</v>
          </cell>
          <cell r="N881" t="str">
            <v>642</v>
          </cell>
          <cell r="O881" t="str">
            <v>1121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>x</v>
          </cell>
          <cell r="U881" t="str">
            <v/>
          </cell>
          <cell r="V881" t="str">
            <v/>
          </cell>
          <cell r="W881" t="str">
            <v/>
          </cell>
          <cell r="X881" t="str">
            <v/>
          </cell>
          <cell r="Y881" t="str">
            <v/>
          </cell>
          <cell r="AA881" t="str">
            <v/>
          </cell>
          <cell r="AB881" t="str">
            <v/>
          </cell>
          <cell r="AC881" t="str">
            <v/>
          </cell>
          <cell r="AD881" t="str">
            <v/>
          </cell>
        </row>
        <row r="882">
          <cell r="A882" t="str">
            <v/>
          </cell>
          <cell r="B882">
            <v>4</v>
          </cell>
          <cell r="C882">
            <v>42468</v>
          </cell>
          <cell r="D882" t="str">
            <v>GBN</v>
          </cell>
          <cell r="E882">
            <v>42468</v>
          </cell>
          <cell r="F882" t="str">
            <v>VAT Phí chuyển tiền</v>
          </cell>
          <cell r="G882" t="str">
            <v>Q11</v>
          </cell>
          <cell r="M882">
            <v>4500</v>
          </cell>
          <cell r="N882" t="str">
            <v>1331</v>
          </cell>
          <cell r="O882" t="str">
            <v>1121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>x</v>
          </cell>
          <cell r="U882" t="str">
            <v/>
          </cell>
          <cell r="V882" t="str">
            <v/>
          </cell>
          <cell r="W882" t="str">
            <v/>
          </cell>
          <cell r="X882" t="str">
            <v/>
          </cell>
          <cell r="Y882" t="str">
            <v/>
          </cell>
          <cell r="AA882" t="str">
            <v/>
          </cell>
          <cell r="AB882" t="str">
            <v/>
          </cell>
          <cell r="AC882" t="str">
            <v/>
          </cell>
          <cell r="AD882" t="str">
            <v/>
          </cell>
        </row>
        <row r="883">
          <cell r="A883" t="str">
            <v/>
          </cell>
          <cell r="B883">
            <v>4</v>
          </cell>
          <cell r="C883">
            <v>42475</v>
          </cell>
          <cell r="D883" t="str">
            <v>GBN</v>
          </cell>
          <cell r="E883">
            <v>42475</v>
          </cell>
          <cell r="F883" t="str">
            <v>Chế độ BHXH</v>
          </cell>
          <cell r="G883" t="str">
            <v>Q11</v>
          </cell>
          <cell r="H883" t="str">
            <v>BHXH Long An</v>
          </cell>
          <cell r="M883">
            <v>19958000</v>
          </cell>
          <cell r="N883" t="str">
            <v>1121</v>
          </cell>
          <cell r="O883" t="str">
            <v>3383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>x</v>
          </cell>
          <cell r="U883" t="str">
            <v/>
          </cell>
          <cell r="V883" t="str">
            <v/>
          </cell>
          <cell r="W883" t="str">
            <v/>
          </cell>
          <cell r="X883" t="str">
            <v/>
          </cell>
          <cell r="Y883" t="str">
            <v/>
          </cell>
          <cell r="AA883" t="str">
            <v/>
          </cell>
          <cell r="AB883" t="str">
            <v/>
          </cell>
          <cell r="AC883" t="str">
            <v/>
          </cell>
          <cell r="AD883" t="str">
            <v/>
          </cell>
        </row>
        <row r="884">
          <cell r="A884" t="str">
            <v/>
          </cell>
          <cell r="B884">
            <v>4</v>
          </cell>
          <cell r="C884">
            <v>42475</v>
          </cell>
          <cell r="D884" t="str">
            <v>GBN</v>
          </cell>
          <cell r="E884">
            <v>42475</v>
          </cell>
          <cell r="F884" t="str">
            <v>Chiết khấu LC</v>
          </cell>
          <cell r="G884" t="str">
            <v>Q11</v>
          </cell>
          <cell r="H884" t="str">
            <v>KU 1015ESPEIB60004</v>
          </cell>
          <cell r="M884">
            <v>1600000000</v>
          </cell>
          <cell r="N884" t="str">
            <v>1121</v>
          </cell>
          <cell r="O884" t="str">
            <v>3412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>x</v>
          </cell>
          <cell r="U884" t="str">
            <v/>
          </cell>
          <cell r="V884" t="str">
            <v/>
          </cell>
          <cell r="W884" t="str">
            <v/>
          </cell>
          <cell r="X884" t="str">
            <v/>
          </cell>
          <cell r="Y884" t="str">
            <v/>
          </cell>
          <cell r="AA884" t="str">
            <v/>
          </cell>
          <cell r="AB884" t="str">
            <v/>
          </cell>
          <cell r="AC884" t="str">
            <v/>
          </cell>
          <cell r="AD884" t="str">
            <v/>
          </cell>
        </row>
        <row r="885">
          <cell r="A885" t="str">
            <v/>
          </cell>
          <cell r="B885">
            <v>4</v>
          </cell>
          <cell r="C885">
            <v>42475</v>
          </cell>
          <cell r="D885" t="str">
            <v>GBN</v>
          </cell>
          <cell r="E885">
            <v>42475</v>
          </cell>
          <cell r="F885" t="str">
            <v>Phí xử lý bộ chứng từ</v>
          </cell>
          <cell r="G885" t="str">
            <v>Q11</v>
          </cell>
          <cell r="M885">
            <v>222800</v>
          </cell>
          <cell r="N885" t="str">
            <v>642</v>
          </cell>
          <cell r="O885" t="str">
            <v>1121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>x</v>
          </cell>
          <cell r="U885" t="str">
            <v/>
          </cell>
          <cell r="V885" t="str">
            <v/>
          </cell>
          <cell r="W885" t="str">
            <v/>
          </cell>
          <cell r="X885" t="str">
            <v/>
          </cell>
          <cell r="Y885" t="str">
            <v/>
          </cell>
          <cell r="AA885" t="str">
            <v/>
          </cell>
          <cell r="AB885" t="str">
            <v/>
          </cell>
          <cell r="AC885" t="str">
            <v/>
          </cell>
          <cell r="AD885" t="str">
            <v/>
          </cell>
        </row>
        <row r="886">
          <cell r="A886" t="str">
            <v/>
          </cell>
          <cell r="B886">
            <v>4</v>
          </cell>
          <cell r="C886">
            <v>42475</v>
          </cell>
          <cell r="D886" t="str">
            <v>GBN</v>
          </cell>
          <cell r="E886">
            <v>42475</v>
          </cell>
          <cell r="F886" t="str">
            <v>VAT Phí xử lý bộ chứng từ</v>
          </cell>
          <cell r="G886" t="str">
            <v>Q11</v>
          </cell>
          <cell r="M886">
            <v>22280</v>
          </cell>
          <cell r="N886" t="str">
            <v>1331</v>
          </cell>
          <cell r="O886" t="str">
            <v>1121</v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>x</v>
          </cell>
          <cell r="U886" t="str">
            <v/>
          </cell>
          <cell r="V886" t="str">
            <v/>
          </cell>
          <cell r="W886" t="str">
            <v/>
          </cell>
          <cell r="X886" t="str">
            <v/>
          </cell>
          <cell r="Y886" t="str">
            <v/>
          </cell>
          <cell r="AA886" t="str">
            <v/>
          </cell>
          <cell r="AB886" t="str">
            <v/>
          </cell>
          <cell r="AC886" t="str">
            <v/>
          </cell>
          <cell r="AD886" t="str">
            <v/>
          </cell>
        </row>
        <row r="887">
          <cell r="A887" t="str">
            <v/>
          </cell>
          <cell r="B887">
            <v>4</v>
          </cell>
          <cell r="C887">
            <v>42475</v>
          </cell>
          <cell r="D887" t="str">
            <v>GBN</v>
          </cell>
          <cell r="E887">
            <v>42475</v>
          </cell>
          <cell r="F887" t="str">
            <v>Phí DHL</v>
          </cell>
          <cell r="G887" t="str">
            <v>Q11</v>
          </cell>
          <cell r="M887">
            <v>615374</v>
          </cell>
          <cell r="N887" t="str">
            <v>642</v>
          </cell>
          <cell r="O887" t="str">
            <v>1121</v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>x</v>
          </cell>
          <cell r="U887" t="str">
            <v/>
          </cell>
          <cell r="V887" t="str">
            <v/>
          </cell>
          <cell r="W887" t="str">
            <v/>
          </cell>
          <cell r="X887" t="str">
            <v/>
          </cell>
          <cell r="Y887" t="str">
            <v/>
          </cell>
          <cell r="AA887" t="str">
            <v/>
          </cell>
          <cell r="AB887" t="str">
            <v/>
          </cell>
          <cell r="AC887" t="str">
            <v/>
          </cell>
          <cell r="AD887" t="str">
            <v/>
          </cell>
        </row>
        <row r="888">
          <cell r="A888" t="str">
            <v/>
          </cell>
          <cell r="B888">
            <v>4</v>
          </cell>
          <cell r="C888">
            <v>42475</v>
          </cell>
          <cell r="D888" t="str">
            <v>GBN</v>
          </cell>
          <cell r="E888">
            <v>42475</v>
          </cell>
          <cell r="F888" t="str">
            <v>VAT Phí DHL</v>
          </cell>
          <cell r="G888" t="str">
            <v>Q11</v>
          </cell>
          <cell r="M888">
            <v>61493</v>
          </cell>
          <cell r="N888" t="str">
            <v>1331</v>
          </cell>
          <cell r="O888" t="str">
            <v>1121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>x</v>
          </cell>
          <cell r="U888" t="str">
            <v/>
          </cell>
          <cell r="V888" t="str">
            <v/>
          </cell>
          <cell r="W888" t="str">
            <v/>
          </cell>
          <cell r="X888" t="str">
            <v/>
          </cell>
          <cell r="Y888" t="str">
            <v/>
          </cell>
          <cell r="AA888" t="str">
            <v/>
          </cell>
          <cell r="AB888" t="str">
            <v/>
          </cell>
          <cell r="AC888" t="str">
            <v/>
          </cell>
          <cell r="AD888" t="str">
            <v/>
          </cell>
        </row>
        <row r="889">
          <cell r="A889" t="str">
            <v/>
          </cell>
          <cell r="B889">
            <v>4</v>
          </cell>
          <cell r="C889">
            <v>42475</v>
          </cell>
          <cell r="D889" t="str">
            <v>GBN</v>
          </cell>
          <cell r="E889">
            <v>42475</v>
          </cell>
          <cell r="F889" t="str">
            <v>Rút tiền gửi NH nhập quỹ TM</v>
          </cell>
          <cell r="G889" t="str">
            <v>Q11</v>
          </cell>
          <cell r="H889" t="str">
            <v>Phạm Thị Đông</v>
          </cell>
          <cell r="M889">
            <v>1600000000</v>
          </cell>
          <cell r="N889" t="str">
            <v>1111</v>
          </cell>
          <cell r="O889" t="str">
            <v>1121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>x</v>
          </cell>
          <cell r="U889" t="str">
            <v/>
          </cell>
          <cell r="V889" t="str">
            <v/>
          </cell>
          <cell r="W889" t="str">
            <v/>
          </cell>
          <cell r="X889" t="str">
            <v/>
          </cell>
          <cell r="Y889" t="str">
            <v/>
          </cell>
          <cell r="AA889" t="str">
            <v/>
          </cell>
          <cell r="AB889" t="str">
            <v/>
          </cell>
          <cell r="AC889" t="str">
            <v/>
          </cell>
          <cell r="AD889" t="str">
            <v/>
          </cell>
        </row>
        <row r="890">
          <cell r="A890" t="str">
            <v/>
          </cell>
          <cell r="B890">
            <v>4</v>
          </cell>
          <cell r="C890">
            <v>42479</v>
          </cell>
          <cell r="D890" t="str">
            <v>GBN</v>
          </cell>
          <cell r="E890">
            <v>42479</v>
          </cell>
          <cell r="F890" t="str">
            <v>Lãi vay</v>
          </cell>
          <cell r="G890" t="str">
            <v>Q11</v>
          </cell>
          <cell r="H890" t="str">
            <v>KU 1015LDS201502514</v>
          </cell>
          <cell r="M890">
            <v>6883892</v>
          </cell>
          <cell r="N890" t="str">
            <v>635</v>
          </cell>
          <cell r="O890" t="str">
            <v>1121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>x</v>
          </cell>
          <cell r="U890" t="str">
            <v/>
          </cell>
          <cell r="V890" t="str">
            <v/>
          </cell>
          <cell r="W890" t="str">
            <v/>
          </cell>
          <cell r="X890" t="str">
            <v/>
          </cell>
          <cell r="Y890" t="str">
            <v/>
          </cell>
          <cell r="AA890" t="str">
            <v/>
          </cell>
          <cell r="AB890" t="str">
            <v/>
          </cell>
          <cell r="AC890" t="str">
            <v/>
          </cell>
          <cell r="AD890" t="str">
            <v/>
          </cell>
        </row>
        <row r="891">
          <cell r="A891" t="str">
            <v/>
          </cell>
          <cell r="B891">
            <v>4</v>
          </cell>
          <cell r="C891">
            <v>42479</v>
          </cell>
          <cell r="D891" t="str">
            <v>GBN</v>
          </cell>
          <cell r="E891">
            <v>42479</v>
          </cell>
          <cell r="F891" t="str">
            <v>Lãi vay</v>
          </cell>
          <cell r="G891" t="str">
            <v>Q11</v>
          </cell>
          <cell r="H891" t="str">
            <v>KU 1015LDS201502531</v>
          </cell>
          <cell r="M891">
            <v>6845485</v>
          </cell>
          <cell r="N891" t="str">
            <v>635</v>
          </cell>
          <cell r="O891" t="str">
            <v>1121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>x</v>
          </cell>
          <cell r="U891" t="str">
            <v/>
          </cell>
          <cell r="V891" t="str">
            <v/>
          </cell>
          <cell r="W891" t="str">
            <v/>
          </cell>
          <cell r="X891" t="str">
            <v/>
          </cell>
          <cell r="Y891" t="str">
            <v/>
          </cell>
          <cell r="AA891" t="str">
            <v/>
          </cell>
          <cell r="AB891" t="str">
            <v/>
          </cell>
          <cell r="AC891" t="str">
            <v/>
          </cell>
          <cell r="AD891" t="str">
            <v/>
          </cell>
        </row>
        <row r="892">
          <cell r="A892" t="str">
            <v/>
          </cell>
          <cell r="B892">
            <v>4</v>
          </cell>
          <cell r="C892">
            <v>42479</v>
          </cell>
          <cell r="D892" t="str">
            <v>GBN</v>
          </cell>
          <cell r="E892">
            <v>42479</v>
          </cell>
          <cell r="F892" t="str">
            <v>Lãi vay</v>
          </cell>
          <cell r="G892" t="str">
            <v>Q11</v>
          </cell>
          <cell r="H892" t="str">
            <v>KU 1015LDS201503102</v>
          </cell>
          <cell r="M892">
            <v>4691756</v>
          </cell>
          <cell r="N892" t="str">
            <v>635</v>
          </cell>
          <cell r="O892" t="str">
            <v>1121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>x</v>
          </cell>
          <cell r="U892" t="str">
            <v/>
          </cell>
          <cell r="V892" t="str">
            <v/>
          </cell>
          <cell r="W892" t="str">
            <v/>
          </cell>
          <cell r="X892" t="str">
            <v/>
          </cell>
          <cell r="Y892" t="str">
            <v/>
          </cell>
          <cell r="AA892" t="str">
            <v/>
          </cell>
          <cell r="AB892" t="str">
            <v/>
          </cell>
          <cell r="AC892" t="str">
            <v/>
          </cell>
          <cell r="AD892" t="str">
            <v/>
          </cell>
        </row>
        <row r="893">
          <cell r="A893" t="str">
            <v/>
          </cell>
          <cell r="B893">
            <v>4</v>
          </cell>
          <cell r="C893">
            <v>42481</v>
          </cell>
          <cell r="D893" t="str">
            <v>GBN</v>
          </cell>
          <cell r="E893">
            <v>42481</v>
          </cell>
          <cell r="F893" t="str">
            <v>Ứng vốn Trà Vinh</v>
          </cell>
          <cell r="G893" t="str">
            <v>Q11</v>
          </cell>
          <cell r="H893" t="str">
            <v>Cty TNHH Hải Sản An Lạc Trà Vinh</v>
          </cell>
          <cell r="M893">
            <v>40000000</v>
          </cell>
          <cell r="N893" t="str">
            <v>1388</v>
          </cell>
          <cell r="O893" t="str">
            <v>1121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>x</v>
          </cell>
          <cell r="U893" t="str">
            <v/>
          </cell>
          <cell r="V893" t="str">
            <v/>
          </cell>
          <cell r="W893" t="str">
            <v/>
          </cell>
          <cell r="X893" t="str">
            <v>x</v>
          </cell>
          <cell r="Y893" t="str">
            <v/>
          </cell>
          <cell r="AA893" t="str">
            <v/>
          </cell>
          <cell r="AB893" t="str">
            <v/>
          </cell>
          <cell r="AC893" t="str">
            <v/>
          </cell>
          <cell r="AD893" t="str">
            <v/>
          </cell>
        </row>
        <row r="894">
          <cell r="A894" t="str">
            <v/>
          </cell>
          <cell r="B894">
            <v>4</v>
          </cell>
          <cell r="C894">
            <v>42481</v>
          </cell>
          <cell r="D894" t="str">
            <v>GBN</v>
          </cell>
          <cell r="E894">
            <v>42481</v>
          </cell>
          <cell r="F894" t="str">
            <v>Lãi vay</v>
          </cell>
          <cell r="G894" t="str">
            <v>Q11</v>
          </cell>
          <cell r="H894" t="str">
            <v>KU 1015LDS201503206</v>
          </cell>
          <cell r="M894">
            <v>6845767</v>
          </cell>
          <cell r="N894" t="str">
            <v>635</v>
          </cell>
          <cell r="O894" t="str">
            <v>1121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>x</v>
          </cell>
          <cell r="U894" t="str">
            <v/>
          </cell>
          <cell r="V894" t="str">
            <v/>
          </cell>
          <cell r="W894" t="str">
            <v/>
          </cell>
          <cell r="X894" t="str">
            <v/>
          </cell>
          <cell r="Y894" t="str">
            <v/>
          </cell>
          <cell r="AA894" t="str">
            <v/>
          </cell>
          <cell r="AB894" t="str">
            <v/>
          </cell>
          <cell r="AC894" t="str">
            <v/>
          </cell>
          <cell r="AD894" t="str">
            <v/>
          </cell>
        </row>
        <row r="895">
          <cell r="A895" t="str">
            <v/>
          </cell>
          <cell r="B895">
            <v>4</v>
          </cell>
          <cell r="C895">
            <v>42481</v>
          </cell>
          <cell r="D895" t="str">
            <v>GBN</v>
          </cell>
          <cell r="E895">
            <v>42481</v>
          </cell>
          <cell r="F895" t="str">
            <v>Lãi vay</v>
          </cell>
          <cell r="G895" t="str">
            <v>Q11</v>
          </cell>
          <cell r="H895" t="str">
            <v>KU 1015LDS201503420</v>
          </cell>
          <cell r="M895">
            <v>6768763</v>
          </cell>
          <cell r="N895" t="str">
            <v>635</v>
          </cell>
          <cell r="O895" t="str">
            <v>1121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>x</v>
          </cell>
          <cell r="U895" t="str">
            <v/>
          </cell>
          <cell r="V895" t="str">
            <v/>
          </cell>
          <cell r="W895" t="str">
            <v/>
          </cell>
          <cell r="X895" t="str">
            <v/>
          </cell>
          <cell r="Y895" t="str">
            <v/>
          </cell>
          <cell r="AA895" t="str">
            <v/>
          </cell>
          <cell r="AB895" t="str">
            <v/>
          </cell>
          <cell r="AC895" t="str">
            <v/>
          </cell>
          <cell r="AD895" t="str">
            <v/>
          </cell>
        </row>
        <row r="896">
          <cell r="A896" t="str">
            <v/>
          </cell>
          <cell r="B896">
            <v>4</v>
          </cell>
          <cell r="C896">
            <v>42481</v>
          </cell>
          <cell r="D896" t="str">
            <v>GBN</v>
          </cell>
          <cell r="E896">
            <v>42481</v>
          </cell>
          <cell r="F896" t="str">
            <v>Lãi vay</v>
          </cell>
          <cell r="G896" t="str">
            <v>Q11</v>
          </cell>
          <cell r="H896" t="str">
            <v>KU 1015LDS201600190</v>
          </cell>
          <cell r="M896">
            <v>7461130</v>
          </cell>
          <cell r="N896" t="str">
            <v>635</v>
          </cell>
          <cell r="O896" t="str">
            <v>1121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>x</v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AA896" t="str">
            <v/>
          </cell>
          <cell r="AB896" t="str">
            <v/>
          </cell>
          <cell r="AC896" t="str">
            <v/>
          </cell>
          <cell r="AD896" t="str">
            <v/>
          </cell>
        </row>
        <row r="897">
          <cell r="A897" t="str">
            <v/>
          </cell>
          <cell r="B897">
            <v>4</v>
          </cell>
          <cell r="C897">
            <v>42481</v>
          </cell>
          <cell r="D897" t="str">
            <v>GBN</v>
          </cell>
          <cell r="E897">
            <v>42481</v>
          </cell>
          <cell r="F897" t="str">
            <v>Lãi vay</v>
          </cell>
          <cell r="G897" t="str">
            <v>Q11</v>
          </cell>
          <cell r="H897" t="str">
            <v>KU 1015LDS201600429</v>
          </cell>
          <cell r="M897">
            <v>8545435</v>
          </cell>
          <cell r="N897" t="str">
            <v>635</v>
          </cell>
          <cell r="O897" t="str">
            <v>1121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>x</v>
          </cell>
          <cell r="U897" t="str">
            <v/>
          </cell>
          <cell r="V897" t="str">
            <v/>
          </cell>
          <cell r="W897" t="str">
            <v/>
          </cell>
          <cell r="X897" t="str">
            <v/>
          </cell>
          <cell r="Y897" t="str">
            <v/>
          </cell>
          <cell r="AA897" t="str">
            <v/>
          </cell>
          <cell r="AB897" t="str">
            <v/>
          </cell>
          <cell r="AC897" t="str">
            <v/>
          </cell>
          <cell r="AD897" t="str">
            <v/>
          </cell>
        </row>
        <row r="898">
          <cell r="A898" t="str">
            <v/>
          </cell>
          <cell r="B898">
            <v>4</v>
          </cell>
          <cell r="C898">
            <v>42481</v>
          </cell>
          <cell r="D898" t="str">
            <v>GBN</v>
          </cell>
          <cell r="E898">
            <v>42481</v>
          </cell>
          <cell r="F898" t="str">
            <v>Lãi vay</v>
          </cell>
          <cell r="G898" t="str">
            <v>Q11</v>
          </cell>
          <cell r="H898" t="str">
            <v>KU 1015LDS201600434</v>
          </cell>
          <cell r="M898">
            <v>9155887</v>
          </cell>
          <cell r="N898" t="str">
            <v>635</v>
          </cell>
          <cell r="O898" t="str">
            <v>1121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>x</v>
          </cell>
          <cell r="U898" t="str">
            <v/>
          </cell>
          <cell r="V898" t="str">
            <v/>
          </cell>
          <cell r="W898" t="str">
            <v/>
          </cell>
          <cell r="X898" t="str">
            <v/>
          </cell>
          <cell r="Y898" t="str">
            <v/>
          </cell>
          <cell r="AA898" t="str">
            <v/>
          </cell>
          <cell r="AB898" t="str">
            <v/>
          </cell>
          <cell r="AC898" t="str">
            <v/>
          </cell>
          <cell r="AD898" t="str">
            <v/>
          </cell>
        </row>
        <row r="899">
          <cell r="A899" t="str">
            <v/>
          </cell>
          <cell r="B899">
            <v>4</v>
          </cell>
          <cell r="C899">
            <v>42482</v>
          </cell>
          <cell r="D899" t="str">
            <v>GBN</v>
          </cell>
          <cell r="E899">
            <v>42482</v>
          </cell>
          <cell r="F899" t="str">
            <v>Phạt nộp thuế</v>
          </cell>
          <cell r="G899" t="str">
            <v>Q11</v>
          </cell>
          <cell r="H899" t="str">
            <v>Cục Thuế Tỉnh Long An</v>
          </cell>
          <cell r="M899">
            <v>136832</v>
          </cell>
          <cell r="N899" t="str">
            <v>811</v>
          </cell>
          <cell r="O899" t="str">
            <v>1121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>x</v>
          </cell>
          <cell r="U899" t="str">
            <v/>
          </cell>
          <cell r="V899" t="str">
            <v/>
          </cell>
          <cell r="W899" t="str">
            <v/>
          </cell>
          <cell r="X899" t="str">
            <v/>
          </cell>
          <cell r="Y899" t="str">
            <v/>
          </cell>
          <cell r="AA899" t="str">
            <v/>
          </cell>
          <cell r="AB899" t="str">
            <v/>
          </cell>
          <cell r="AC899" t="str">
            <v/>
          </cell>
          <cell r="AD899" t="str">
            <v/>
          </cell>
        </row>
        <row r="900">
          <cell r="A900" t="str">
            <v/>
          </cell>
          <cell r="B900">
            <v>4</v>
          </cell>
          <cell r="C900">
            <v>42485</v>
          </cell>
          <cell r="D900" t="str">
            <v>GBN</v>
          </cell>
          <cell r="E900">
            <v>42485</v>
          </cell>
          <cell r="F900" t="str">
            <v>Nộp tiền mặt vào TK NH</v>
          </cell>
          <cell r="G900" t="str">
            <v>Q11</v>
          </cell>
          <cell r="H900" t="str">
            <v>Lê Thị Hoa</v>
          </cell>
          <cell r="M900">
            <v>80000000</v>
          </cell>
          <cell r="N900" t="str">
            <v>1121</v>
          </cell>
          <cell r="O900" t="str">
            <v>1111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>x</v>
          </cell>
          <cell r="U900" t="str">
            <v/>
          </cell>
          <cell r="V900" t="str">
            <v/>
          </cell>
          <cell r="W900" t="str">
            <v/>
          </cell>
          <cell r="X900" t="str">
            <v/>
          </cell>
          <cell r="Y900" t="str">
            <v/>
          </cell>
          <cell r="AA900" t="str">
            <v/>
          </cell>
          <cell r="AB900" t="str">
            <v/>
          </cell>
          <cell r="AC900" t="str">
            <v/>
          </cell>
          <cell r="AD900" t="str">
            <v/>
          </cell>
        </row>
        <row r="901">
          <cell r="A901" t="str">
            <v/>
          </cell>
          <cell r="B901">
            <v>4</v>
          </cell>
          <cell r="C901">
            <v>42485</v>
          </cell>
          <cell r="D901" t="str">
            <v>GBN</v>
          </cell>
          <cell r="E901">
            <v>42485</v>
          </cell>
          <cell r="F901" t="str">
            <v>Thanh toán phí kiểm nghiệm T1</v>
          </cell>
          <cell r="G901" t="str">
            <v>Q11</v>
          </cell>
          <cell r="H901" t="str">
            <v>Trung Tâm Chất Lượng Nông Lâm Thủy Sản Vùng 4</v>
          </cell>
          <cell r="M901">
            <v>780000</v>
          </cell>
          <cell r="N901" t="str">
            <v>331</v>
          </cell>
          <cell r="O901" t="str">
            <v>1121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>x</v>
          </cell>
          <cell r="U901" t="str">
            <v/>
          </cell>
          <cell r="V901" t="str">
            <v/>
          </cell>
          <cell r="W901" t="str">
            <v/>
          </cell>
          <cell r="X901" t="str">
            <v/>
          </cell>
          <cell r="Y901" t="str">
            <v/>
          </cell>
          <cell r="AA901" t="str">
            <v/>
          </cell>
          <cell r="AB901" t="str">
            <v/>
          </cell>
          <cell r="AC901" t="str">
            <v/>
          </cell>
          <cell r="AD901" t="str">
            <v/>
          </cell>
        </row>
        <row r="902">
          <cell r="A902" t="str">
            <v/>
          </cell>
          <cell r="B902">
            <v>4</v>
          </cell>
          <cell r="C902">
            <v>42485</v>
          </cell>
          <cell r="D902" t="str">
            <v>GBN</v>
          </cell>
          <cell r="E902">
            <v>42485</v>
          </cell>
          <cell r="F902" t="str">
            <v>Phí chuyển tiền</v>
          </cell>
          <cell r="G902" t="str">
            <v>Q11</v>
          </cell>
          <cell r="M902">
            <v>20000</v>
          </cell>
          <cell r="N902" t="str">
            <v>642</v>
          </cell>
          <cell r="O902" t="str">
            <v>1121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>x</v>
          </cell>
          <cell r="U902" t="str">
            <v/>
          </cell>
          <cell r="V902" t="str">
            <v/>
          </cell>
          <cell r="W902" t="str">
            <v/>
          </cell>
          <cell r="X902" t="str">
            <v/>
          </cell>
          <cell r="Y902" t="str">
            <v/>
          </cell>
          <cell r="AA902" t="str">
            <v/>
          </cell>
          <cell r="AB902" t="str">
            <v/>
          </cell>
          <cell r="AC902" t="str">
            <v/>
          </cell>
          <cell r="AD902" t="str">
            <v/>
          </cell>
        </row>
        <row r="903">
          <cell r="A903" t="str">
            <v/>
          </cell>
          <cell r="B903">
            <v>4</v>
          </cell>
          <cell r="C903">
            <v>42485</v>
          </cell>
          <cell r="D903" t="str">
            <v>GBN</v>
          </cell>
          <cell r="E903">
            <v>42485</v>
          </cell>
          <cell r="F903" t="str">
            <v>VAT Phí chuyển tiền</v>
          </cell>
          <cell r="G903" t="str">
            <v>Q11</v>
          </cell>
          <cell r="M903">
            <v>2000</v>
          </cell>
          <cell r="N903" t="str">
            <v>1331</v>
          </cell>
          <cell r="O903" t="str">
            <v>1121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>x</v>
          </cell>
          <cell r="U903" t="str">
            <v/>
          </cell>
          <cell r="V903" t="str">
            <v/>
          </cell>
          <cell r="W903" t="str">
            <v/>
          </cell>
          <cell r="X903" t="str">
            <v/>
          </cell>
          <cell r="Y903" t="str">
            <v/>
          </cell>
          <cell r="AA903" t="str">
            <v/>
          </cell>
          <cell r="AB903" t="str">
            <v/>
          </cell>
          <cell r="AC903" t="str">
            <v/>
          </cell>
          <cell r="AD903" t="str">
            <v/>
          </cell>
        </row>
        <row r="904">
          <cell r="A904" t="str">
            <v/>
          </cell>
          <cell r="B904">
            <v>4</v>
          </cell>
          <cell r="C904">
            <v>42485</v>
          </cell>
          <cell r="D904" t="str">
            <v>GBN</v>
          </cell>
          <cell r="E904">
            <v>42485</v>
          </cell>
          <cell r="F904" t="str">
            <v>Thanh toán phí kiểm nghiệm T1 &amp; 3</v>
          </cell>
          <cell r="G904" t="str">
            <v>Q11</v>
          </cell>
          <cell r="H904" t="str">
            <v>Trung Tâm Chất Lượng Nông Lâm Thủy Sản Vùng 4</v>
          </cell>
          <cell r="M904">
            <v>2205000</v>
          </cell>
          <cell r="N904" t="str">
            <v>331</v>
          </cell>
          <cell r="O904" t="str">
            <v>1121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>x</v>
          </cell>
          <cell r="U904" t="str">
            <v/>
          </cell>
          <cell r="V904" t="str">
            <v/>
          </cell>
          <cell r="W904" t="str">
            <v/>
          </cell>
          <cell r="X904" t="str">
            <v/>
          </cell>
          <cell r="Y904" t="str">
            <v/>
          </cell>
          <cell r="AA904" t="str">
            <v/>
          </cell>
          <cell r="AB904" t="str">
            <v/>
          </cell>
          <cell r="AC904" t="str">
            <v/>
          </cell>
          <cell r="AD904" t="str">
            <v/>
          </cell>
        </row>
        <row r="905">
          <cell r="A905" t="str">
            <v/>
          </cell>
          <cell r="B905">
            <v>4</v>
          </cell>
          <cell r="C905">
            <v>42485</v>
          </cell>
          <cell r="D905" t="str">
            <v>GBN</v>
          </cell>
          <cell r="E905">
            <v>42485</v>
          </cell>
          <cell r="F905" t="str">
            <v>Phí chuyển tiền</v>
          </cell>
          <cell r="G905" t="str">
            <v>Q11</v>
          </cell>
          <cell r="M905">
            <v>20000</v>
          </cell>
          <cell r="N905" t="str">
            <v>642</v>
          </cell>
          <cell r="O905" t="str">
            <v>1121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>x</v>
          </cell>
          <cell r="U905" t="str">
            <v/>
          </cell>
          <cell r="V905" t="str">
            <v/>
          </cell>
          <cell r="W905" t="str">
            <v/>
          </cell>
          <cell r="X905" t="str">
            <v/>
          </cell>
          <cell r="Y905" t="str">
            <v/>
          </cell>
          <cell r="AA905" t="str">
            <v/>
          </cell>
          <cell r="AB905" t="str">
            <v/>
          </cell>
          <cell r="AC905" t="str">
            <v/>
          </cell>
          <cell r="AD905" t="str">
            <v/>
          </cell>
        </row>
        <row r="906">
          <cell r="A906" t="str">
            <v/>
          </cell>
          <cell r="B906">
            <v>4</v>
          </cell>
          <cell r="C906">
            <v>42485</v>
          </cell>
          <cell r="D906" t="str">
            <v>GBN</v>
          </cell>
          <cell r="E906">
            <v>42485</v>
          </cell>
          <cell r="F906" t="str">
            <v>VAT Phí chuyển tiền</v>
          </cell>
          <cell r="G906" t="str">
            <v>Q11</v>
          </cell>
          <cell r="M906">
            <v>2000</v>
          </cell>
          <cell r="N906" t="str">
            <v>1331</v>
          </cell>
          <cell r="O906" t="str">
            <v>1121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>x</v>
          </cell>
          <cell r="U906" t="str">
            <v/>
          </cell>
          <cell r="V906" t="str">
            <v/>
          </cell>
          <cell r="W906" t="str">
            <v/>
          </cell>
          <cell r="X906" t="str">
            <v/>
          </cell>
          <cell r="Y906" t="str">
            <v/>
          </cell>
          <cell r="AA906" t="str">
            <v/>
          </cell>
          <cell r="AB906" t="str">
            <v/>
          </cell>
          <cell r="AC906" t="str">
            <v/>
          </cell>
          <cell r="AD906" t="str">
            <v/>
          </cell>
        </row>
        <row r="907">
          <cell r="A907" t="str">
            <v/>
          </cell>
          <cell r="B907">
            <v>4</v>
          </cell>
          <cell r="C907">
            <v>42485</v>
          </cell>
          <cell r="D907" t="str">
            <v>GBN</v>
          </cell>
          <cell r="E907">
            <v>42485</v>
          </cell>
          <cell r="F907" t="str">
            <v>Thanh toán tiền sorbitol</v>
          </cell>
          <cell r="G907" t="str">
            <v>Q11</v>
          </cell>
          <cell r="H907" t="str">
            <v>Cty TNHH Hóa Chất Thành Phương</v>
          </cell>
          <cell r="M907">
            <v>35536000</v>
          </cell>
          <cell r="N907" t="str">
            <v>331</v>
          </cell>
          <cell r="O907" t="str">
            <v>1121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>x</v>
          </cell>
          <cell r="U907" t="str">
            <v/>
          </cell>
          <cell r="V907" t="str">
            <v/>
          </cell>
          <cell r="W907" t="str">
            <v/>
          </cell>
          <cell r="X907" t="str">
            <v/>
          </cell>
          <cell r="Y907" t="str">
            <v/>
          </cell>
          <cell r="AA907" t="str">
            <v/>
          </cell>
          <cell r="AB907" t="str">
            <v/>
          </cell>
          <cell r="AC907" t="str">
            <v/>
          </cell>
          <cell r="AD907" t="str">
            <v/>
          </cell>
        </row>
        <row r="908">
          <cell r="A908" t="str">
            <v/>
          </cell>
          <cell r="B908">
            <v>4</v>
          </cell>
          <cell r="C908">
            <v>42485</v>
          </cell>
          <cell r="D908" t="str">
            <v>GBN</v>
          </cell>
          <cell r="E908">
            <v>42485</v>
          </cell>
          <cell r="F908" t="str">
            <v>Phí chuyển tiền</v>
          </cell>
          <cell r="G908" t="str">
            <v>Q11</v>
          </cell>
          <cell r="M908">
            <v>40000</v>
          </cell>
          <cell r="N908" t="str">
            <v>642</v>
          </cell>
          <cell r="O908" t="str">
            <v>1121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>x</v>
          </cell>
          <cell r="U908" t="str">
            <v/>
          </cell>
          <cell r="V908" t="str">
            <v/>
          </cell>
          <cell r="W908" t="str">
            <v/>
          </cell>
          <cell r="X908" t="str">
            <v/>
          </cell>
          <cell r="Y908" t="str">
            <v/>
          </cell>
          <cell r="AA908" t="str">
            <v/>
          </cell>
          <cell r="AB908" t="str">
            <v/>
          </cell>
          <cell r="AC908" t="str">
            <v/>
          </cell>
          <cell r="AD908" t="str">
            <v/>
          </cell>
        </row>
        <row r="909">
          <cell r="A909" t="str">
            <v/>
          </cell>
          <cell r="B909">
            <v>4</v>
          </cell>
          <cell r="C909">
            <v>42485</v>
          </cell>
          <cell r="D909" t="str">
            <v>GBN</v>
          </cell>
          <cell r="E909">
            <v>42485</v>
          </cell>
          <cell r="F909" t="str">
            <v>VAT Phí chuyển tiền</v>
          </cell>
          <cell r="G909" t="str">
            <v>Q11</v>
          </cell>
          <cell r="M909">
            <v>4000</v>
          </cell>
          <cell r="N909" t="str">
            <v>1331</v>
          </cell>
          <cell r="O909" t="str">
            <v>1121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>x</v>
          </cell>
          <cell r="U909" t="str">
            <v/>
          </cell>
          <cell r="V909" t="str">
            <v/>
          </cell>
          <cell r="W909" t="str">
            <v/>
          </cell>
          <cell r="X909" t="str">
            <v/>
          </cell>
          <cell r="Y909" t="str">
            <v/>
          </cell>
          <cell r="AA909" t="str">
            <v/>
          </cell>
          <cell r="AB909" t="str">
            <v/>
          </cell>
          <cell r="AC909" t="str">
            <v/>
          </cell>
          <cell r="AD909" t="str">
            <v/>
          </cell>
        </row>
        <row r="910">
          <cell r="A910" t="str">
            <v/>
          </cell>
          <cell r="B910">
            <v>4</v>
          </cell>
          <cell r="C910">
            <v>42485</v>
          </cell>
          <cell r="D910" t="str">
            <v>GBN</v>
          </cell>
          <cell r="E910">
            <v>42485</v>
          </cell>
          <cell r="F910" t="str">
            <v>Thanh toán tiền máy lạnh</v>
          </cell>
          <cell r="G910" t="str">
            <v>Q11</v>
          </cell>
          <cell r="H910" t="str">
            <v>Công Ty TNHH KoolMan Việt Nam</v>
          </cell>
          <cell r="M910">
            <v>36900000</v>
          </cell>
          <cell r="N910" t="str">
            <v>331</v>
          </cell>
          <cell r="O910" t="str">
            <v>1121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>x</v>
          </cell>
          <cell r="U910" t="str">
            <v/>
          </cell>
          <cell r="V910" t="str">
            <v/>
          </cell>
          <cell r="W910" t="str">
            <v/>
          </cell>
          <cell r="X910" t="str">
            <v/>
          </cell>
          <cell r="Y910" t="str">
            <v/>
          </cell>
          <cell r="AA910" t="str">
            <v/>
          </cell>
          <cell r="AB910" t="str">
            <v/>
          </cell>
          <cell r="AC910" t="str">
            <v/>
          </cell>
          <cell r="AD910" t="str">
            <v/>
          </cell>
        </row>
        <row r="911">
          <cell r="A911" t="str">
            <v/>
          </cell>
          <cell r="B911">
            <v>4</v>
          </cell>
          <cell r="C911">
            <v>42485</v>
          </cell>
          <cell r="D911" t="str">
            <v>GBN</v>
          </cell>
          <cell r="E911">
            <v>42485</v>
          </cell>
          <cell r="F911" t="str">
            <v>Phí chuyển tiền</v>
          </cell>
          <cell r="G911" t="str">
            <v>Q11</v>
          </cell>
          <cell r="M911">
            <v>40000</v>
          </cell>
          <cell r="N911" t="str">
            <v>642</v>
          </cell>
          <cell r="O911" t="str">
            <v>1121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>x</v>
          </cell>
          <cell r="U911" t="str">
            <v/>
          </cell>
          <cell r="V911" t="str">
            <v/>
          </cell>
          <cell r="W911" t="str">
            <v/>
          </cell>
          <cell r="X911" t="str">
            <v/>
          </cell>
          <cell r="Y911" t="str">
            <v/>
          </cell>
          <cell r="AA911" t="str">
            <v/>
          </cell>
          <cell r="AB911" t="str">
            <v/>
          </cell>
          <cell r="AC911" t="str">
            <v/>
          </cell>
          <cell r="AD911" t="str">
            <v/>
          </cell>
        </row>
        <row r="912">
          <cell r="A912" t="str">
            <v/>
          </cell>
          <cell r="B912">
            <v>4</v>
          </cell>
          <cell r="C912">
            <v>42485</v>
          </cell>
          <cell r="D912" t="str">
            <v>GBN</v>
          </cell>
          <cell r="E912">
            <v>42485</v>
          </cell>
          <cell r="F912" t="str">
            <v>VAT Phí chuyển tiền</v>
          </cell>
          <cell r="G912" t="str">
            <v>Q11</v>
          </cell>
          <cell r="M912">
            <v>4000</v>
          </cell>
          <cell r="N912" t="str">
            <v>1331</v>
          </cell>
          <cell r="O912" t="str">
            <v>1121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>x</v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/>
          </cell>
          <cell r="AA912" t="str">
            <v/>
          </cell>
          <cell r="AB912" t="str">
            <v/>
          </cell>
          <cell r="AC912" t="str">
            <v/>
          </cell>
          <cell r="AD912" t="str">
            <v/>
          </cell>
        </row>
        <row r="913">
          <cell r="A913" t="str">
            <v/>
          </cell>
          <cell r="B913">
            <v>4</v>
          </cell>
          <cell r="C913">
            <v>42486</v>
          </cell>
          <cell r="D913" t="str">
            <v>GBN</v>
          </cell>
          <cell r="E913">
            <v>42486</v>
          </cell>
          <cell r="F913" t="str">
            <v>Nộp tiền mặt vào TK NH</v>
          </cell>
          <cell r="G913" t="str">
            <v>Q11</v>
          </cell>
          <cell r="H913" t="str">
            <v>Nguyễn Thiện Duyệt</v>
          </cell>
          <cell r="M913">
            <v>20000000</v>
          </cell>
          <cell r="N913" t="str">
            <v>1121</v>
          </cell>
          <cell r="O913" t="str">
            <v>1111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>x</v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/>
          </cell>
          <cell r="AA913" t="str">
            <v/>
          </cell>
          <cell r="AB913" t="str">
            <v/>
          </cell>
          <cell r="AC913" t="str">
            <v/>
          </cell>
          <cell r="AD913" t="str">
            <v/>
          </cell>
        </row>
        <row r="914">
          <cell r="A914" t="str">
            <v/>
          </cell>
          <cell r="B914">
            <v>4</v>
          </cell>
          <cell r="C914">
            <v>42486</v>
          </cell>
          <cell r="D914" t="str">
            <v>GBN</v>
          </cell>
          <cell r="E914">
            <v>42486</v>
          </cell>
          <cell r="F914" t="str">
            <v>Thanh toán tiền điện kì 1 T4/16</v>
          </cell>
          <cell r="G914" t="str">
            <v>Q11</v>
          </cell>
          <cell r="H914" t="str">
            <v>Cty Điện Lực Long An</v>
          </cell>
          <cell r="M914">
            <v>26225320</v>
          </cell>
          <cell r="N914" t="str">
            <v>331</v>
          </cell>
          <cell r="O914" t="str">
            <v>1121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>x</v>
          </cell>
          <cell r="U914" t="str">
            <v/>
          </cell>
          <cell r="V914" t="str">
            <v/>
          </cell>
          <cell r="W914" t="str">
            <v/>
          </cell>
          <cell r="X914" t="str">
            <v/>
          </cell>
          <cell r="Y914" t="str">
            <v/>
          </cell>
          <cell r="AA914" t="str">
            <v/>
          </cell>
          <cell r="AB914" t="str">
            <v/>
          </cell>
          <cell r="AC914" t="str">
            <v/>
          </cell>
          <cell r="AD914" t="str">
            <v/>
          </cell>
        </row>
        <row r="915">
          <cell r="A915" t="str">
            <v/>
          </cell>
          <cell r="B915">
            <v>4</v>
          </cell>
          <cell r="C915">
            <v>42486</v>
          </cell>
          <cell r="D915" t="str">
            <v>GBN</v>
          </cell>
          <cell r="E915">
            <v>42486</v>
          </cell>
          <cell r="F915" t="str">
            <v>Phí chuyển tiền</v>
          </cell>
          <cell r="G915" t="str">
            <v>Q11</v>
          </cell>
          <cell r="M915">
            <v>45000</v>
          </cell>
          <cell r="N915" t="str">
            <v>642</v>
          </cell>
          <cell r="O915" t="str">
            <v>1121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>x</v>
          </cell>
          <cell r="U915" t="str">
            <v/>
          </cell>
          <cell r="V915" t="str">
            <v/>
          </cell>
          <cell r="W915" t="str">
            <v/>
          </cell>
          <cell r="X915" t="str">
            <v/>
          </cell>
          <cell r="Y915" t="str">
            <v/>
          </cell>
          <cell r="AA915" t="str">
            <v/>
          </cell>
          <cell r="AB915" t="str">
            <v/>
          </cell>
          <cell r="AC915" t="str">
            <v/>
          </cell>
          <cell r="AD915" t="str">
            <v/>
          </cell>
        </row>
        <row r="916">
          <cell r="A916" t="str">
            <v/>
          </cell>
          <cell r="B916">
            <v>4</v>
          </cell>
          <cell r="C916">
            <v>42486</v>
          </cell>
          <cell r="D916" t="str">
            <v>GBN</v>
          </cell>
          <cell r="E916">
            <v>42486</v>
          </cell>
          <cell r="F916" t="str">
            <v>VAT Phí chuyển tiền</v>
          </cell>
          <cell r="G916" t="str">
            <v>Q11</v>
          </cell>
          <cell r="M916">
            <v>4500</v>
          </cell>
          <cell r="N916" t="str">
            <v>1331</v>
          </cell>
          <cell r="O916" t="str">
            <v>1121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>x</v>
          </cell>
          <cell r="U916" t="str">
            <v/>
          </cell>
          <cell r="V916" t="str">
            <v/>
          </cell>
          <cell r="W916" t="str">
            <v/>
          </cell>
          <cell r="X916" t="str">
            <v/>
          </cell>
          <cell r="Y916" t="str">
            <v/>
          </cell>
          <cell r="AA916" t="str">
            <v/>
          </cell>
          <cell r="AB916" t="str">
            <v/>
          </cell>
          <cell r="AC916" t="str">
            <v/>
          </cell>
          <cell r="AD916" t="str">
            <v/>
          </cell>
        </row>
        <row r="917">
          <cell r="A917" t="str">
            <v/>
          </cell>
          <cell r="B917">
            <v>4</v>
          </cell>
          <cell r="C917">
            <v>42488</v>
          </cell>
          <cell r="D917" t="str">
            <v>GBN</v>
          </cell>
          <cell r="E917">
            <v>42488</v>
          </cell>
          <cell r="F917" t="str">
            <v>Phạt nộp thuế</v>
          </cell>
          <cell r="G917" t="str">
            <v>Q11</v>
          </cell>
          <cell r="H917" t="str">
            <v>Cục Thuế Tỉnh Long An</v>
          </cell>
          <cell r="M917">
            <v>304272</v>
          </cell>
          <cell r="N917" t="str">
            <v>811</v>
          </cell>
          <cell r="O917" t="str">
            <v>1121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>x</v>
          </cell>
          <cell r="U917" t="str">
            <v/>
          </cell>
          <cell r="V917" t="str">
            <v/>
          </cell>
          <cell r="W917" t="str">
            <v/>
          </cell>
          <cell r="X917" t="str">
            <v/>
          </cell>
          <cell r="Y917" t="str">
            <v/>
          </cell>
          <cell r="AA917" t="str">
            <v/>
          </cell>
          <cell r="AB917" t="str">
            <v/>
          </cell>
          <cell r="AC917" t="str">
            <v/>
          </cell>
          <cell r="AD917" t="str">
            <v/>
          </cell>
        </row>
        <row r="918">
          <cell r="A918" t="str">
            <v/>
          </cell>
          <cell r="B918">
            <v>4</v>
          </cell>
          <cell r="C918">
            <v>42489</v>
          </cell>
          <cell r="D918" t="str">
            <v>GBN</v>
          </cell>
          <cell r="E918">
            <v>42489</v>
          </cell>
          <cell r="F918" t="str">
            <v>Thu tiền hàng</v>
          </cell>
          <cell r="G918" t="str">
            <v>Q11</v>
          </cell>
          <cell r="H918" t="str">
            <v>MICHANG COMMERCIAL</v>
          </cell>
          <cell r="K918">
            <v>76081.644384546278</v>
          </cell>
          <cell r="L918">
            <v>22260</v>
          </cell>
          <cell r="M918">
            <v>1693577404</v>
          </cell>
          <cell r="N918" t="str">
            <v>1121</v>
          </cell>
          <cell r="O918" t="str">
            <v>131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>x</v>
          </cell>
          <cell r="U918" t="str">
            <v/>
          </cell>
          <cell r="V918" t="str">
            <v/>
          </cell>
          <cell r="W918" t="str">
            <v/>
          </cell>
          <cell r="X918" t="str">
            <v/>
          </cell>
          <cell r="Y918" t="str">
            <v/>
          </cell>
          <cell r="AA918" t="str">
            <v/>
          </cell>
          <cell r="AB918" t="str">
            <v/>
          </cell>
          <cell r="AC918" t="str">
            <v/>
          </cell>
          <cell r="AD918" t="str">
            <v/>
          </cell>
        </row>
        <row r="919">
          <cell r="A919" t="str">
            <v/>
          </cell>
          <cell r="B919">
            <v>4</v>
          </cell>
          <cell r="C919">
            <v>42489</v>
          </cell>
          <cell r="D919" t="str">
            <v>GBN</v>
          </cell>
          <cell r="E919">
            <v>42489</v>
          </cell>
          <cell r="F919" t="str">
            <v>Phí nước ngoài giảm trừ</v>
          </cell>
          <cell r="G919" t="str">
            <v>Q11</v>
          </cell>
          <cell r="H919" t="str">
            <v>MICHANG COMMERCIAL</v>
          </cell>
          <cell r="K919">
            <v>170</v>
          </cell>
          <cell r="L919">
            <v>22260</v>
          </cell>
          <cell r="M919">
            <v>3784200</v>
          </cell>
          <cell r="N919" t="str">
            <v>642</v>
          </cell>
          <cell r="O919" t="str">
            <v>131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/>
          </cell>
          <cell r="W919" t="str">
            <v/>
          </cell>
          <cell r="X919" t="str">
            <v/>
          </cell>
          <cell r="Y919" t="str">
            <v/>
          </cell>
          <cell r="AA919" t="str">
            <v/>
          </cell>
          <cell r="AB919" t="str">
            <v/>
          </cell>
          <cell r="AC919" t="str">
            <v/>
          </cell>
          <cell r="AD919" t="str">
            <v/>
          </cell>
        </row>
        <row r="920">
          <cell r="A920" t="str">
            <v/>
          </cell>
          <cell r="B920">
            <v>4</v>
          </cell>
          <cell r="C920">
            <v>42489</v>
          </cell>
          <cell r="D920" t="str">
            <v>GBN</v>
          </cell>
          <cell r="E920">
            <v>42489</v>
          </cell>
          <cell r="F920" t="str">
            <v>Lãi chiết khấu</v>
          </cell>
          <cell r="G920" t="str">
            <v>Q11</v>
          </cell>
          <cell r="H920" t="str">
            <v>MICHANG COMMERCIAL</v>
          </cell>
          <cell r="K920">
            <v>181.69110512129379</v>
          </cell>
          <cell r="L920">
            <v>22260</v>
          </cell>
          <cell r="M920">
            <v>4044444</v>
          </cell>
          <cell r="N920" t="str">
            <v>635</v>
          </cell>
          <cell r="O920" t="str">
            <v>131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/>
          </cell>
          <cell r="W920" t="str">
            <v/>
          </cell>
          <cell r="X920" t="str">
            <v/>
          </cell>
          <cell r="Y920" t="str">
            <v/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</row>
        <row r="921">
          <cell r="A921" t="str">
            <v/>
          </cell>
          <cell r="B921">
            <v>4</v>
          </cell>
          <cell r="C921">
            <v>42489</v>
          </cell>
          <cell r="D921" t="str">
            <v>GBN</v>
          </cell>
          <cell r="E921">
            <v>42489</v>
          </cell>
          <cell r="F921" t="str">
            <v>Phí nước ngoài giảm trừ</v>
          </cell>
          <cell r="G921" t="str">
            <v>Q11</v>
          </cell>
          <cell r="H921" t="str">
            <v>MICHANG COMMERCIAL</v>
          </cell>
          <cell r="K921">
            <v>115.14955076370171</v>
          </cell>
          <cell r="L921">
            <v>22260</v>
          </cell>
          <cell r="M921">
            <v>2563229</v>
          </cell>
          <cell r="N921" t="str">
            <v>642</v>
          </cell>
          <cell r="O921" t="str">
            <v>131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/>
          </cell>
          <cell r="W921" t="str">
            <v/>
          </cell>
          <cell r="X921" t="str">
            <v/>
          </cell>
          <cell r="Y921" t="str">
            <v/>
          </cell>
          <cell r="AA921" t="str">
            <v/>
          </cell>
          <cell r="AB921" t="str">
            <v/>
          </cell>
          <cell r="AC921" t="str">
            <v/>
          </cell>
          <cell r="AD921" t="str">
            <v/>
          </cell>
        </row>
        <row r="922">
          <cell r="A922" t="str">
            <v/>
          </cell>
          <cell r="B922">
            <v>4</v>
          </cell>
          <cell r="C922">
            <v>42489</v>
          </cell>
          <cell r="D922" t="str">
            <v>GBN</v>
          </cell>
          <cell r="E922">
            <v>42489</v>
          </cell>
          <cell r="F922" t="str">
            <v>VAT Phí nước ngoài giảm trừ</v>
          </cell>
          <cell r="G922" t="str">
            <v>Q11</v>
          </cell>
          <cell r="H922" t="str">
            <v>MICHANG COMMERCIAL</v>
          </cell>
          <cell r="K922">
            <v>11.514959568733154</v>
          </cell>
          <cell r="L922">
            <v>22260</v>
          </cell>
          <cell r="M922">
            <v>256323</v>
          </cell>
          <cell r="N922" t="str">
            <v>1331</v>
          </cell>
          <cell r="O922" t="str">
            <v>131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/>
          </cell>
          <cell r="W922" t="str">
            <v/>
          </cell>
          <cell r="X922" t="str">
            <v/>
          </cell>
          <cell r="Y922" t="str">
            <v/>
          </cell>
          <cell r="AA922" t="str">
            <v/>
          </cell>
          <cell r="AB922" t="str">
            <v/>
          </cell>
          <cell r="AC922" t="str">
            <v/>
          </cell>
          <cell r="AD922" t="str">
            <v/>
          </cell>
        </row>
        <row r="923">
          <cell r="A923" t="str">
            <v/>
          </cell>
          <cell r="B923">
            <v>4</v>
          </cell>
          <cell r="C923">
            <v>42489</v>
          </cell>
          <cell r="D923" t="str">
            <v>GBN</v>
          </cell>
          <cell r="E923">
            <v>42489</v>
          </cell>
          <cell r="F923" t="str">
            <v>Chênh lệch tỷ giá</v>
          </cell>
          <cell r="G923" t="str">
            <v>Q11</v>
          </cell>
          <cell r="H923" t="str">
            <v>MICHANG COMMERCIAL</v>
          </cell>
          <cell r="M923">
            <v>765600</v>
          </cell>
          <cell r="N923" t="str">
            <v>131</v>
          </cell>
          <cell r="O923" t="str">
            <v>515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/>
          </cell>
          <cell r="W923" t="str">
            <v/>
          </cell>
          <cell r="X923" t="str">
            <v/>
          </cell>
          <cell r="Y923" t="str">
            <v/>
          </cell>
          <cell r="AA923" t="str">
            <v/>
          </cell>
          <cell r="AB923" t="str">
            <v/>
          </cell>
          <cell r="AC923" t="str">
            <v/>
          </cell>
          <cell r="AD923" t="str">
            <v/>
          </cell>
        </row>
        <row r="924">
          <cell r="A924" t="str">
            <v/>
          </cell>
          <cell r="B924">
            <v>4</v>
          </cell>
          <cell r="C924">
            <v>42489</v>
          </cell>
          <cell r="D924" t="str">
            <v>GBN</v>
          </cell>
          <cell r="E924">
            <v>42489</v>
          </cell>
          <cell r="F924" t="str">
            <v>Trả tiền vay LC</v>
          </cell>
          <cell r="G924" t="str">
            <v>Q11</v>
          </cell>
          <cell r="H924" t="str">
            <v>KU 1015ESPEIB60004</v>
          </cell>
          <cell r="M924">
            <v>1600000000</v>
          </cell>
          <cell r="N924" t="str">
            <v>3412</v>
          </cell>
          <cell r="O924" t="str">
            <v>1121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>x</v>
          </cell>
          <cell r="U924" t="str">
            <v/>
          </cell>
          <cell r="V924" t="str">
            <v/>
          </cell>
          <cell r="W924" t="str">
            <v/>
          </cell>
          <cell r="X924" t="str">
            <v/>
          </cell>
          <cell r="Y924" t="str">
            <v/>
          </cell>
          <cell r="AA924" t="str">
            <v/>
          </cell>
          <cell r="AB924" t="str">
            <v/>
          </cell>
          <cell r="AC924" t="str">
            <v/>
          </cell>
          <cell r="AD924" t="str">
            <v/>
          </cell>
        </row>
        <row r="925">
          <cell r="A925" t="str">
            <v/>
          </cell>
          <cell r="B925">
            <v>5</v>
          </cell>
          <cell r="C925">
            <v>42507</v>
          </cell>
          <cell r="D925" t="str">
            <v>NL/N01</v>
          </cell>
          <cell r="E925">
            <v>42507</v>
          </cell>
          <cell r="F925" t="str">
            <v>Cá chỉ vàng NL</v>
          </cell>
          <cell r="G925" t="str">
            <v>Thanh toán tiền - Cá chỉ vàng NL</v>
          </cell>
          <cell r="H925" t="str">
            <v>Nguyễn Thị Kim Vân</v>
          </cell>
          <cell r="I925">
            <v>5040</v>
          </cell>
          <cell r="J925">
            <v>28500</v>
          </cell>
          <cell r="M925">
            <v>143640000</v>
          </cell>
          <cell r="N925" t="str">
            <v>331</v>
          </cell>
          <cell r="O925" t="str">
            <v>1521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/>
          </cell>
          <cell r="W925" t="str">
            <v/>
          </cell>
          <cell r="X925" t="str">
            <v/>
          </cell>
          <cell r="Y925" t="str">
            <v/>
          </cell>
          <cell r="AA925" t="str">
            <v/>
          </cell>
          <cell r="AB925" t="str">
            <v/>
          </cell>
          <cell r="AC925" t="str">
            <v/>
          </cell>
          <cell r="AD925" t="str">
            <v/>
          </cell>
        </row>
        <row r="926">
          <cell r="A926" t="str">
            <v/>
          </cell>
          <cell r="B926">
            <v>5</v>
          </cell>
          <cell r="C926">
            <v>42507</v>
          </cell>
          <cell r="D926" t="str">
            <v>NL/N02</v>
          </cell>
          <cell r="E926">
            <v>42507</v>
          </cell>
          <cell r="F926" t="str">
            <v>Cá chỉ vàng NL</v>
          </cell>
          <cell r="G926" t="str">
            <v>Thanh toán tiền - Cá chỉ vàng NL</v>
          </cell>
          <cell r="H926" t="str">
            <v>Phan Quốc Việt</v>
          </cell>
          <cell r="I926">
            <v>5013</v>
          </cell>
          <cell r="J926">
            <v>28500</v>
          </cell>
          <cell r="M926">
            <v>142870500</v>
          </cell>
          <cell r="N926" t="str">
            <v>331</v>
          </cell>
          <cell r="O926" t="str">
            <v>1521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/>
          </cell>
          <cell r="W926" t="str">
            <v/>
          </cell>
          <cell r="X926" t="str">
            <v/>
          </cell>
          <cell r="Y926" t="str">
            <v/>
          </cell>
          <cell r="AA926" t="str">
            <v/>
          </cell>
          <cell r="AB926" t="str">
            <v/>
          </cell>
          <cell r="AC926" t="str">
            <v/>
          </cell>
          <cell r="AD926" t="str">
            <v/>
          </cell>
        </row>
        <row r="927">
          <cell r="A927" t="str">
            <v/>
          </cell>
          <cell r="B927">
            <v>5</v>
          </cell>
          <cell r="C927">
            <v>42507</v>
          </cell>
          <cell r="D927" t="str">
            <v>NL/N03</v>
          </cell>
          <cell r="E927">
            <v>42507</v>
          </cell>
          <cell r="F927" t="str">
            <v>Cá chỉ vàng NL</v>
          </cell>
          <cell r="G927" t="str">
            <v>Thanh toán tiền - Cá chỉ vàng NL</v>
          </cell>
          <cell r="H927" t="str">
            <v>Phạm Thị Bảy</v>
          </cell>
          <cell r="I927">
            <v>5079</v>
          </cell>
          <cell r="J927">
            <v>28500</v>
          </cell>
          <cell r="M927">
            <v>144751500</v>
          </cell>
          <cell r="N927" t="str">
            <v>331</v>
          </cell>
          <cell r="O927" t="str">
            <v>1521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/>
          </cell>
          <cell r="W927" t="str">
            <v/>
          </cell>
          <cell r="X927" t="str">
            <v/>
          </cell>
          <cell r="Y927" t="str">
            <v/>
          </cell>
          <cell r="AA927" t="str">
            <v/>
          </cell>
          <cell r="AB927" t="str">
            <v/>
          </cell>
          <cell r="AC927" t="str">
            <v/>
          </cell>
          <cell r="AD927" t="str">
            <v/>
          </cell>
        </row>
        <row r="928">
          <cell r="A928" t="str">
            <v/>
          </cell>
          <cell r="B928">
            <v>5</v>
          </cell>
          <cell r="C928">
            <v>42509</v>
          </cell>
          <cell r="D928" t="str">
            <v>NL/N04</v>
          </cell>
          <cell r="E928">
            <v>42509</v>
          </cell>
          <cell r="F928" t="str">
            <v>Cá chỉ vàng NL</v>
          </cell>
          <cell r="G928" t="str">
            <v>Thanh toán tiền - Cá chỉ vàng NL</v>
          </cell>
          <cell r="H928" t="str">
            <v>Tiêu Vĩnh Phát</v>
          </cell>
          <cell r="I928">
            <v>5073</v>
          </cell>
          <cell r="J928">
            <v>28500</v>
          </cell>
          <cell r="M928">
            <v>144580500</v>
          </cell>
          <cell r="N928" t="str">
            <v>331</v>
          </cell>
          <cell r="O928" t="str">
            <v>1521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/>
          </cell>
          <cell r="W928" t="str">
            <v/>
          </cell>
          <cell r="X928" t="str">
            <v/>
          </cell>
          <cell r="Y928" t="str">
            <v/>
          </cell>
          <cell r="AA928" t="str">
            <v/>
          </cell>
          <cell r="AB928" t="str">
            <v/>
          </cell>
          <cell r="AC928" t="str">
            <v/>
          </cell>
          <cell r="AD928" t="str">
            <v/>
          </cell>
        </row>
        <row r="929">
          <cell r="A929" t="str">
            <v/>
          </cell>
          <cell r="B929">
            <v>5</v>
          </cell>
          <cell r="C929">
            <v>42509</v>
          </cell>
          <cell r="D929" t="str">
            <v>NL/N05</v>
          </cell>
          <cell r="E929">
            <v>42509</v>
          </cell>
          <cell r="F929" t="str">
            <v>Cá chỉ vàng NL</v>
          </cell>
          <cell r="G929" t="str">
            <v>Thanh toán tiền - Cá chỉ vàng NL</v>
          </cell>
          <cell r="H929" t="str">
            <v>Phan Quốc Vũ</v>
          </cell>
          <cell r="I929">
            <v>5079</v>
          </cell>
          <cell r="J929">
            <v>28500</v>
          </cell>
          <cell r="M929">
            <v>144751500</v>
          </cell>
          <cell r="N929" t="str">
            <v>331</v>
          </cell>
          <cell r="O929" t="str">
            <v>1521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/>
          </cell>
          <cell r="W929" t="str">
            <v/>
          </cell>
          <cell r="X929" t="str">
            <v/>
          </cell>
          <cell r="Y929" t="str">
            <v/>
          </cell>
          <cell r="AA929" t="str">
            <v/>
          </cell>
          <cell r="AB929" t="str">
            <v/>
          </cell>
          <cell r="AC929" t="str">
            <v/>
          </cell>
          <cell r="AD929" t="str">
            <v/>
          </cell>
        </row>
        <row r="930">
          <cell r="A930" t="str">
            <v/>
          </cell>
          <cell r="B930">
            <v>5</v>
          </cell>
          <cell r="C930">
            <v>42509</v>
          </cell>
          <cell r="D930" t="str">
            <v>NL/N06</v>
          </cell>
          <cell r="E930">
            <v>42509</v>
          </cell>
          <cell r="F930" t="str">
            <v>Cá chỉ vàng NL</v>
          </cell>
          <cell r="G930" t="str">
            <v>Thanh toán tiền - Cá chỉ vàng NL</v>
          </cell>
          <cell r="H930" t="str">
            <v>Nguyễn Thị Mộng Tuyền</v>
          </cell>
          <cell r="I930">
            <v>4716</v>
          </cell>
          <cell r="J930">
            <v>28500</v>
          </cell>
          <cell r="M930">
            <v>134406000</v>
          </cell>
          <cell r="N930" t="str">
            <v>331</v>
          </cell>
          <cell r="O930" t="str">
            <v>1521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/>
          </cell>
          <cell r="W930" t="str">
            <v/>
          </cell>
          <cell r="X930" t="str">
            <v/>
          </cell>
          <cell r="Y930" t="str">
            <v/>
          </cell>
          <cell r="AA930" t="str">
            <v/>
          </cell>
          <cell r="AB930" t="str">
            <v/>
          </cell>
          <cell r="AC930" t="str">
            <v/>
          </cell>
          <cell r="AD930" t="str">
            <v/>
          </cell>
        </row>
        <row r="931">
          <cell r="A931" t="str">
            <v/>
          </cell>
          <cell r="B931">
            <v>5</v>
          </cell>
          <cell r="C931">
            <v>42511</v>
          </cell>
          <cell r="D931" t="str">
            <v>NL/N07</v>
          </cell>
          <cell r="E931">
            <v>42511</v>
          </cell>
          <cell r="F931" t="str">
            <v>Cá cơm NL</v>
          </cell>
          <cell r="G931" t="str">
            <v>Thanh toán tiền - Cá cơm NL</v>
          </cell>
          <cell r="H931" t="str">
            <v>Nguyễn Thanh Bình</v>
          </cell>
          <cell r="I931">
            <v>5980</v>
          </cell>
          <cell r="J931">
            <v>26000</v>
          </cell>
          <cell r="M931">
            <v>155480000</v>
          </cell>
          <cell r="N931" t="str">
            <v>331</v>
          </cell>
          <cell r="O931" t="str">
            <v>1521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/>
          </cell>
          <cell r="W931" t="str">
            <v/>
          </cell>
          <cell r="X931" t="str">
            <v/>
          </cell>
          <cell r="Y931" t="str">
            <v/>
          </cell>
          <cell r="AA931" t="str">
            <v/>
          </cell>
          <cell r="AB931" t="str">
            <v/>
          </cell>
          <cell r="AC931" t="str">
            <v/>
          </cell>
          <cell r="AD931" t="str">
            <v/>
          </cell>
        </row>
        <row r="932">
          <cell r="A932" t="str">
            <v/>
          </cell>
          <cell r="B932">
            <v>5</v>
          </cell>
          <cell r="C932">
            <v>42511</v>
          </cell>
          <cell r="D932" t="str">
            <v>NL/N08</v>
          </cell>
          <cell r="E932">
            <v>42511</v>
          </cell>
          <cell r="F932" t="str">
            <v>Cá cơm NL</v>
          </cell>
          <cell r="G932" t="str">
            <v>Thanh toán tiền - Cá cơm NL</v>
          </cell>
          <cell r="H932" t="str">
            <v>Nguyễn Văn Hạnh</v>
          </cell>
          <cell r="I932">
            <v>6820</v>
          </cell>
          <cell r="J932">
            <v>26000</v>
          </cell>
          <cell r="M932">
            <v>177320000</v>
          </cell>
          <cell r="N932" t="str">
            <v>331</v>
          </cell>
          <cell r="O932" t="str">
            <v>1521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/>
          </cell>
          <cell r="W932" t="str">
            <v/>
          </cell>
          <cell r="X932" t="str">
            <v/>
          </cell>
          <cell r="Y932" t="str">
            <v/>
          </cell>
          <cell r="AA932" t="str">
            <v/>
          </cell>
          <cell r="AB932" t="str">
            <v/>
          </cell>
          <cell r="AC932" t="str">
            <v/>
          </cell>
          <cell r="AD932" t="str">
            <v/>
          </cell>
        </row>
        <row r="933">
          <cell r="A933" t="str">
            <v/>
          </cell>
          <cell r="B933">
            <v>5</v>
          </cell>
          <cell r="C933">
            <v>42511</v>
          </cell>
          <cell r="D933" t="str">
            <v>NL/N09</v>
          </cell>
          <cell r="E933">
            <v>42511</v>
          </cell>
          <cell r="F933" t="str">
            <v>Cá cơm NL</v>
          </cell>
          <cell r="G933" t="str">
            <v>Thanh toán tiền - Cá cơm NL</v>
          </cell>
          <cell r="H933" t="str">
            <v>Trần Thị Thu Hiếu</v>
          </cell>
          <cell r="I933">
            <v>6743</v>
          </cell>
          <cell r="J933">
            <v>26000</v>
          </cell>
          <cell r="M933">
            <v>175318000</v>
          </cell>
          <cell r="N933" t="str">
            <v>331</v>
          </cell>
          <cell r="O933" t="str">
            <v>1521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/>
          </cell>
          <cell r="W933" t="str">
            <v/>
          </cell>
          <cell r="X933" t="str">
            <v/>
          </cell>
          <cell r="Y933" t="str">
            <v/>
          </cell>
          <cell r="AA933" t="str">
            <v/>
          </cell>
          <cell r="AB933" t="str">
            <v/>
          </cell>
          <cell r="AC933" t="str">
            <v/>
          </cell>
          <cell r="AD933" t="str">
            <v/>
          </cell>
        </row>
        <row r="934">
          <cell r="A934" t="str">
            <v/>
          </cell>
          <cell r="B934">
            <v>5</v>
          </cell>
          <cell r="C934">
            <v>42511</v>
          </cell>
          <cell r="D934" t="str">
            <v>NL/N10</v>
          </cell>
          <cell r="E934">
            <v>42511</v>
          </cell>
          <cell r="F934" t="str">
            <v>Cá cơm NL</v>
          </cell>
          <cell r="G934" t="str">
            <v>Thanh toán tiền - Cá cơm NL</v>
          </cell>
          <cell r="H934" t="str">
            <v>Nguyễn Thanh Bình</v>
          </cell>
          <cell r="I934">
            <v>8020</v>
          </cell>
          <cell r="J934">
            <v>26000</v>
          </cell>
          <cell r="M934">
            <v>208520000</v>
          </cell>
          <cell r="N934" t="str">
            <v>331</v>
          </cell>
          <cell r="O934" t="str">
            <v>1521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/>
          </cell>
          <cell r="W934" t="str">
            <v/>
          </cell>
          <cell r="X934" t="str">
            <v/>
          </cell>
          <cell r="Y934" t="str">
            <v/>
          </cell>
          <cell r="AA934" t="str">
            <v/>
          </cell>
          <cell r="AB934" t="str">
            <v/>
          </cell>
          <cell r="AC934" t="str">
            <v/>
          </cell>
          <cell r="AD934" t="str">
            <v/>
          </cell>
        </row>
        <row r="935">
          <cell r="A935" t="str">
            <v/>
          </cell>
          <cell r="B935">
            <v>5</v>
          </cell>
          <cell r="C935">
            <v>42511</v>
          </cell>
          <cell r="D935" t="str">
            <v>NL/N11</v>
          </cell>
          <cell r="E935">
            <v>42511</v>
          </cell>
          <cell r="F935" t="str">
            <v>Cá cơm NL</v>
          </cell>
          <cell r="G935" t="str">
            <v>Thanh toán tiền - Cá cơm NL</v>
          </cell>
          <cell r="H935" t="str">
            <v>Nguyễn Văn Hạnh</v>
          </cell>
          <cell r="I935">
            <v>6187</v>
          </cell>
          <cell r="J935">
            <v>26000</v>
          </cell>
          <cell r="M935">
            <v>160862000</v>
          </cell>
          <cell r="N935" t="str">
            <v>331</v>
          </cell>
          <cell r="O935" t="str">
            <v>1521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/>
          </cell>
          <cell r="W935" t="str">
            <v/>
          </cell>
          <cell r="X935" t="str">
            <v/>
          </cell>
          <cell r="Y935" t="str">
            <v/>
          </cell>
          <cell r="AA935" t="str">
            <v/>
          </cell>
          <cell r="AB935" t="str">
            <v/>
          </cell>
          <cell r="AC935" t="str">
            <v/>
          </cell>
          <cell r="AD935" t="str">
            <v/>
          </cell>
        </row>
        <row r="936">
          <cell r="A936" t="str">
            <v/>
          </cell>
          <cell r="B936">
            <v>5</v>
          </cell>
          <cell r="C936">
            <v>42517</v>
          </cell>
          <cell r="D936" t="str">
            <v>NL/N12</v>
          </cell>
          <cell r="E936">
            <v>42517</v>
          </cell>
          <cell r="F936" t="str">
            <v>Cá ngân NL</v>
          </cell>
          <cell r="G936" t="str">
            <v>Thanh toán tiền - Cá ngân NL</v>
          </cell>
          <cell r="H936" t="str">
            <v>Nguyễn Thị Mộng Tuyền</v>
          </cell>
          <cell r="I936">
            <v>5560</v>
          </cell>
          <cell r="J936">
            <v>28000</v>
          </cell>
          <cell r="M936">
            <v>155680000</v>
          </cell>
          <cell r="N936" t="str">
            <v>331</v>
          </cell>
          <cell r="O936" t="str">
            <v>1521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/>
          </cell>
          <cell r="W936" t="str">
            <v/>
          </cell>
          <cell r="X936" t="str">
            <v/>
          </cell>
          <cell r="Y936" t="str">
            <v/>
          </cell>
          <cell r="AA936" t="str">
            <v/>
          </cell>
          <cell r="AB936" t="str">
            <v/>
          </cell>
          <cell r="AC936" t="str">
            <v/>
          </cell>
          <cell r="AD936" t="str">
            <v/>
          </cell>
        </row>
        <row r="937">
          <cell r="A937" t="str">
            <v/>
          </cell>
          <cell r="B937">
            <v>5</v>
          </cell>
          <cell r="C937">
            <v>42517</v>
          </cell>
          <cell r="D937" t="str">
            <v>NL/N13</v>
          </cell>
          <cell r="E937">
            <v>42517</v>
          </cell>
          <cell r="F937" t="str">
            <v>Cá ngân NL</v>
          </cell>
          <cell r="G937" t="str">
            <v>Thanh toán tiền - Cá ngân NL</v>
          </cell>
          <cell r="H937" t="str">
            <v>Đỗ Thị Hoàng Mai</v>
          </cell>
          <cell r="I937">
            <v>6940</v>
          </cell>
          <cell r="J937">
            <v>28000</v>
          </cell>
          <cell r="M937">
            <v>194320000</v>
          </cell>
          <cell r="N937" t="str">
            <v>331</v>
          </cell>
          <cell r="O937" t="str">
            <v>1521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/>
          </cell>
          <cell r="W937" t="str">
            <v/>
          </cell>
          <cell r="X937" t="str">
            <v/>
          </cell>
          <cell r="Y937" t="str">
            <v/>
          </cell>
          <cell r="AA937" t="str">
            <v/>
          </cell>
          <cell r="AB937" t="str">
            <v/>
          </cell>
          <cell r="AC937" t="str">
            <v/>
          </cell>
          <cell r="AD937" t="str">
            <v/>
          </cell>
        </row>
        <row r="938">
          <cell r="A938" t="str">
            <v/>
          </cell>
          <cell r="B938">
            <v>5</v>
          </cell>
          <cell r="C938">
            <v>42517</v>
          </cell>
          <cell r="D938" t="str">
            <v>NL/N14</v>
          </cell>
          <cell r="E938">
            <v>42517</v>
          </cell>
          <cell r="F938" t="str">
            <v>Cá ngân NL</v>
          </cell>
          <cell r="G938" t="str">
            <v>Thanh toán tiền - Cá ngân NL</v>
          </cell>
          <cell r="H938" t="str">
            <v>Phạm Thị Chính</v>
          </cell>
          <cell r="I938">
            <v>6730</v>
          </cell>
          <cell r="J938">
            <v>28000</v>
          </cell>
          <cell r="M938">
            <v>188440000</v>
          </cell>
          <cell r="N938" t="str">
            <v>331</v>
          </cell>
          <cell r="O938" t="str">
            <v>1521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/>
          </cell>
          <cell r="W938" t="str">
            <v/>
          </cell>
          <cell r="X938" t="str">
            <v/>
          </cell>
          <cell r="Y938" t="str">
            <v/>
          </cell>
          <cell r="AA938" t="str">
            <v/>
          </cell>
          <cell r="AB938" t="str">
            <v/>
          </cell>
          <cell r="AC938" t="str">
            <v/>
          </cell>
          <cell r="AD938" t="str">
            <v/>
          </cell>
        </row>
        <row r="939">
          <cell r="A939" t="str">
            <v/>
          </cell>
          <cell r="B939">
            <v>6</v>
          </cell>
          <cell r="C939">
            <v>42524</v>
          </cell>
          <cell r="D939" t="str">
            <v>NL/N15</v>
          </cell>
          <cell r="E939">
            <v>42524</v>
          </cell>
          <cell r="F939" t="str">
            <v>Cá ngân NL</v>
          </cell>
          <cell r="G939" t="str">
            <v>Thanh toán tiền - Cá ngân NL</v>
          </cell>
          <cell r="H939" t="str">
            <v>Đỗ Thị Hoàng Mai</v>
          </cell>
          <cell r="I939">
            <v>5073</v>
          </cell>
          <cell r="J939">
            <v>28000</v>
          </cell>
          <cell r="M939">
            <v>142044000</v>
          </cell>
          <cell r="N939" t="str">
            <v>331</v>
          </cell>
          <cell r="O939" t="str">
            <v>1521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/>
          </cell>
          <cell r="W939" t="str">
            <v/>
          </cell>
          <cell r="X939" t="str">
            <v/>
          </cell>
          <cell r="Y939" t="str">
            <v/>
          </cell>
          <cell r="AA939" t="str">
            <v/>
          </cell>
          <cell r="AB939" t="str">
            <v/>
          </cell>
          <cell r="AC939" t="str">
            <v/>
          </cell>
          <cell r="AD939" t="str">
            <v/>
          </cell>
        </row>
        <row r="940">
          <cell r="A940" t="str">
            <v/>
          </cell>
          <cell r="B940">
            <v>6</v>
          </cell>
          <cell r="C940">
            <v>42524</v>
          </cell>
          <cell r="D940" t="str">
            <v>NL/N16</v>
          </cell>
          <cell r="E940">
            <v>42524</v>
          </cell>
          <cell r="F940" t="str">
            <v>Cá ngân NL</v>
          </cell>
          <cell r="G940" t="str">
            <v>Thanh toán tiền - Cá ngân NL</v>
          </cell>
          <cell r="H940" t="str">
            <v>Phạm Thị Chính</v>
          </cell>
          <cell r="I940">
            <v>6910</v>
          </cell>
          <cell r="J940">
            <v>28000</v>
          </cell>
          <cell r="M940">
            <v>193480000</v>
          </cell>
          <cell r="N940" t="str">
            <v>331</v>
          </cell>
          <cell r="O940" t="str">
            <v>1521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/>
          </cell>
          <cell r="W940" t="str">
            <v/>
          </cell>
          <cell r="X940" t="str">
            <v/>
          </cell>
          <cell r="Y940" t="str">
            <v/>
          </cell>
          <cell r="AA940" t="str">
            <v/>
          </cell>
          <cell r="AB940" t="str">
            <v/>
          </cell>
          <cell r="AC940" t="str">
            <v/>
          </cell>
          <cell r="AD940" t="str">
            <v/>
          </cell>
        </row>
        <row r="941">
          <cell r="A941" t="str">
            <v/>
          </cell>
          <cell r="B941">
            <v>6</v>
          </cell>
          <cell r="C941">
            <v>42524</v>
          </cell>
          <cell r="D941" t="str">
            <v>NL/N17</v>
          </cell>
          <cell r="E941">
            <v>42524</v>
          </cell>
          <cell r="F941" t="str">
            <v>Cá ngân NL</v>
          </cell>
          <cell r="G941" t="str">
            <v>Thanh toán tiền - Cá ngân NL</v>
          </cell>
          <cell r="H941" t="str">
            <v>Trần Thị Lang</v>
          </cell>
          <cell r="I941">
            <v>6287</v>
          </cell>
          <cell r="J941">
            <v>28000</v>
          </cell>
          <cell r="M941">
            <v>176036000</v>
          </cell>
          <cell r="N941" t="str">
            <v>331</v>
          </cell>
          <cell r="O941" t="str">
            <v>1521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/>
          </cell>
          <cell r="W941" t="str">
            <v/>
          </cell>
          <cell r="X941" t="str">
            <v/>
          </cell>
          <cell r="Y941" t="str">
            <v/>
          </cell>
          <cell r="AA941" t="str">
            <v>x</v>
          </cell>
          <cell r="AB941" t="str">
            <v/>
          </cell>
          <cell r="AC941" t="str">
            <v/>
          </cell>
          <cell r="AD941" t="str">
            <v/>
          </cell>
        </row>
        <row r="942">
          <cell r="A942" t="str">
            <v>C01</v>
          </cell>
          <cell r="B942">
            <v>6</v>
          </cell>
          <cell r="C942">
            <v>42534</v>
          </cell>
          <cell r="D942" t="str">
            <v>C01</v>
          </cell>
          <cell r="E942">
            <v>42534</v>
          </cell>
          <cell r="F942" t="str">
            <v>Thanh toán tiền - Cá chỉ vàng NL</v>
          </cell>
          <cell r="H942" t="str">
            <v>Nguyễn Thị Kim Vân</v>
          </cell>
          <cell r="M942">
            <v>143640000</v>
          </cell>
          <cell r="N942" t="str">
            <v>1111</v>
          </cell>
          <cell r="O942" t="str">
            <v>331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/>
          </cell>
          <cell r="W942" t="str">
            <v/>
          </cell>
          <cell r="X942" t="str">
            <v/>
          </cell>
          <cell r="Y942" t="str">
            <v/>
          </cell>
          <cell r="AA942" t="str">
            <v/>
          </cell>
          <cell r="AB942" t="str">
            <v/>
          </cell>
          <cell r="AC942" t="str">
            <v/>
          </cell>
          <cell r="AD942" t="str">
            <v/>
          </cell>
        </row>
        <row r="943">
          <cell r="A943" t="str">
            <v>C02</v>
          </cell>
          <cell r="B943">
            <v>6</v>
          </cell>
          <cell r="C943">
            <v>42534</v>
          </cell>
          <cell r="D943" t="str">
            <v>C02</v>
          </cell>
          <cell r="E943">
            <v>42534</v>
          </cell>
          <cell r="F943" t="str">
            <v>Thanh toán tiền - Cá chỉ vàng NL</v>
          </cell>
          <cell r="H943" t="str">
            <v>Phan Quốc Việt</v>
          </cell>
          <cell r="M943">
            <v>142870500</v>
          </cell>
          <cell r="N943" t="str">
            <v>1111</v>
          </cell>
          <cell r="O943" t="str">
            <v>331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/>
          </cell>
          <cell r="W943" t="str">
            <v/>
          </cell>
          <cell r="X943" t="str">
            <v/>
          </cell>
          <cell r="Y943" t="str">
            <v/>
          </cell>
          <cell r="AA943" t="str">
            <v/>
          </cell>
          <cell r="AB943" t="str">
            <v/>
          </cell>
          <cell r="AC943" t="str">
            <v/>
          </cell>
          <cell r="AD943" t="str">
            <v/>
          </cell>
        </row>
        <row r="944">
          <cell r="A944" t="str">
            <v>C03</v>
          </cell>
          <cell r="B944">
            <v>6</v>
          </cell>
          <cell r="C944">
            <v>42534</v>
          </cell>
          <cell r="D944" t="str">
            <v>C03</v>
          </cell>
          <cell r="E944">
            <v>42534</v>
          </cell>
          <cell r="F944" t="str">
            <v>Thanh toán tiền - Cá chỉ vàng NL</v>
          </cell>
          <cell r="H944" t="str">
            <v>Phạm Thị Bảy</v>
          </cell>
          <cell r="M944">
            <v>144751500</v>
          </cell>
          <cell r="N944" t="str">
            <v>1111</v>
          </cell>
          <cell r="O944" t="str">
            <v>331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/>
          </cell>
          <cell r="W944" t="str">
            <v/>
          </cell>
          <cell r="X944" t="str">
            <v/>
          </cell>
          <cell r="Y944" t="str">
            <v/>
          </cell>
          <cell r="AA944" t="str">
            <v/>
          </cell>
          <cell r="AB944" t="str">
            <v/>
          </cell>
          <cell r="AC944" t="str">
            <v/>
          </cell>
          <cell r="AD944" t="str">
            <v/>
          </cell>
        </row>
        <row r="945">
          <cell r="A945" t="str">
            <v>C04</v>
          </cell>
          <cell r="B945">
            <v>6</v>
          </cell>
          <cell r="C945">
            <v>42534</v>
          </cell>
          <cell r="D945" t="str">
            <v>C04</v>
          </cell>
          <cell r="E945">
            <v>42534</v>
          </cell>
          <cell r="F945" t="str">
            <v>Thanh toán tiền - Cá chỉ vàng NL</v>
          </cell>
          <cell r="H945" t="str">
            <v>Tiêu Vĩnh Phát</v>
          </cell>
          <cell r="M945">
            <v>144580500</v>
          </cell>
          <cell r="N945" t="str">
            <v>1111</v>
          </cell>
          <cell r="O945" t="str">
            <v>331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/>
          </cell>
          <cell r="W945" t="str">
            <v/>
          </cell>
          <cell r="X945" t="str">
            <v/>
          </cell>
          <cell r="Y945" t="str">
            <v/>
          </cell>
          <cell r="AA945" t="str">
            <v/>
          </cell>
          <cell r="AB945" t="str">
            <v/>
          </cell>
          <cell r="AC945" t="str">
            <v/>
          </cell>
          <cell r="AD945" t="str">
            <v/>
          </cell>
        </row>
        <row r="946">
          <cell r="A946" t="str">
            <v>C05</v>
          </cell>
          <cell r="B946">
            <v>6</v>
          </cell>
          <cell r="C946">
            <v>42534</v>
          </cell>
          <cell r="D946" t="str">
            <v>C05</v>
          </cell>
          <cell r="E946">
            <v>42534</v>
          </cell>
          <cell r="F946" t="str">
            <v>Thanh toán tiền - Cá chỉ vàng NL</v>
          </cell>
          <cell r="H946" t="str">
            <v>Phan Quốc Vũ</v>
          </cell>
          <cell r="M946">
            <v>144751500</v>
          </cell>
          <cell r="N946" t="str">
            <v>1111</v>
          </cell>
          <cell r="O946" t="str">
            <v>331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/>
          </cell>
          <cell r="W946" t="str">
            <v/>
          </cell>
          <cell r="X946" t="str">
            <v/>
          </cell>
          <cell r="Y946" t="str">
            <v/>
          </cell>
          <cell r="AA946" t="str">
            <v/>
          </cell>
          <cell r="AB946" t="str">
            <v/>
          </cell>
          <cell r="AC946" t="str">
            <v/>
          </cell>
          <cell r="AD946" t="str">
            <v/>
          </cell>
        </row>
        <row r="947">
          <cell r="A947" t="str">
            <v>C06</v>
          </cell>
          <cell r="B947">
            <v>6</v>
          </cell>
          <cell r="C947">
            <v>42534</v>
          </cell>
          <cell r="D947" t="str">
            <v>C06</v>
          </cell>
          <cell r="E947">
            <v>42534</v>
          </cell>
          <cell r="F947" t="str">
            <v>Thanh toán tiền - Cá chỉ vàng NL</v>
          </cell>
          <cell r="H947" t="str">
            <v>Nguyễn Thị Mộng Tuyền</v>
          </cell>
          <cell r="M947">
            <v>134406000</v>
          </cell>
          <cell r="N947" t="str">
            <v>1111</v>
          </cell>
          <cell r="O947" t="str">
            <v>331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/>
          </cell>
          <cell r="W947" t="str">
            <v/>
          </cell>
          <cell r="X947" t="str">
            <v/>
          </cell>
          <cell r="Y947" t="str">
            <v/>
          </cell>
          <cell r="AA947" t="str">
            <v/>
          </cell>
          <cell r="AB947" t="str">
            <v/>
          </cell>
          <cell r="AC947" t="str">
            <v/>
          </cell>
          <cell r="AD947" t="str">
            <v/>
          </cell>
        </row>
        <row r="948">
          <cell r="A948" t="str">
            <v>C07</v>
          </cell>
          <cell r="B948">
            <v>6</v>
          </cell>
          <cell r="C948">
            <v>42535</v>
          </cell>
          <cell r="D948" t="str">
            <v>C07</v>
          </cell>
          <cell r="E948">
            <v>42535</v>
          </cell>
          <cell r="F948" t="str">
            <v>Thanh toán tiền - Cá cơm NL</v>
          </cell>
          <cell r="H948" t="str">
            <v>Nguyễn Thanh Bình</v>
          </cell>
          <cell r="M948">
            <v>155480000</v>
          </cell>
          <cell r="N948" t="str">
            <v>1111</v>
          </cell>
          <cell r="O948" t="str">
            <v>331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/>
          </cell>
          <cell r="W948" t="str">
            <v/>
          </cell>
          <cell r="X948" t="str">
            <v/>
          </cell>
          <cell r="Y948" t="str">
            <v/>
          </cell>
          <cell r="AA948" t="str">
            <v/>
          </cell>
          <cell r="AB948" t="str">
            <v/>
          </cell>
          <cell r="AC948" t="str">
            <v/>
          </cell>
          <cell r="AD948" t="str">
            <v/>
          </cell>
        </row>
        <row r="949">
          <cell r="A949" t="str">
            <v>C08</v>
          </cell>
          <cell r="B949">
            <v>6</v>
          </cell>
          <cell r="C949">
            <v>42535</v>
          </cell>
          <cell r="D949" t="str">
            <v>C08</v>
          </cell>
          <cell r="E949">
            <v>42535</v>
          </cell>
          <cell r="F949" t="str">
            <v>Thanh toán tiền - Cá cơm NL</v>
          </cell>
          <cell r="H949" t="str">
            <v>Nguyễn Văn Hạnh</v>
          </cell>
          <cell r="M949">
            <v>177320000</v>
          </cell>
          <cell r="N949" t="str">
            <v>1111</v>
          </cell>
          <cell r="O949" t="str">
            <v>331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/>
          </cell>
          <cell r="W949" t="str">
            <v/>
          </cell>
          <cell r="X949" t="str">
            <v/>
          </cell>
          <cell r="Y949" t="str">
            <v/>
          </cell>
          <cell r="AA949" t="str">
            <v/>
          </cell>
          <cell r="AB949" t="str">
            <v/>
          </cell>
          <cell r="AC949" t="str">
            <v/>
          </cell>
          <cell r="AD949" t="str">
            <v/>
          </cell>
        </row>
        <row r="950">
          <cell r="A950" t="str">
            <v>C09</v>
          </cell>
          <cell r="B950">
            <v>6</v>
          </cell>
          <cell r="C950">
            <v>42535</v>
          </cell>
          <cell r="D950" t="str">
            <v>C09</v>
          </cell>
          <cell r="E950">
            <v>42535</v>
          </cell>
          <cell r="F950" t="str">
            <v>Thanh toán tiền - Cá cơm NL</v>
          </cell>
          <cell r="H950" t="str">
            <v>Trần Thị Thu Hiếu</v>
          </cell>
          <cell r="M950">
            <v>175318000</v>
          </cell>
          <cell r="N950" t="str">
            <v>1111</v>
          </cell>
          <cell r="O950" t="str">
            <v>331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/>
          </cell>
          <cell r="W950" t="str">
            <v/>
          </cell>
          <cell r="X950" t="str">
            <v/>
          </cell>
          <cell r="Y950" t="str">
            <v/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</row>
        <row r="951">
          <cell r="A951" t="str">
            <v>C10</v>
          </cell>
          <cell r="B951">
            <v>6</v>
          </cell>
          <cell r="C951">
            <v>42535</v>
          </cell>
          <cell r="D951" t="str">
            <v>C10</v>
          </cell>
          <cell r="E951">
            <v>42535</v>
          </cell>
          <cell r="F951" t="str">
            <v>Thanh toán tiền - Cá cơm NL</v>
          </cell>
          <cell r="H951" t="str">
            <v>Nguyễn Thanh Bình</v>
          </cell>
          <cell r="M951">
            <v>208520000</v>
          </cell>
          <cell r="N951" t="str">
            <v>1111</v>
          </cell>
          <cell r="O951" t="str">
            <v>331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/>
          </cell>
          <cell r="W951" t="str">
            <v/>
          </cell>
          <cell r="X951" t="str">
            <v/>
          </cell>
          <cell r="Y951" t="str">
            <v/>
          </cell>
          <cell r="AA951" t="str">
            <v/>
          </cell>
          <cell r="AB951" t="str">
            <v/>
          </cell>
          <cell r="AC951" t="str">
            <v/>
          </cell>
          <cell r="AD951" t="str">
            <v/>
          </cell>
        </row>
        <row r="952">
          <cell r="A952" t="str">
            <v>C11</v>
          </cell>
          <cell r="B952">
            <v>6</v>
          </cell>
          <cell r="C952">
            <v>42535</v>
          </cell>
          <cell r="D952" t="str">
            <v>C11</v>
          </cell>
          <cell r="E952">
            <v>42535</v>
          </cell>
          <cell r="F952" t="str">
            <v>Thanh toán tiền - Cá cơm NL</v>
          </cell>
          <cell r="H952" t="str">
            <v>Nguyễn Văn Hạnh</v>
          </cell>
          <cell r="M952">
            <v>160862000</v>
          </cell>
          <cell r="N952" t="str">
            <v>1111</v>
          </cell>
          <cell r="O952" t="str">
            <v>331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/>
          </cell>
          <cell r="W952" t="str">
            <v/>
          </cell>
          <cell r="X952" t="str">
            <v/>
          </cell>
          <cell r="Y952" t="str">
            <v/>
          </cell>
          <cell r="AA952" t="str">
            <v/>
          </cell>
          <cell r="AB952" t="str">
            <v/>
          </cell>
          <cell r="AC952" t="str">
            <v/>
          </cell>
          <cell r="AD952" t="str">
            <v/>
          </cell>
        </row>
        <row r="953">
          <cell r="A953" t="str">
            <v>C12</v>
          </cell>
          <cell r="B953">
            <v>6</v>
          </cell>
          <cell r="C953">
            <v>42535</v>
          </cell>
          <cell r="D953" t="str">
            <v>C12</v>
          </cell>
          <cell r="E953">
            <v>42535</v>
          </cell>
          <cell r="F953" t="str">
            <v>Thanh toán tiền - Cá ngân NL</v>
          </cell>
          <cell r="H953" t="str">
            <v>Nguyễn Thị Mộng Tuyền</v>
          </cell>
          <cell r="M953">
            <v>155680000</v>
          </cell>
          <cell r="N953" t="str">
            <v>1111</v>
          </cell>
          <cell r="O953" t="str">
            <v>331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/>
          </cell>
          <cell r="W953" t="str">
            <v/>
          </cell>
          <cell r="X953" t="str">
            <v/>
          </cell>
          <cell r="Y953" t="str">
            <v/>
          </cell>
          <cell r="AA953" t="str">
            <v/>
          </cell>
          <cell r="AB953" t="str">
            <v/>
          </cell>
          <cell r="AC953" t="str">
            <v/>
          </cell>
          <cell r="AD953" t="str">
            <v/>
          </cell>
        </row>
        <row r="954">
          <cell r="A954" t="str">
            <v>C13</v>
          </cell>
          <cell r="B954">
            <v>6</v>
          </cell>
          <cell r="C954">
            <v>42536</v>
          </cell>
          <cell r="D954" t="str">
            <v>C13</v>
          </cell>
          <cell r="E954">
            <v>42536</v>
          </cell>
          <cell r="F954" t="str">
            <v>Thanh toán tiền - Cá ngân NL</v>
          </cell>
          <cell r="H954" t="str">
            <v>Đỗ Thị Hoàng Mai</v>
          </cell>
          <cell r="M954">
            <v>194320000</v>
          </cell>
          <cell r="N954" t="str">
            <v>1111</v>
          </cell>
          <cell r="O954" t="str">
            <v>331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/>
          </cell>
          <cell r="W954" t="str">
            <v/>
          </cell>
          <cell r="X954" t="str">
            <v/>
          </cell>
          <cell r="Y954" t="str">
            <v/>
          </cell>
          <cell r="AA954" t="str">
            <v/>
          </cell>
          <cell r="AB954" t="str">
            <v/>
          </cell>
          <cell r="AC954" t="str">
            <v/>
          </cell>
          <cell r="AD954" t="str">
            <v/>
          </cell>
        </row>
        <row r="955">
          <cell r="A955" t="str">
            <v>C14</v>
          </cell>
          <cell r="B955">
            <v>6</v>
          </cell>
          <cell r="C955">
            <v>42536</v>
          </cell>
          <cell r="D955" t="str">
            <v>C14</v>
          </cell>
          <cell r="E955">
            <v>42536</v>
          </cell>
          <cell r="F955" t="str">
            <v>Thanh toán tiền - Cá ngân NL</v>
          </cell>
          <cell r="H955" t="str">
            <v>Phạm Thị Chính</v>
          </cell>
          <cell r="M955">
            <v>188440000</v>
          </cell>
          <cell r="N955" t="str">
            <v>1111</v>
          </cell>
          <cell r="O955" t="str">
            <v>331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/>
          </cell>
          <cell r="W955" t="str">
            <v/>
          </cell>
          <cell r="X955" t="str">
            <v/>
          </cell>
          <cell r="Y955" t="str">
            <v/>
          </cell>
          <cell r="AA955" t="str">
            <v/>
          </cell>
          <cell r="AB955" t="str">
            <v/>
          </cell>
          <cell r="AC955" t="str">
            <v/>
          </cell>
          <cell r="AD955" t="str">
            <v/>
          </cell>
        </row>
        <row r="956">
          <cell r="A956" t="str">
            <v>C15</v>
          </cell>
          <cell r="B956">
            <v>6</v>
          </cell>
          <cell r="C956">
            <v>42536</v>
          </cell>
          <cell r="D956" t="str">
            <v>C15</v>
          </cell>
          <cell r="E956">
            <v>42536</v>
          </cell>
          <cell r="F956" t="str">
            <v>Thanh toán tiền - Cá ngân NL</v>
          </cell>
          <cell r="H956" t="str">
            <v>Đỗ Thị Hoàng Mai</v>
          </cell>
          <cell r="M956">
            <v>142044000</v>
          </cell>
          <cell r="N956" t="str">
            <v>1111</v>
          </cell>
          <cell r="O956" t="str">
            <v>331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/>
          </cell>
          <cell r="W956" t="str">
            <v/>
          </cell>
          <cell r="X956" t="str">
            <v/>
          </cell>
          <cell r="Y956" t="str">
            <v/>
          </cell>
          <cell r="AA956" t="str">
            <v/>
          </cell>
          <cell r="AB956" t="str">
            <v/>
          </cell>
          <cell r="AC956" t="str">
            <v/>
          </cell>
          <cell r="AD956" t="str">
            <v/>
          </cell>
        </row>
        <row r="957">
          <cell r="A957" t="str">
            <v>C16</v>
          </cell>
          <cell r="B957">
            <v>6</v>
          </cell>
          <cell r="C957">
            <v>42536</v>
          </cell>
          <cell r="D957" t="str">
            <v>C16</v>
          </cell>
          <cell r="E957">
            <v>42536</v>
          </cell>
          <cell r="F957" t="str">
            <v>Thanh toán tiền - Cá ngân NL</v>
          </cell>
          <cell r="H957" t="str">
            <v>Phạm Thị Chính</v>
          </cell>
          <cell r="M957">
            <v>193480000</v>
          </cell>
          <cell r="N957" t="str">
            <v>1111</v>
          </cell>
          <cell r="O957" t="str">
            <v>331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/>
          </cell>
          <cell r="W957" t="str">
            <v/>
          </cell>
          <cell r="X957" t="str">
            <v/>
          </cell>
          <cell r="Y957" t="str">
            <v/>
          </cell>
          <cell r="AA957" t="str">
            <v/>
          </cell>
          <cell r="AB957" t="str">
            <v/>
          </cell>
          <cell r="AC957" t="str">
            <v/>
          </cell>
          <cell r="AD957" t="str">
            <v/>
          </cell>
        </row>
        <row r="958">
          <cell r="A958" t="str">
            <v>C17</v>
          </cell>
          <cell r="B958">
            <v>6</v>
          </cell>
          <cell r="C958">
            <v>42536</v>
          </cell>
          <cell r="D958" t="str">
            <v>C17</v>
          </cell>
          <cell r="E958">
            <v>42536</v>
          </cell>
          <cell r="F958" t="str">
            <v>Thanh toán tiền - Cá ngân NL</v>
          </cell>
          <cell r="H958" t="str">
            <v>Trần Thị Lang</v>
          </cell>
          <cell r="M958">
            <v>176036000</v>
          </cell>
          <cell r="N958" t="str">
            <v>1111</v>
          </cell>
          <cell r="O958" t="str">
            <v>331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/>
          </cell>
          <cell r="W958" t="str">
            <v/>
          </cell>
          <cell r="X958" t="str">
            <v/>
          </cell>
          <cell r="Y958" t="str">
            <v/>
          </cell>
          <cell r="AA958" t="str">
            <v/>
          </cell>
          <cell r="AB958" t="str">
            <v/>
          </cell>
          <cell r="AC958" t="str">
            <v/>
          </cell>
          <cell r="AD958" t="str">
            <v/>
          </cell>
        </row>
        <row r="959">
          <cell r="A959" t="str">
            <v/>
          </cell>
          <cell r="B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</row>
        <row r="960">
          <cell r="A960" t="str">
            <v/>
          </cell>
          <cell r="B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</row>
        <row r="961">
          <cell r="A961" t="str">
            <v/>
          </cell>
          <cell r="B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</row>
        <row r="962">
          <cell r="A962" t="str">
            <v/>
          </cell>
          <cell r="B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AA962" t="str">
            <v/>
          </cell>
          <cell r="AB962" t="str">
            <v/>
          </cell>
          <cell r="AC962" t="str">
            <v/>
          </cell>
          <cell r="AD962" t="str">
            <v/>
          </cell>
        </row>
        <row r="963">
          <cell r="A963" t="str">
            <v/>
          </cell>
          <cell r="B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</row>
        <row r="964">
          <cell r="A964" t="str">
            <v/>
          </cell>
          <cell r="B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</row>
        <row r="965">
          <cell r="A965" t="str">
            <v/>
          </cell>
          <cell r="B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</row>
        <row r="966">
          <cell r="A966" t="str">
            <v/>
          </cell>
          <cell r="B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</row>
        <row r="967">
          <cell r="A967" t="str">
            <v/>
          </cell>
          <cell r="B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</row>
        <row r="968">
          <cell r="A968" t="str">
            <v/>
          </cell>
          <cell r="B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</row>
        <row r="969">
          <cell r="A969" t="str">
            <v/>
          </cell>
          <cell r="B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</row>
        <row r="970">
          <cell r="A970" t="str">
            <v/>
          </cell>
          <cell r="B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 t="str">
            <v/>
          </cell>
          <cell r="X970" t="str">
            <v/>
          </cell>
          <cell r="Y970" t="str">
            <v/>
          </cell>
          <cell r="AA970" t="str">
            <v/>
          </cell>
          <cell r="AB970" t="str">
            <v/>
          </cell>
          <cell r="AC970" t="str">
            <v/>
          </cell>
          <cell r="AD970" t="str">
            <v/>
          </cell>
        </row>
        <row r="971">
          <cell r="A971" t="str">
            <v/>
          </cell>
          <cell r="B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/>
          </cell>
          <cell r="X971" t="str">
            <v/>
          </cell>
          <cell r="Y971" t="str">
            <v/>
          </cell>
          <cell r="AA971" t="str">
            <v/>
          </cell>
          <cell r="AB971" t="str">
            <v/>
          </cell>
          <cell r="AC971" t="str">
            <v/>
          </cell>
          <cell r="AD971" t="str">
            <v/>
          </cell>
        </row>
        <row r="972">
          <cell r="A972" t="str">
            <v/>
          </cell>
          <cell r="B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/>
          </cell>
          <cell r="W972" t="str">
            <v/>
          </cell>
          <cell r="X972" t="str">
            <v/>
          </cell>
          <cell r="Y972" t="str">
            <v/>
          </cell>
          <cell r="AA972" t="str">
            <v/>
          </cell>
          <cell r="AB972" t="str">
            <v/>
          </cell>
          <cell r="AC972" t="str">
            <v/>
          </cell>
          <cell r="AD972" t="str">
            <v/>
          </cell>
        </row>
        <row r="973">
          <cell r="A973" t="str">
            <v/>
          </cell>
          <cell r="B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/>
          </cell>
          <cell r="W973" t="str">
            <v/>
          </cell>
          <cell r="X973" t="str">
            <v/>
          </cell>
          <cell r="Y973" t="str">
            <v/>
          </cell>
          <cell r="AA973" t="str">
            <v/>
          </cell>
          <cell r="AB973" t="str">
            <v/>
          </cell>
          <cell r="AC973" t="str">
            <v/>
          </cell>
          <cell r="AD973" t="str">
            <v/>
          </cell>
        </row>
        <row r="974">
          <cell r="A974" t="str">
            <v/>
          </cell>
          <cell r="B974" t="str">
            <v/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/>
          </cell>
          <cell r="W974" t="str">
            <v/>
          </cell>
          <cell r="X974" t="str">
            <v/>
          </cell>
          <cell r="Y974" t="str">
            <v/>
          </cell>
          <cell r="AA974" t="str">
            <v/>
          </cell>
          <cell r="AB974" t="str">
            <v/>
          </cell>
          <cell r="AC974" t="str">
            <v/>
          </cell>
          <cell r="AD974" t="str">
            <v/>
          </cell>
        </row>
        <row r="975">
          <cell r="A975" t="str">
            <v/>
          </cell>
          <cell r="B975" t="str">
            <v/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/>
          </cell>
          <cell r="W975" t="str">
            <v/>
          </cell>
          <cell r="X975" t="str">
            <v/>
          </cell>
          <cell r="Y975" t="str">
            <v/>
          </cell>
          <cell r="AA975" t="str">
            <v/>
          </cell>
          <cell r="AB975" t="str">
            <v/>
          </cell>
          <cell r="AC975" t="str">
            <v/>
          </cell>
          <cell r="AD975" t="str">
            <v/>
          </cell>
        </row>
        <row r="976">
          <cell r="A976" t="str">
            <v/>
          </cell>
          <cell r="B976" t="str">
            <v/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/>
          </cell>
          <cell r="W976" t="str">
            <v/>
          </cell>
          <cell r="X976" t="str">
            <v/>
          </cell>
          <cell r="Y976" t="str">
            <v/>
          </cell>
          <cell r="AA976" t="str">
            <v/>
          </cell>
          <cell r="AB976" t="str">
            <v/>
          </cell>
          <cell r="AC976" t="str">
            <v/>
          </cell>
          <cell r="AD976" t="str">
            <v/>
          </cell>
        </row>
        <row r="977">
          <cell r="A977" t="str">
            <v/>
          </cell>
          <cell r="B977" t="str">
            <v/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/>
          </cell>
          <cell r="W977" t="str">
            <v/>
          </cell>
          <cell r="X977" t="str">
            <v/>
          </cell>
          <cell r="Y977" t="str">
            <v/>
          </cell>
          <cell r="AA977" t="str">
            <v/>
          </cell>
          <cell r="AB977" t="str">
            <v/>
          </cell>
          <cell r="AC977" t="str">
            <v/>
          </cell>
          <cell r="AD977" t="str">
            <v/>
          </cell>
        </row>
        <row r="978">
          <cell r="A978" t="str">
            <v/>
          </cell>
          <cell r="B978" t="str">
            <v/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/>
          </cell>
          <cell r="W978" t="str">
            <v/>
          </cell>
          <cell r="X978" t="str">
            <v/>
          </cell>
          <cell r="Y978" t="str">
            <v/>
          </cell>
          <cell r="AA978" t="str">
            <v/>
          </cell>
          <cell r="AB978" t="str">
            <v/>
          </cell>
          <cell r="AC978" t="str">
            <v/>
          </cell>
          <cell r="AD978" t="str">
            <v/>
          </cell>
        </row>
        <row r="979">
          <cell r="A979" t="str">
            <v/>
          </cell>
          <cell r="B979" t="str">
            <v/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V979" t="str">
            <v/>
          </cell>
          <cell r="W979" t="str">
            <v/>
          </cell>
          <cell r="X979" t="str">
            <v/>
          </cell>
          <cell r="Y979" t="str">
            <v/>
          </cell>
          <cell r="AA979" t="str">
            <v/>
          </cell>
          <cell r="AB979" t="str">
            <v/>
          </cell>
          <cell r="AC979" t="str">
            <v/>
          </cell>
          <cell r="AD979" t="str">
            <v/>
          </cell>
        </row>
        <row r="980">
          <cell r="A980" t="str">
            <v/>
          </cell>
          <cell r="B980" t="str">
            <v/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V980" t="str">
            <v/>
          </cell>
          <cell r="W980" t="str">
            <v/>
          </cell>
          <cell r="X980" t="str">
            <v/>
          </cell>
          <cell r="Y980" t="str">
            <v/>
          </cell>
          <cell r="AA980" t="str">
            <v/>
          </cell>
          <cell r="AB980" t="str">
            <v/>
          </cell>
          <cell r="AC980" t="str">
            <v/>
          </cell>
          <cell r="AD980" t="str">
            <v/>
          </cell>
        </row>
        <row r="981">
          <cell r="A981" t="str">
            <v/>
          </cell>
          <cell r="B981" t="str">
            <v/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V981" t="str">
            <v/>
          </cell>
          <cell r="W981" t="str">
            <v/>
          </cell>
          <cell r="X981" t="str">
            <v/>
          </cell>
          <cell r="Y981" t="str">
            <v/>
          </cell>
          <cell r="AA981" t="str">
            <v/>
          </cell>
          <cell r="AB981" t="str">
            <v/>
          </cell>
          <cell r="AC981" t="str">
            <v/>
          </cell>
          <cell r="AD981" t="str">
            <v/>
          </cell>
        </row>
        <row r="982">
          <cell r="A982" t="str">
            <v/>
          </cell>
          <cell r="B982" t="str">
            <v/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V982" t="str">
            <v/>
          </cell>
          <cell r="W982" t="str">
            <v/>
          </cell>
          <cell r="X982" t="str">
            <v/>
          </cell>
          <cell r="Y982" t="str">
            <v/>
          </cell>
          <cell r="AA982" t="str">
            <v/>
          </cell>
          <cell r="AB982" t="str">
            <v/>
          </cell>
          <cell r="AC982" t="str">
            <v/>
          </cell>
          <cell r="AD982" t="str">
            <v/>
          </cell>
        </row>
        <row r="983">
          <cell r="A983" t="str">
            <v/>
          </cell>
          <cell r="B983" t="str">
            <v/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V983" t="str">
            <v/>
          </cell>
          <cell r="W983" t="str">
            <v/>
          </cell>
          <cell r="X983" t="str">
            <v/>
          </cell>
          <cell r="Y983" t="str">
            <v/>
          </cell>
          <cell r="AA983" t="str">
            <v/>
          </cell>
          <cell r="AB983" t="str">
            <v/>
          </cell>
          <cell r="AC983" t="str">
            <v/>
          </cell>
          <cell r="AD983" t="str">
            <v/>
          </cell>
        </row>
        <row r="984">
          <cell r="A984" t="str">
            <v/>
          </cell>
          <cell r="B984" t="str">
            <v/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V984" t="str">
            <v/>
          </cell>
          <cell r="W984" t="str">
            <v/>
          </cell>
          <cell r="X984" t="str">
            <v/>
          </cell>
          <cell r="Y984" t="str">
            <v/>
          </cell>
          <cell r="AA984" t="str">
            <v/>
          </cell>
          <cell r="AB984" t="str">
            <v/>
          </cell>
          <cell r="AC984" t="str">
            <v/>
          </cell>
          <cell r="AD984" t="str">
            <v/>
          </cell>
        </row>
        <row r="985">
          <cell r="A985" t="str">
            <v/>
          </cell>
          <cell r="B985" t="str">
            <v/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V985" t="str">
            <v/>
          </cell>
          <cell r="W985" t="str">
            <v/>
          </cell>
          <cell r="X985" t="str">
            <v/>
          </cell>
          <cell r="Y985" t="str">
            <v/>
          </cell>
          <cell r="AA985" t="str">
            <v/>
          </cell>
          <cell r="AB985" t="str">
            <v/>
          </cell>
          <cell r="AC985" t="str">
            <v/>
          </cell>
          <cell r="AD985" t="str">
            <v/>
          </cell>
        </row>
        <row r="986">
          <cell r="A986" t="str">
            <v/>
          </cell>
          <cell r="B986" t="str">
            <v/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V986" t="str">
            <v/>
          </cell>
          <cell r="W986" t="str">
            <v/>
          </cell>
          <cell r="X986" t="str">
            <v/>
          </cell>
          <cell r="Y986" t="str">
            <v/>
          </cell>
          <cell r="AA986" t="str">
            <v/>
          </cell>
          <cell r="AB986" t="str">
            <v/>
          </cell>
          <cell r="AC986" t="str">
            <v/>
          </cell>
          <cell r="AD986" t="str">
            <v/>
          </cell>
        </row>
        <row r="987">
          <cell r="A987" t="str">
            <v/>
          </cell>
          <cell r="B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/>
          </cell>
          <cell r="W987" t="str">
            <v/>
          </cell>
          <cell r="X987" t="str">
            <v/>
          </cell>
          <cell r="Y987" t="str">
            <v/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</row>
        <row r="998">
          <cell r="M998">
            <v>149103521691.69244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B5" t="str">
            <v>CUULONG TRADING CORPORATION</v>
          </cell>
        </row>
        <row r="6">
          <cell r="B6" t="str">
            <v>JINTATSU FOODSTUFF CO., LTD</v>
          </cell>
        </row>
        <row r="7">
          <cell r="B7" t="str">
            <v>MARKOV K.A.</v>
          </cell>
        </row>
        <row r="8">
          <cell r="B8" t="str">
            <v>TOKAI DENPUN</v>
          </cell>
        </row>
        <row r="9">
          <cell r="B9" t="str">
            <v>BIOVITAL COMPANY</v>
          </cell>
        </row>
        <row r="10">
          <cell r="B10" t="str">
            <v>O.CHEON INDUSTRY CO.,LTD</v>
          </cell>
        </row>
        <row r="11">
          <cell r="B11" t="str">
            <v>SAY D.S CO., LTD</v>
          </cell>
        </row>
        <row r="12">
          <cell r="B12" t="str">
            <v>MICHANG COMMERCIAL</v>
          </cell>
        </row>
      </sheetData>
      <sheetData sheetId="11"/>
      <sheetData sheetId="12">
        <row r="4">
          <cell r="B4" t="str">
            <v>DNTN SX TM XNK Khang Thịnh Phước</v>
          </cell>
        </row>
        <row r="5">
          <cell r="B5" t="str">
            <v>Cty TNHH Tân Hải Việt</v>
          </cell>
        </row>
        <row r="6">
          <cell r="B6" t="str">
            <v>Cty TNHH MTV Muối Tân Thành</v>
          </cell>
        </row>
        <row r="7">
          <cell r="B7" t="str">
            <v>Cty TNHH TM DV SX Bao Bì Giấy Tân Minh Thư</v>
          </cell>
        </row>
        <row r="8">
          <cell r="B8" t="str">
            <v>Cty TNHH SX TM Nghị Hòa</v>
          </cell>
        </row>
        <row r="9">
          <cell r="B9" t="str">
            <v>Cty TNHH Tấn Dũng</v>
          </cell>
        </row>
        <row r="10">
          <cell r="B10" t="str">
            <v>Cty TNHH Bao Bì Nhựa Thành Phú</v>
          </cell>
        </row>
        <row r="11">
          <cell r="B11" t="str">
            <v>Cty TNHH TM - DV Thanh Thanh</v>
          </cell>
        </row>
        <row r="12">
          <cell r="B12" t="str">
            <v>CN Công Ty TNHH Tân Hy Xí Nghiệp In &amp; Bao Bì Duy Nhật</v>
          </cell>
        </row>
        <row r="13">
          <cell r="B13" t="str">
            <v>Cty TNHH Hóa Chất Thành Phương</v>
          </cell>
        </row>
        <row r="14">
          <cell r="B14" t="str">
            <v>Cty TNHH Toàn Hưng Long</v>
          </cell>
        </row>
        <row r="15">
          <cell r="B15" t="str">
            <v>Cty TNHH TM DV Toàn Nguyễn</v>
          </cell>
        </row>
        <row r="16">
          <cell r="B16" t="str">
            <v>Cửa Hàng Xuân Thu</v>
          </cell>
        </row>
        <row r="17">
          <cell r="B17" t="str">
            <v>Cty CP KD Thủy Hải Sản Sài Gòn</v>
          </cell>
        </row>
        <row r="18">
          <cell r="B18" t="str">
            <v>TT Kỹ Thuật Tiêu Chuẩn Đo Lường Chất Lượng 3</v>
          </cell>
        </row>
        <row r="19">
          <cell r="B19" t="str">
            <v>Trung Tâm Chất Lượng Nông Lâm Thủy Sản Vùng 4</v>
          </cell>
        </row>
        <row r="20">
          <cell r="B20" t="str">
            <v>Cty CP chiếu xạ An Phú</v>
          </cell>
        </row>
        <row r="21">
          <cell r="B21" t="str">
            <v>Cty TNHH Tốc Độ</v>
          </cell>
        </row>
        <row r="22">
          <cell r="B22" t="str">
            <v>Cty Điện Lực Long An</v>
          </cell>
        </row>
        <row r="23">
          <cell r="B23" t="str">
            <v>Công Ty TNHH Cơ Khí Xây Dựng Đ &amp; T</v>
          </cell>
        </row>
        <row r="24">
          <cell r="B24" t="str">
            <v>Cty TNHH Dịch Vụ Hoàng Hải</v>
          </cell>
        </row>
        <row r="25">
          <cell r="B25" t="str">
            <v>Công Ty TNHH KoolMan Việt Nam</v>
          </cell>
        </row>
        <row r="26">
          <cell r="B26" t="str">
            <v>Cty TNHH Giao Nhận Vận Chuyển Ánh Dương</v>
          </cell>
        </row>
        <row r="27">
          <cell r="B27" t="str">
            <v>Võ Thị Bảy</v>
          </cell>
        </row>
        <row r="28">
          <cell r="B28" t="str">
            <v>Võ Văn Bá</v>
          </cell>
        </row>
        <row r="29">
          <cell r="B29" t="str">
            <v>Nguyễn Thanh Vân</v>
          </cell>
        </row>
        <row r="30">
          <cell r="B30" t="str">
            <v>Nguyễn Thanh Vinh</v>
          </cell>
        </row>
        <row r="31">
          <cell r="B31" t="str">
            <v>Hồ Thị Mỹ</v>
          </cell>
        </row>
        <row r="32">
          <cell r="B32" t="str">
            <v>Phạm Thị Ngọc</v>
          </cell>
        </row>
        <row r="33">
          <cell r="B33" t="str">
            <v>Nguyễn Đức Tiến</v>
          </cell>
        </row>
        <row r="34">
          <cell r="B34" t="str">
            <v>Đỗ Văn Tâm</v>
          </cell>
        </row>
        <row r="35">
          <cell r="B35" t="str">
            <v>Trương Văn Minh</v>
          </cell>
        </row>
        <row r="36">
          <cell r="B36" t="str">
            <v>Nguyễn Thị Hồng Hoa</v>
          </cell>
        </row>
        <row r="37">
          <cell r="B37" t="str">
            <v>Nguyễn Thành Quang</v>
          </cell>
        </row>
        <row r="38">
          <cell r="B38" t="str">
            <v>Nguyễn Văn Phong</v>
          </cell>
        </row>
        <row r="39">
          <cell r="B39" t="str">
            <v>Nguyễn Thanh Hoàng</v>
          </cell>
        </row>
        <row r="40">
          <cell r="B40" t="str">
            <v>Nguyễn Văn Tha</v>
          </cell>
        </row>
      </sheetData>
      <sheetData sheetId="13"/>
      <sheetData sheetId="14">
        <row r="5">
          <cell r="B5" t="str">
            <v xml:space="preserve">KU 1015LDS201000102 </v>
          </cell>
        </row>
        <row r="6">
          <cell r="B6" t="str">
            <v>KU 1015LDS201100376</v>
          </cell>
        </row>
        <row r="7">
          <cell r="B7" t="str">
            <v>KU 1015LDS201100377</v>
          </cell>
        </row>
        <row r="8">
          <cell r="B8" t="str">
            <v xml:space="preserve">KU 1015LDS201100378 </v>
          </cell>
        </row>
        <row r="9">
          <cell r="B9" t="str">
            <v>KU 1015LDS201501790</v>
          </cell>
        </row>
        <row r="10">
          <cell r="B10" t="str">
            <v>KU 1015LDS201502189</v>
          </cell>
        </row>
        <row r="11">
          <cell r="B11" t="str">
            <v>KU 1015LDS201502216</v>
          </cell>
        </row>
        <row r="12">
          <cell r="B12" t="str">
            <v>KU 1015LDS201502226</v>
          </cell>
        </row>
        <row r="13">
          <cell r="B13" t="str">
            <v>KU 1015LDS201502514</v>
          </cell>
        </row>
        <row r="14">
          <cell r="B14" t="str">
            <v>KU 1015LDS201502531</v>
          </cell>
        </row>
        <row r="15">
          <cell r="B15" t="str">
            <v>KU 1015LDS201503206</v>
          </cell>
        </row>
        <row r="16">
          <cell r="B16" t="str">
            <v>KU 1015LDS201503420</v>
          </cell>
        </row>
        <row r="17">
          <cell r="B17" t="str">
            <v>KU 1402LDS201502638</v>
          </cell>
        </row>
        <row r="18">
          <cell r="B18" t="str">
            <v>KU 1402LDS201503829</v>
          </cell>
        </row>
        <row r="19">
          <cell r="B19" t="str">
            <v>KU 1402LDS201503901</v>
          </cell>
        </row>
        <row r="20">
          <cell r="B20" t="str">
            <v>KU 1402LDS201503946</v>
          </cell>
        </row>
        <row r="21">
          <cell r="B21" t="str">
            <v>KU 1402LDS201504121</v>
          </cell>
        </row>
        <row r="22">
          <cell r="B22" t="str">
            <v>KU 1015LDS201503102</v>
          </cell>
        </row>
        <row r="23">
          <cell r="B23" t="str">
            <v>KU 1015LDS201600190</v>
          </cell>
        </row>
        <row r="24">
          <cell r="B24" t="str">
            <v>KU 1402LDS201600285</v>
          </cell>
        </row>
        <row r="25">
          <cell r="B25" t="str">
            <v>KU 1015LDS201600429</v>
          </cell>
        </row>
        <row r="26">
          <cell r="B26" t="str">
            <v>KU 1015LDS201600434</v>
          </cell>
        </row>
        <row r="27">
          <cell r="B27" t="str">
            <v>KU 1015ESPEIB60004</v>
          </cell>
        </row>
      </sheetData>
      <sheetData sheetId="15"/>
      <sheetData sheetId="16"/>
      <sheetData sheetId="17">
        <row r="12">
          <cell r="A12" t="str">
            <v>VL</v>
          </cell>
          <cell r="N12" t="str">
            <v>Lê Thành Lê</v>
          </cell>
          <cell r="O12" t="str">
            <v>Bến Tre</v>
          </cell>
          <cell r="P12">
            <v>330593933</v>
          </cell>
          <cell r="Q12" t="str">
            <v>xã Hưng Nhượng, Giồng Trôm, Bến Tre</v>
          </cell>
          <cell r="S12" t="str">
            <v>Tiền</v>
          </cell>
        </row>
        <row r="13">
          <cell r="A13" t="str">
            <v>VL</v>
          </cell>
          <cell r="N13" t="str">
            <v>Nguyễn Thành Quang</v>
          </cell>
          <cell r="O13" t="str">
            <v>Bến Tre</v>
          </cell>
          <cell r="P13">
            <v>320775664</v>
          </cell>
          <cell r="Q13" t="str">
            <v>681/AT, xã An Thủy, Ba Tri, Bến Tre</v>
          </cell>
          <cell r="S13" t="str">
            <v>Tiền</v>
          </cell>
        </row>
        <row r="14">
          <cell r="A14" t="str">
            <v>VL</v>
          </cell>
          <cell r="N14" t="str">
            <v>Nguyễn Văn Phong</v>
          </cell>
          <cell r="O14" t="str">
            <v>Bến Tre</v>
          </cell>
          <cell r="P14">
            <v>320892558</v>
          </cell>
          <cell r="Q14" t="str">
            <v>001/AT, xã An Thủy, Ba Tri, Bến Tre</v>
          </cell>
          <cell r="S14" t="str">
            <v>Tiền</v>
          </cell>
        </row>
        <row r="15">
          <cell r="A15" t="str">
            <v>VL</v>
          </cell>
          <cell r="N15" t="str">
            <v>Trương Thị Nhớ</v>
          </cell>
          <cell r="O15" t="str">
            <v>Bến Tre</v>
          </cell>
          <cell r="P15">
            <v>320892578</v>
          </cell>
          <cell r="Q15" t="str">
            <v>542/AT, xã An Thủy, Ba Tri, Bến Tre</v>
          </cell>
          <cell r="S15" t="str">
            <v>Tiền</v>
          </cell>
        </row>
        <row r="16">
          <cell r="A16" t="str">
            <v>VL</v>
          </cell>
          <cell r="N16" t="str">
            <v>Nguyễn Thanh Hải</v>
          </cell>
          <cell r="O16" t="str">
            <v>Bến Tre</v>
          </cell>
          <cell r="P16">
            <v>321179471</v>
          </cell>
          <cell r="Q16" t="str">
            <v>xã Châu Hòa, Giồng Trôm, Bến Tre</v>
          </cell>
          <cell r="S16" t="str">
            <v>Tiền</v>
          </cell>
        </row>
        <row r="17">
          <cell r="A17" t="str">
            <v>VL</v>
          </cell>
          <cell r="N17" t="str">
            <v>Phạm Tuấn Anh</v>
          </cell>
          <cell r="O17" t="str">
            <v>Bến Tre</v>
          </cell>
          <cell r="P17">
            <v>324478047</v>
          </cell>
          <cell r="Q17" t="str">
            <v>Ấp An Thới, An Qui, Thạnh Phú, Bến Tre</v>
          </cell>
          <cell r="S17" t="str">
            <v>Tiền</v>
          </cell>
        </row>
        <row r="18">
          <cell r="A18" t="str">
            <v>VL</v>
          </cell>
          <cell r="N18" t="str">
            <v>Nguyễn Thanh Hoàng</v>
          </cell>
          <cell r="O18" t="str">
            <v>Bến Tre</v>
          </cell>
          <cell r="P18">
            <v>321413712</v>
          </cell>
          <cell r="Q18" t="str">
            <v>788/AT, xã An Thủy, Ba Tri, Bến Tre</v>
          </cell>
          <cell r="S18" t="str">
            <v>Tiền</v>
          </cell>
        </row>
        <row r="19">
          <cell r="A19" t="str">
            <v>VL</v>
          </cell>
          <cell r="N19" t="str">
            <v>Nguyễn Thị Hồng Hoa</v>
          </cell>
          <cell r="O19" t="str">
            <v>Bến Tre</v>
          </cell>
          <cell r="P19">
            <v>320744085</v>
          </cell>
          <cell r="Q19" t="str">
            <v>681/AT, xã An Thủy, Ba Tri, Bến Tre</v>
          </cell>
          <cell r="S19" t="str">
            <v>Tiền</v>
          </cell>
        </row>
        <row r="20">
          <cell r="A20" t="str">
            <v>VL</v>
          </cell>
          <cell r="N20" t="str">
            <v>Nguyễn Văn Tha</v>
          </cell>
          <cell r="O20" t="str">
            <v>Bến Tre</v>
          </cell>
          <cell r="P20">
            <v>320807672</v>
          </cell>
          <cell r="Q20" t="str">
            <v>xã An Thủy, Ba Tri, Bến Tre</v>
          </cell>
          <cell r="S20" t="str">
            <v>Tiền</v>
          </cell>
        </row>
        <row r="21">
          <cell r="A21" t="str">
            <v>VL</v>
          </cell>
          <cell r="N21" t="str">
            <v>Vỏ Văn Thắng</v>
          </cell>
          <cell r="O21" t="str">
            <v>Bến Tre</v>
          </cell>
          <cell r="P21">
            <v>320044169</v>
          </cell>
          <cell r="Q21" t="str">
            <v>188/AT, xã An Thủy, Ba Tri, Bến Tre</v>
          </cell>
          <cell r="S21" t="str">
            <v>Tiền</v>
          </cell>
        </row>
        <row r="22">
          <cell r="A22" t="str">
            <v>VL</v>
          </cell>
          <cell r="N22" t="str">
            <v>Lý Thị Thảo</v>
          </cell>
          <cell r="O22" t="str">
            <v>Bến Tre</v>
          </cell>
          <cell r="P22">
            <v>320881573</v>
          </cell>
          <cell r="Q22" t="str">
            <v>xã An Thủy, Ba Tri, Bến Tre</v>
          </cell>
          <cell r="S22" t="str">
            <v>Tiền</v>
          </cell>
        </row>
        <row r="23">
          <cell r="A23" t="str">
            <v>VL</v>
          </cell>
          <cell r="N23" t="str">
            <v>Đặng Thanh Phong</v>
          </cell>
          <cell r="O23" t="str">
            <v>Bến Tre</v>
          </cell>
          <cell r="P23">
            <v>320876558</v>
          </cell>
          <cell r="Q23" t="str">
            <v>Bình Thành, Giồng Trôm, Bến Tre</v>
          </cell>
          <cell r="S23" t="str">
            <v>Tiền</v>
          </cell>
        </row>
        <row r="24">
          <cell r="A24" t="str">
            <v>VL</v>
          </cell>
          <cell r="N24" t="str">
            <v>Lê Thị Diệu</v>
          </cell>
          <cell r="O24" t="str">
            <v>Bình Thuận</v>
          </cell>
          <cell r="P24">
            <v>250746332</v>
          </cell>
          <cell r="Q24" t="str">
            <v>Đức Linh - Bình Thuận</v>
          </cell>
          <cell r="S24" t="str">
            <v>Tiền</v>
          </cell>
        </row>
        <row r="25">
          <cell r="A25" t="str">
            <v>VL</v>
          </cell>
          <cell r="N25" t="str">
            <v>Lê Thị Thiện Em</v>
          </cell>
          <cell r="O25" t="str">
            <v>Bình Thuận</v>
          </cell>
          <cell r="P25">
            <v>260682094</v>
          </cell>
          <cell r="Q25" t="str">
            <v>Đức Linh - Bình Thuận</v>
          </cell>
          <cell r="S25" t="str">
            <v>Tiền</v>
          </cell>
        </row>
        <row r="26">
          <cell r="A26" t="str">
            <v>VL</v>
          </cell>
          <cell r="N26" t="str">
            <v>Trần Văn An</v>
          </cell>
          <cell r="O26" t="str">
            <v>Bình Thuận</v>
          </cell>
          <cell r="P26">
            <v>260690910</v>
          </cell>
          <cell r="Q26" t="str">
            <v>Hàm Tân - Bình Thuận</v>
          </cell>
          <cell r="S26" t="str">
            <v>Tiền</v>
          </cell>
        </row>
        <row r="27">
          <cell r="A27" t="str">
            <v>VL</v>
          </cell>
          <cell r="N27" t="str">
            <v>Nguyễn Thanh Bình</v>
          </cell>
          <cell r="O27" t="str">
            <v>Bình Thuận</v>
          </cell>
          <cell r="P27">
            <v>260178873</v>
          </cell>
          <cell r="Q27" t="str">
            <v>Phan Thiết - Bình Thuận</v>
          </cell>
          <cell r="S27" t="str">
            <v>Tiền</v>
          </cell>
        </row>
        <row r="28">
          <cell r="A28" t="str">
            <v>VL</v>
          </cell>
          <cell r="N28" t="str">
            <v>Nguyễn Văn Hạnh</v>
          </cell>
          <cell r="O28" t="str">
            <v>Bình Thuận</v>
          </cell>
          <cell r="P28">
            <v>260850613</v>
          </cell>
          <cell r="Q28" t="str">
            <v>Phan Thiết - Bình Thuận</v>
          </cell>
          <cell r="S28" t="str">
            <v>Tiền</v>
          </cell>
        </row>
        <row r="29">
          <cell r="A29" t="str">
            <v>VL</v>
          </cell>
          <cell r="N29" t="str">
            <v>Trần Thị Thu Hiếu</v>
          </cell>
          <cell r="O29" t="str">
            <v>Bình Thuận</v>
          </cell>
          <cell r="P29">
            <v>280853616</v>
          </cell>
          <cell r="Q29" t="str">
            <v>Phan Thiết - Bình Thuận</v>
          </cell>
          <cell r="S29" t="str">
            <v>Tiền</v>
          </cell>
        </row>
        <row r="30">
          <cell r="A30" t="str">
            <v>VL</v>
          </cell>
          <cell r="N30" t="str">
            <v>Nguyễn Văn Nhân</v>
          </cell>
          <cell r="O30" t="str">
            <v>Bình Thuận</v>
          </cell>
          <cell r="P30">
            <v>261005222</v>
          </cell>
          <cell r="Q30" t="str">
            <v>Thanh Hải - Bình Thuận</v>
          </cell>
          <cell r="S30" t="str">
            <v>Tiền</v>
          </cell>
        </row>
        <row r="31">
          <cell r="A31" t="str">
            <v>VL</v>
          </cell>
          <cell r="N31" t="str">
            <v>Huỳnh Thị Kiều</v>
          </cell>
          <cell r="O31" t="str">
            <v>Kiên Giang</v>
          </cell>
          <cell r="P31">
            <v>370047763</v>
          </cell>
          <cell r="Q31" t="str">
            <v>Rạch Giá - Kiên Giang</v>
          </cell>
          <cell r="S31" t="str">
            <v>Hai</v>
          </cell>
        </row>
        <row r="32">
          <cell r="A32" t="str">
            <v>VL</v>
          </cell>
          <cell r="N32" t="str">
            <v>Nguyễn Thị Kim Vân</v>
          </cell>
          <cell r="O32" t="str">
            <v>Kiên Giang</v>
          </cell>
          <cell r="P32">
            <v>370054438</v>
          </cell>
          <cell r="Q32" t="str">
            <v>Rạch Giá - Kiên Giang</v>
          </cell>
          <cell r="S32" t="str">
            <v>Hai</v>
          </cell>
        </row>
        <row r="33">
          <cell r="A33" t="str">
            <v>VL</v>
          </cell>
          <cell r="N33" t="str">
            <v>Võ Thị Huyền</v>
          </cell>
          <cell r="O33" t="str">
            <v>Kiên Giang</v>
          </cell>
          <cell r="P33">
            <v>370615318</v>
          </cell>
          <cell r="Q33" t="str">
            <v>Gò Quao - Kiên Giang</v>
          </cell>
          <cell r="S33" t="str">
            <v>Hai</v>
          </cell>
        </row>
        <row r="34">
          <cell r="A34" t="str">
            <v>VL</v>
          </cell>
          <cell r="N34" t="str">
            <v>Nguyễn Thị Bé Hai</v>
          </cell>
          <cell r="O34" t="str">
            <v>Kiên Giang</v>
          </cell>
          <cell r="P34">
            <v>370825748</v>
          </cell>
          <cell r="Q34" t="str">
            <v>Gò Quao - Kiên Giang</v>
          </cell>
          <cell r="S34" t="str">
            <v>Hai</v>
          </cell>
        </row>
        <row r="35">
          <cell r="A35" t="str">
            <v/>
          </cell>
          <cell r="N35" t="str">
            <v>Lâm Thị Loan</v>
          </cell>
          <cell r="O35" t="str">
            <v>Kiên Giang</v>
          </cell>
          <cell r="P35">
            <v>370698949</v>
          </cell>
          <cell r="Q35" t="str">
            <v>196 Mỹ Lâm, Hòn Đất, Kiên Giang</v>
          </cell>
          <cell r="R35" t="str">
            <v>KG 90428TS, KG90139TS, KG91737TS</v>
          </cell>
          <cell r="S35" t="str">
            <v>Hai</v>
          </cell>
        </row>
        <row r="36">
          <cell r="A36" t="str">
            <v/>
          </cell>
          <cell r="N36" t="str">
            <v>Vũ Thị Lan</v>
          </cell>
          <cell r="O36" t="str">
            <v>Kiên Giang</v>
          </cell>
          <cell r="P36">
            <v>370803567</v>
          </cell>
          <cell r="Q36" t="str">
            <v>Kiên lương - Kiên Giang</v>
          </cell>
          <cell r="S36" t="str">
            <v>Hai</v>
          </cell>
        </row>
        <row r="37">
          <cell r="A37" t="str">
            <v/>
          </cell>
          <cell r="N37" t="str">
            <v>Trương Quốc Tuấn</v>
          </cell>
          <cell r="O37" t="str">
            <v>Kiên Giang</v>
          </cell>
          <cell r="P37">
            <v>370004125</v>
          </cell>
          <cell r="Q37" t="str">
            <v>Rạch Giá - Kiên Giang</v>
          </cell>
          <cell r="S37" t="str">
            <v>Hai</v>
          </cell>
        </row>
        <row r="38">
          <cell r="N38" t="str">
            <v>Nguyễn Văn Hải</v>
          </cell>
          <cell r="O38" t="str">
            <v>Kiên Giang</v>
          </cell>
          <cell r="P38">
            <v>370033286</v>
          </cell>
          <cell r="Q38" t="str">
            <v>Rạch Giá - Kiên Giang</v>
          </cell>
          <cell r="S38" t="str">
            <v>Hai</v>
          </cell>
        </row>
        <row r="39">
          <cell r="A39" t="str">
            <v>NL</v>
          </cell>
          <cell r="N39" t="str">
            <v>Nguyễn Văn Lắm</v>
          </cell>
          <cell r="O39" t="str">
            <v>Tiền Giang</v>
          </cell>
          <cell r="P39">
            <v>310703274</v>
          </cell>
          <cell r="Q39" t="str">
            <v>Mỹ Tho - Tiền Giang</v>
          </cell>
          <cell r="S39" t="str">
            <v>Hai</v>
          </cell>
        </row>
        <row r="40">
          <cell r="A40" t="str">
            <v>NL</v>
          </cell>
          <cell r="N40" t="str">
            <v>Lê Thị Kim Liên</v>
          </cell>
          <cell r="O40" t="str">
            <v>Tiền Giang</v>
          </cell>
          <cell r="P40">
            <v>311704830</v>
          </cell>
          <cell r="Q40" t="str">
            <v>Châu Thành - Tiền Giang</v>
          </cell>
          <cell r="S40" t="str">
            <v>Hai</v>
          </cell>
        </row>
        <row r="41">
          <cell r="A41" t="str">
            <v/>
          </cell>
          <cell r="N41" t="str">
            <v>Nguyễn Thị Mộng Tuyền</v>
          </cell>
          <cell r="O41" t="str">
            <v>Tiền Giang</v>
          </cell>
          <cell r="P41">
            <v>311318331</v>
          </cell>
          <cell r="Q41" t="str">
            <v>Gò Công Đông - Tiền Giang</v>
          </cell>
          <cell r="S41" t="str">
            <v>Hai</v>
          </cell>
        </row>
        <row r="42">
          <cell r="A42" t="str">
            <v/>
          </cell>
          <cell r="N42" t="str">
            <v>Đỗ Thị Hoàng Mai</v>
          </cell>
          <cell r="O42" t="str">
            <v>Tiền Giang</v>
          </cell>
          <cell r="P42">
            <v>310882191</v>
          </cell>
          <cell r="Q42" t="str">
            <v>Gò Công Tây - Tiền Giang</v>
          </cell>
          <cell r="S42" t="str">
            <v>Hai</v>
          </cell>
        </row>
        <row r="43">
          <cell r="A43" t="str">
            <v/>
          </cell>
          <cell r="N43" t="str">
            <v>Phạm Thị Chính</v>
          </cell>
          <cell r="O43" t="str">
            <v>Tiền Giang</v>
          </cell>
          <cell r="P43">
            <v>310882158</v>
          </cell>
          <cell r="Q43" t="str">
            <v xml:space="preserve">Gò Công Tây - Tiền Giang </v>
          </cell>
          <cell r="S43" t="str">
            <v>Hai</v>
          </cell>
        </row>
        <row r="44">
          <cell r="A44" t="str">
            <v/>
          </cell>
          <cell r="N44" t="str">
            <v>Trần Thị Lang</v>
          </cell>
          <cell r="O44" t="str">
            <v>Tiền Giang</v>
          </cell>
          <cell r="P44">
            <v>310033074</v>
          </cell>
          <cell r="Q44" t="str">
            <v>Mỹ Tho - Tiền Giang</v>
          </cell>
          <cell r="S44" t="str">
            <v>Hai</v>
          </cell>
        </row>
        <row r="45">
          <cell r="A45" t="str">
            <v/>
          </cell>
          <cell r="N45" t="str">
            <v>Lê Văn Thành</v>
          </cell>
          <cell r="O45" t="str">
            <v>Tiền Giang</v>
          </cell>
          <cell r="P45">
            <v>310526150</v>
          </cell>
          <cell r="Q45" t="str">
            <v>Mỹ Tho - Tiền Giang</v>
          </cell>
          <cell r="S45" t="str">
            <v>Hai</v>
          </cell>
        </row>
        <row r="46">
          <cell r="N46" t="str">
            <v>Lê Thị Kim Thanh</v>
          </cell>
          <cell r="O46" t="str">
            <v>Tiền Giang</v>
          </cell>
          <cell r="P46">
            <v>311514350</v>
          </cell>
          <cell r="Q46" t="str">
            <v>Châu Thành - Tiền Giang</v>
          </cell>
          <cell r="S46" t="str">
            <v>Hai</v>
          </cell>
        </row>
        <row r="47">
          <cell r="A47" t="str">
            <v>TP</v>
          </cell>
          <cell r="N47" t="str">
            <v>Võ Thị Bảy</v>
          </cell>
          <cell r="O47" t="str">
            <v>Vũng Tàu</v>
          </cell>
          <cell r="P47">
            <v>270106056</v>
          </cell>
          <cell r="Q47" t="str">
            <v>Vũng Tàu</v>
          </cell>
          <cell r="R47" t="str">
            <v>Br 4147TS</v>
          </cell>
          <cell r="S47" t="str">
            <v>Hai</v>
          </cell>
        </row>
        <row r="48">
          <cell r="A48" t="str">
            <v>TP</v>
          </cell>
          <cell r="N48" t="str">
            <v>Võ Văn Bá</v>
          </cell>
          <cell r="O48" t="str">
            <v>Vũng Tàu</v>
          </cell>
          <cell r="P48">
            <v>270176684</v>
          </cell>
          <cell r="Q48" t="str">
            <v>Vũng Tàu</v>
          </cell>
          <cell r="R48" t="str">
            <v>Br 5400TS</v>
          </cell>
          <cell r="S48" t="str">
            <v>Hai</v>
          </cell>
        </row>
        <row r="49">
          <cell r="A49" t="str">
            <v>TP</v>
          </cell>
          <cell r="N49" t="str">
            <v>Nguyễn Thanh Vân</v>
          </cell>
          <cell r="O49" t="str">
            <v>Vũng Tàu</v>
          </cell>
          <cell r="P49">
            <v>270176960</v>
          </cell>
          <cell r="Q49" t="str">
            <v>Vũng Tàu</v>
          </cell>
          <cell r="R49" t="str">
            <v>Br 4437TS, Br 4516TS</v>
          </cell>
          <cell r="S49" t="str">
            <v>Hai</v>
          </cell>
        </row>
        <row r="50">
          <cell r="A50" t="str">
            <v>TP</v>
          </cell>
          <cell r="N50" t="str">
            <v>Nguyễn Thanh Vinh</v>
          </cell>
          <cell r="O50" t="str">
            <v>Vũng Tàu</v>
          </cell>
          <cell r="P50">
            <v>271181056</v>
          </cell>
          <cell r="Q50" t="str">
            <v>Vũng Tàu</v>
          </cell>
          <cell r="S50" t="str">
            <v>Hai</v>
          </cell>
        </row>
        <row r="51">
          <cell r="A51" t="str">
            <v>TP</v>
          </cell>
          <cell r="N51" t="str">
            <v>Hồ Thị Mỹ</v>
          </cell>
          <cell r="O51" t="str">
            <v>Vũng Tàu</v>
          </cell>
          <cell r="P51">
            <v>270986506</v>
          </cell>
          <cell r="Q51" t="str">
            <v>Vũng Tàu</v>
          </cell>
          <cell r="S51" t="str">
            <v>Hai</v>
          </cell>
        </row>
        <row r="52">
          <cell r="A52" t="str">
            <v>TP</v>
          </cell>
          <cell r="N52" t="str">
            <v>Phạm Thị Ngọc</v>
          </cell>
          <cell r="O52" t="str">
            <v>Vũng Tàu</v>
          </cell>
          <cell r="P52">
            <v>273042454</v>
          </cell>
          <cell r="Q52" t="str">
            <v>62 Đinh Tiên Hoàng, P2, Bà Rịa Vũng Tàu</v>
          </cell>
          <cell r="R52" t="str">
            <v>Br 7799TS</v>
          </cell>
          <cell r="S52" t="str">
            <v>Hai</v>
          </cell>
        </row>
        <row r="53">
          <cell r="A53" t="str">
            <v>TP</v>
          </cell>
          <cell r="N53" t="str">
            <v>Nguyễn Đức Tiến</v>
          </cell>
          <cell r="O53" t="str">
            <v>Vũng Tàu</v>
          </cell>
          <cell r="P53">
            <v>273249576</v>
          </cell>
          <cell r="Q53" t="str">
            <v>Vũng Tàu</v>
          </cell>
          <cell r="S53" t="str">
            <v>Hai</v>
          </cell>
        </row>
        <row r="54">
          <cell r="A54" t="str">
            <v>TP</v>
          </cell>
          <cell r="N54" t="str">
            <v>Đỗ Văn Tâm</v>
          </cell>
          <cell r="O54" t="str">
            <v>Vũng Tàu</v>
          </cell>
          <cell r="P54">
            <v>271642418</v>
          </cell>
          <cell r="Q54" t="str">
            <v>Vũng Tàu</v>
          </cell>
          <cell r="S54" t="str">
            <v>Hai</v>
          </cell>
        </row>
        <row r="55">
          <cell r="A55" t="str">
            <v/>
          </cell>
          <cell r="N55" t="str">
            <v>Trương Văn Minh</v>
          </cell>
          <cell r="O55" t="str">
            <v>Vũng Tàu</v>
          </cell>
          <cell r="P55">
            <v>273017840</v>
          </cell>
          <cell r="Q55" t="str">
            <v>Tân Phước - Long Điền</v>
          </cell>
          <cell r="S55" t="str">
            <v>Hai</v>
          </cell>
        </row>
        <row r="56">
          <cell r="A56" t="str">
            <v/>
          </cell>
          <cell r="N56" t="str">
            <v>Xuất SX</v>
          </cell>
        </row>
        <row r="57">
          <cell r="A57" t="str">
            <v/>
          </cell>
        </row>
        <row r="61">
          <cell r="Q61" t="str">
            <v>Khô cá cơm TP</v>
          </cell>
          <cell r="S61">
            <v>4.5</v>
          </cell>
        </row>
        <row r="62">
          <cell r="Q62" t="str">
            <v>Khô cá ngân TP</v>
          </cell>
          <cell r="S62">
            <v>5</v>
          </cell>
        </row>
        <row r="63">
          <cell r="Q63" t="str">
            <v>Khô cá chỉ vàng TP</v>
          </cell>
          <cell r="S63">
            <v>5</v>
          </cell>
        </row>
        <row r="64">
          <cell r="Q64" t="str">
            <v>Cá đù TP</v>
          </cell>
          <cell r="S64">
            <v>5</v>
          </cell>
        </row>
        <row r="65">
          <cell r="Q65" t="str">
            <v>Mực TP</v>
          </cell>
        </row>
        <row r="66">
          <cell r="Q66" t="str">
            <v>Cá mai tẩm TP</v>
          </cell>
          <cell r="S66">
            <v>8</v>
          </cell>
        </row>
        <row r="67">
          <cell r="Q67" t="str">
            <v>Khô cá mai TP</v>
          </cell>
          <cell r="S67">
            <v>9</v>
          </cell>
        </row>
        <row r="68">
          <cell r="Q68" t="str">
            <v>Ghẹ khô 8kg/thùng TP</v>
          </cell>
          <cell r="S68">
            <v>8</v>
          </cell>
        </row>
        <row r="69">
          <cell r="Q69" t="str">
            <v>Ghẹ khô tẩm TP</v>
          </cell>
          <cell r="S69">
            <v>8</v>
          </cell>
        </row>
        <row r="70">
          <cell r="Q70" t="str">
            <v>Cá chỉ vàng (12kg/bó) (40g)</v>
          </cell>
          <cell r="S70">
            <v>5</v>
          </cell>
        </row>
        <row r="71">
          <cell r="Q71" t="str">
            <v>Cá chỉ vàng (10.8kg/bó) (90g)</v>
          </cell>
          <cell r="S71">
            <v>5</v>
          </cell>
        </row>
        <row r="72">
          <cell r="Q72" t="str">
            <v>Cá chỉ vàng (10kg/bó) (1kg)</v>
          </cell>
          <cell r="S72">
            <v>5</v>
          </cell>
        </row>
        <row r="73">
          <cell r="Q73" t="str">
            <v>Cá cơm (9kg/bó) (25g)</v>
          </cell>
          <cell r="S73">
            <v>4.5</v>
          </cell>
        </row>
        <row r="74">
          <cell r="Q74" t="str">
            <v>Cá cơm (10kg/bó) (1kg)</v>
          </cell>
          <cell r="S74">
            <v>4.5</v>
          </cell>
        </row>
        <row r="75">
          <cell r="Q75" t="str">
            <v>Cá bò khô tẩm TP</v>
          </cell>
          <cell r="S75">
            <v>11</v>
          </cell>
        </row>
        <row r="76">
          <cell r="Q76" t="str">
            <v>Cá bò khô tẩm B TP</v>
          </cell>
          <cell r="S76">
            <v>11</v>
          </cell>
        </row>
        <row r="77">
          <cell r="Q77" t="str">
            <v>Cá nục TP</v>
          </cell>
          <cell r="S77">
            <v>4.4000000000000004</v>
          </cell>
        </row>
        <row r="78">
          <cell r="Q78" t="str">
            <v>Khô cá cơm B TP</v>
          </cell>
          <cell r="S78">
            <v>4.5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>
        <row r="11">
          <cell r="D11" t="str">
            <v>Máy cuốn mực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1"/>
  <sheetViews>
    <sheetView workbookViewId="0">
      <selection activeCell="D23" sqref="D23"/>
    </sheetView>
  </sheetViews>
  <sheetFormatPr defaultColWidth="8" defaultRowHeight="13.5"/>
  <cols>
    <col min="1" max="1" width="4.28515625" style="1" customWidth="1"/>
    <col min="2" max="2" width="32.28515625" style="1" customWidth="1"/>
    <col min="3" max="3" width="10.5703125" style="28" customWidth="1"/>
    <col min="4" max="4" width="14" style="29" customWidth="1"/>
    <col min="5" max="5" width="10.85546875" style="28" customWidth="1"/>
    <col min="6" max="6" width="12.140625" style="29" customWidth="1"/>
    <col min="7" max="7" width="12.7109375" style="28" customWidth="1"/>
    <col min="8" max="8" width="13" style="29" customWidth="1"/>
    <col min="9" max="9" width="14.42578125" style="28" customWidth="1"/>
    <col min="10" max="10" width="13.85546875" style="29" customWidth="1"/>
    <col min="11" max="11" width="11.140625" style="28" customWidth="1"/>
    <col min="12" max="12" width="12.5703125" style="29" customWidth="1"/>
    <col min="13" max="13" width="9.85546875" style="28" customWidth="1"/>
    <col min="14" max="14" width="11.140625" style="29" customWidth="1"/>
    <col min="15" max="16384" width="8" style="1"/>
  </cols>
  <sheetData>
    <row r="1" spans="1:14" ht="21" customHeight="1">
      <c r="A1" s="102" t="s">
        <v>18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4" s="4" customFormat="1" ht="15.75" customHeight="1">
      <c r="A2" s="103" t="s">
        <v>0</v>
      </c>
      <c r="B2" s="104" t="s">
        <v>1</v>
      </c>
      <c r="C2" s="2" t="s">
        <v>2</v>
      </c>
      <c r="D2" s="3"/>
      <c r="E2" s="2"/>
      <c r="F2" s="3"/>
      <c r="G2" s="2" t="s">
        <v>3</v>
      </c>
      <c r="H2" s="3"/>
      <c r="I2" s="2"/>
      <c r="J2" s="3"/>
      <c r="K2" s="2" t="s">
        <v>4</v>
      </c>
      <c r="L2" s="3"/>
      <c r="M2" s="2"/>
      <c r="N2" s="3"/>
    </row>
    <row r="3" spans="1:14" s="4" customFormat="1" ht="15.75" customHeight="1">
      <c r="A3" s="103"/>
      <c r="B3" s="104"/>
      <c r="C3" s="105" t="s">
        <v>5</v>
      </c>
      <c r="D3" s="106"/>
      <c r="E3" s="104" t="s">
        <v>6</v>
      </c>
      <c r="F3" s="104"/>
      <c r="G3" s="104" t="s">
        <v>5</v>
      </c>
      <c r="H3" s="104"/>
      <c r="I3" s="104" t="s">
        <v>6</v>
      </c>
      <c r="J3" s="104"/>
      <c r="K3" s="104" t="s">
        <v>5</v>
      </c>
      <c r="L3" s="104"/>
      <c r="M3" s="104" t="s">
        <v>6</v>
      </c>
      <c r="N3" s="104"/>
    </row>
    <row r="4" spans="1:14" s="4" customFormat="1" ht="15.75" customHeight="1">
      <c r="A4" s="103"/>
      <c r="B4" s="104"/>
      <c r="C4" s="5" t="s">
        <v>7</v>
      </c>
      <c r="D4" s="6" t="s">
        <v>8</v>
      </c>
      <c r="E4" s="5" t="s">
        <v>7</v>
      </c>
      <c r="F4" s="6" t="s">
        <v>8</v>
      </c>
      <c r="G4" s="5" t="s">
        <v>7</v>
      </c>
      <c r="H4" s="6" t="s">
        <v>8</v>
      </c>
      <c r="I4" s="5" t="s">
        <v>7</v>
      </c>
      <c r="J4" s="6" t="s">
        <v>8</v>
      </c>
      <c r="K4" s="5" t="s">
        <v>7</v>
      </c>
      <c r="L4" s="6" t="s">
        <v>8</v>
      </c>
      <c r="M4" s="5" t="s">
        <v>7</v>
      </c>
      <c r="N4" s="6" t="s">
        <v>8</v>
      </c>
    </row>
    <row r="5" spans="1:14" s="4" customFormat="1" ht="18" customHeight="1">
      <c r="A5" s="7">
        <v>1</v>
      </c>
      <c r="B5" s="8" t="s">
        <v>9</v>
      </c>
      <c r="C5" s="9">
        <v>0</v>
      </c>
      <c r="D5" s="10">
        <v>0</v>
      </c>
      <c r="E5" s="9">
        <v>0</v>
      </c>
      <c r="F5" s="10">
        <v>0</v>
      </c>
      <c r="G5" s="9">
        <v>0</v>
      </c>
      <c r="H5" s="10">
        <v>0</v>
      </c>
      <c r="I5" s="9">
        <v>0</v>
      </c>
      <c r="J5" s="10">
        <v>0</v>
      </c>
      <c r="K5" s="11">
        <v>0</v>
      </c>
      <c r="L5" s="12">
        <v>0</v>
      </c>
      <c r="M5" s="11">
        <v>0</v>
      </c>
      <c r="N5" s="12">
        <v>0</v>
      </c>
    </row>
    <row r="6" spans="1:14" s="4" customFormat="1" ht="18" customHeight="1">
      <c r="A6" s="7">
        <v>2</v>
      </c>
      <c r="B6" s="13" t="s">
        <v>10</v>
      </c>
      <c r="C6" s="14">
        <v>0</v>
      </c>
      <c r="D6" s="15">
        <v>0</v>
      </c>
      <c r="E6" s="14">
        <v>0</v>
      </c>
      <c r="F6" s="15">
        <v>0</v>
      </c>
      <c r="G6" s="14">
        <v>0</v>
      </c>
      <c r="H6" s="15">
        <v>0</v>
      </c>
      <c r="I6" s="14">
        <v>0</v>
      </c>
      <c r="J6" s="15">
        <v>0</v>
      </c>
      <c r="K6" s="16">
        <v>0</v>
      </c>
      <c r="L6" s="17">
        <v>0</v>
      </c>
      <c r="M6" s="16">
        <v>0</v>
      </c>
      <c r="N6" s="17">
        <v>0</v>
      </c>
    </row>
    <row r="7" spans="1:14" s="4" customFormat="1" ht="18" customHeight="1">
      <c r="A7" s="7">
        <v>3</v>
      </c>
      <c r="B7" s="13" t="s">
        <v>11</v>
      </c>
      <c r="C7" s="14">
        <v>44066.42</v>
      </c>
      <c r="D7" s="15">
        <v>986296391</v>
      </c>
      <c r="E7" s="14">
        <v>0</v>
      </c>
      <c r="F7" s="15">
        <v>0</v>
      </c>
      <c r="G7" s="14">
        <v>0</v>
      </c>
      <c r="H7" s="15">
        <v>0</v>
      </c>
      <c r="I7" s="14">
        <v>0</v>
      </c>
      <c r="J7" s="15">
        <v>0</v>
      </c>
      <c r="K7" s="16">
        <v>44066.42</v>
      </c>
      <c r="L7" s="17">
        <v>986296391</v>
      </c>
      <c r="M7" s="16">
        <v>0</v>
      </c>
      <c r="N7" s="17">
        <v>0</v>
      </c>
    </row>
    <row r="8" spans="1:14" s="4" customFormat="1" ht="18" customHeight="1">
      <c r="A8" s="7">
        <v>4</v>
      </c>
      <c r="B8" s="13" t="s">
        <v>12</v>
      </c>
      <c r="C8" s="14">
        <v>0</v>
      </c>
      <c r="D8" s="14">
        <v>0</v>
      </c>
      <c r="E8" s="14">
        <v>0</v>
      </c>
      <c r="F8" s="15">
        <v>0</v>
      </c>
      <c r="G8" s="14">
        <v>79520</v>
      </c>
      <c r="H8" s="15">
        <v>1778464800</v>
      </c>
      <c r="I8" s="14">
        <v>79520</v>
      </c>
      <c r="J8" s="15">
        <v>1778464800</v>
      </c>
      <c r="K8" s="16">
        <v>0</v>
      </c>
      <c r="L8" s="17">
        <v>0</v>
      </c>
      <c r="M8" s="16">
        <v>0</v>
      </c>
      <c r="N8" s="17">
        <v>0</v>
      </c>
    </row>
    <row r="9" spans="1:14" s="4" customFormat="1" ht="18" customHeight="1">
      <c r="A9" s="7">
        <v>5</v>
      </c>
      <c r="B9" s="13" t="s">
        <v>13</v>
      </c>
      <c r="C9" s="14">
        <v>103545</v>
      </c>
      <c r="D9" s="15">
        <v>2233983375</v>
      </c>
      <c r="E9" s="14">
        <v>0</v>
      </c>
      <c r="F9" s="14">
        <v>0</v>
      </c>
      <c r="G9" s="14">
        <v>0</v>
      </c>
      <c r="H9" s="15">
        <v>0</v>
      </c>
      <c r="I9" s="14">
        <v>0</v>
      </c>
      <c r="J9" s="15">
        <v>0</v>
      </c>
      <c r="K9" s="16">
        <v>103545</v>
      </c>
      <c r="L9" s="17">
        <v>2233983375</v>
      </c>
      <c r="M9" s="16">
        <v>0</v>
      </c>
      <c r="N9" s="17">
        <v>0</v>
      </c>
    </row>
    <row r="10" spans="1:14" s="4" customFormat="1" ht="18" customHeight="1">
      <c r="A10" s="7">
        <v>6</v>
      </c>
      <c r="B10" s="13" t="s">
        <v>14</v>
      </c>
      <c r="C10" s="14">
        <v>5219.6400000000003</v>
      </c>
      <c r="D10" s="15">
        <v>123101834</v>
      </c>
      <c r="E10" s="14">
        <v>0</v>
      </c>
      <c r="F10" s="14">
        <v>0</v>
      </c>
      <c r="G10" s="14">
        <v>208335</v>
      </c>
      <c r="H10" s="15">
        <v>4640606700</v>
      </c>
      <c r="I10" s="14">
        <v>213554.64</v>
      </c>
      <c r="J10" s="15">
        <v>4763708534</v>
      </c>
      <c r="K10" s="16">
        <v>0</v>
      </c>
      <c r="L10" s="17">
        <v>0</v>
      </c>
      <c r="M10" s="16">
        <v>0</v>
      </c>
      <c r="N10" s="17">
        <v>0</v>
      </c>
    </row>
    <row r="11" spans="1:14" s="4" customFormat="1" ht="18" customHeight="1">
      <c r="A11" s="7">
        <v>7</v>
      </c>
      <c r="B11" s="18" t="s">
        <v>15</v>
      </c>
      <c r="C11" s="14">
        <v>0</v>
      </c>
      <c r="D11" s="14">
        <v>0</v>
      </c>
      <c r="E11" s="14">
        <v>0</v>
      </c>
      <c r="F11" s="14">
        <v>0</v>
      </c>
      <c r="G11" s="14">
        <v>41760</v>
      </c>
      <c r="H11" s="15">
        <v>933962400</v>
      </c>
      <c r="I11" s="14">
        <v>41760.000000000007</v>
      </c>
      <c r="J11" s="15">
        <v>933962400</v>
      </c>
      <c r="K11" s="16">
        <v>0</v>
      </c>
      <c r="L11" s="17">
        <v>0</v>
      </c>
      <c r="M11" s="16">
        <v>0</v>
      </c>
      <c r="N11" s="17">
        <v>0</v>
      </c>
    </row>
    <row r="12" spans="1:14" s="4" customFormat="1" ht="18" customHeight="1">
      <c r="A12" s="7">
        <v>8</v>
      </c>
      <c r="B12" s="18" t="s">
        <v>16</v>
      </c>
      <c r="C12" s="14">
        <v>0</v>
      </c>
      <c r="D12" s="14">
        <v>0</v>
      </c>
      <c r="E12" s="14">
        <v>0</v>
      </c>
      <c r="F12" s="14">
        <v>0</v>
      </c>
      <c r="G12" s="14">
        <v>76560</v>
      </c>
      <c r="H12" s="15">
        <v>1704225600</v>
      </c>
      <c r="I12" s="14">
        <v>76560.000000000015</v>
      </c>
      <c r="J12" s="15">
        <v>1704225600</v>
      </c>
      <c r="K12" s="16">
        <v>0</v>
      </c>
      <c r="L12" s="17">
        <v>0</v>
      </c>
      <c r="M12" s="16">
        <v>0</v>
      </c>
      <c r="N12" s="17">
        <v>0</v>
      </c>
    </row>
    <row r="13" spans="1:14" s="4" customFormat="1" ht="18" customHeight="1">
      <c r="A13" s="7" t="s">
        <v>123</v>
      </c>
      <c r="B13" s="18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</v>
      </c>
      <c r="I13" s="14">
        <v>0</v>
      </c>
      <c r="J13" s="15">
        <v>0</v>
      </c>
      <c r="K13" s="16">
        <v>0</v>
      </c>
      <c r="L13" s="17">
        <v>0</v>
      </c>
      <c r="M13" s="16">
        <v>0</v>
      </c>
      <c r="N13" s="17">
        <v>0</v>
      </c>
    </row>
    <row r="14" spans="1:14" s="4" customFormat="1" ht="18" customHeight="1">
      <c r="A14" s="7" t="s">
        <v>123</v>
      </c>
      <c r="B14" s="18"/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</v>
      </c>
      <c r="I14" s="14">
        <v>0</v>
      </c>
      <c r="J14" s="15">
        <v>0</v>
      </c>
      <c r="K14" s="16">
        <v>0</v>
      </c>
      <c r="L14" s="17">
        <v>0</v>
      </c>
      <c r="M14" s="16">
        <v>0</v>
      </c>
      <c r="N14" s="17">
        <v>0</v>
      </c>
    </row>
    <row r="15" spans="1:14" s="4" customFormat="1" ht="18" customHeight="1">
      <c r="A15" s="7" t="s">
        <v>123</v>
      </c>
      <c r="B15" s="18"/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5">
        <v>0</v>
      </c>
      <c r="I15" s="14">
        <v>0</v>
      </c>
      <c r="J15" s="15">
        <v>0</v>
      </c>
      <c r="K15" s="16">
        <v>0</v>
      </c>
      <c r="L15" s="17">
        <v>0</v>
      </c>
      <c r="M15" s="16">
        <v>0</v>
      </c>
      <c r="N15" s="17">
        <v>0</v>
      </c>
    </row>
    <row r="16" spans="1:14" s="4" customFormat="1" ht="18" customHeight="1">
      <c r="A16" s="7" t="s">
        <v>123</v>
      </c>
      <c r="B16" s="19"/>
      <c r="C16" s="20"/>
      <c r="D16" s="20"/>
      <c r="E16" s="20"/>
      <c r="F16" s="20"/>
      <c r="G16" s="20"/>
      <c r="H16" s="21"/>
      <c r="I16" s="20"/>
      <c r="J16" s="21"/>
      <c r="K16" s="22"/>
      <c r="L16" s="23"/>
      <c r="M16" s="22"/>
      <c r="N16" s="23"/>
    </row>
    <row r="17" spans="1:14" ht="18" customHeight="1">
      <c r="A17" s="24"/>
      <c r="B17" s="25" t="s">
        <v>17</v>
      </c>
      <c r="C17" s="26">
        <v>152831.06</v>
      </c>
      <c r="D17" s="27">
        <v>3343381600</v>
      </c>
      <c r="E17" s="26">
        <v>0</v>
      </c>
      <c r="F17" s="27">
        <v>0</v>
      </c>
      <c r="G17" s="26">
        <v>406175</v>
      </c>
      <c r="H17" s="27">
        <v>9057259500</v>
      </c>
      <c r="I17" s="26">
        <v>411394.64</v>
      </c>
      <c r="J17" s="27">
        <v>9180361334</v>
      </c>
      <c r="K17" s="26">
        <v>147611.41999999998</v>
      </c>
      <c r="L17" s="27">
        <v>3220279766</v>
      </c>
      <c r="M17" s="26">
        <v>0</v>
      </c>
      <c r="N17" s="27">
        <v>0</v>
      </c>
    </row>
    <row r="21" spans="1:14">
      <c r="I21" s="29"/>
    </row>
  </sheetData>
  <mergeCells count="9">
    <mergeCell ref="A1:N1"/>
    <mergeCell ref="A2:A4"/>
    <mergeCell ref="B2:B4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H51"/>
  <sheetViews>
    <sheetView topLeftCell="A22" workbookViewId="0">
      <selection activeCell="D51" sqref="D51"/>
    </sheetView>
  </sheetViews>
  <sheetFormatPr defaultColWidth="8" defaultRowHeight="13.5"/>
  <cols>
    <col min="1" max="1" width="5.5703125" style="28" customWidth="1"/>
    <col min="2" max="2" width="59.140625" style="28" customWidth="1"/>
    <col min="3" max="8" width="16.42578125" style="28" customWidth="1"/>
    <col min="9" max="16384" width="8" style="28"/>
  </cols>
  <sheetData>
    <row r="1" spans="1:8" ht="18.75">
      <c r="A1" s="102" t="s">
        <v>19</v>
      </c>
      <c r="B1" s="102"/>
      <c r="C1" s="102"/>
      <c r="D1" s="102"/>
      <c r="E1" s="102"/>
      <c r="F1" s="102"/>
      <c r="G1" s="102"/>
      <c r="H1" s="102"/>
    </row>
    <row r="2" spans="1:8" s="4" customFormat="1" ht="12.75">
      <c r="A2" s="107" t="s">
        <v>0</v>
      </c>
      <c r="B2" s="109" t="s">
        <v>1</v>
      </c>
      <c r="C2" s="105" t="s">
        <v>2</v>
      </c>
      <c r="D2" s="106"/>
      <c r="E2" s="105" t="s">
        <v>3</v>
      </c>
      <c r="F2" s="106"/>
      <c r="G2" s="105" t="s">
        <v>4</v>
      </c>
      <c r="H2" s="106"/>
    </row>
    <row r="3" spans="1:8" s="4" customFormat="1" ht="12.75">
      <c r="A3" s="108"/>
      <c r="B3" s="110"/>
      <c r="C3" s="30" t="s">
        <v>5</v>
      </c>
      <c r="D3" s="30" t="s">
        <v>6</v>
      </c>
      <c r="E3" s="30" t="s">
        <v>5</v>
      </c>
      <c r="F3" s="30" t="s">
        <v>6</v>
      </c>
      <c r="G3" s="30" t="s">
        <v>5</v>
      </c>
      <c r="H3" s="30" t="s">
        <v>6</v>
      </c>
    </row>
    <row r="4" spans="1:8" s="4" customFormat="1" ht="12.75">
      <c r="A4" s="31">
        <v>1</v>
      </c>
      <c r="B4" s="13" t="s">
        <v>20</v>
      </c>
      <c r="C4" s="32">
        <v>0</v>
      </c>
      <c r="D4" s="32">
        <v>0</v>
      </c>
      <c r="E4" s="32">
        <v>5610000</v>
      </c>
      <c r="F4" s="32">
        <v>5610000</v>
      </c>
      <c r="G4" s="33">
        <v>0</v>
      </c>
      <c r="H4" s="33">
        <v>0</v>
      </c>
    </row>
    <row r="5" spans="1:8" s="4" customFormat="1" ht="12.75">
      <c r="A5" s="31">
        <v>2</v>
      </c>
      <c r="B5" s="13" t="s">
        <v>21</v>
      </c>
      <c r="C5" s="32">
        <v>0</v>
      </c>
      <c r="D5" s="32">
        <v>0</v>
      </c>
      <c r="E5" s="32">
        <v>9114999</v>
      </c>
      <c r="F5" s="32">
        <v>9114999</v>
      </c>
      <c r="G5" s="33">
        <v>0</v>
      </c>
      <c r="H5" s="33">
        <v>0</v>
      </c>
    </row>
    <row r="6" spans="1:8" s="4" customFormat="1" ht="12.75">
      <c r="A6" s="31">
        <v>3</v>
      </c>
      <c r="B6" s="13" t="s">
        <v>22</v>
      </c>
      <c r="C6" s="32">
        <v>0</v>
      </c>
      <c r="D6" s="32">
        <v>0</v>
      </c>
      <c r="E6" s="32">
        <v>0</v>
      </c>
      <c r="F6" s="32">
        <v>6400000</v>
      </c>
      <c r="G6" s="33">
        <v>0</v>
      </c>
      <c r="H6" s="33">
        <v>6400000</v>
      </c>
    </row>
    <row r="7" spans="1:8" s="4" customFormat="1" ht="12.75">
      <c r="A7" s="31">
        <v>4</v>
      </c>
      <c r="B7" s="34" t="s">
        <v>23</v>
      </c>
      <c r="C7" s="32">
        <v>0</v>
      </c>
      <c r="D7" s="32">
        <v>0</v>
      </c>
      <c r="E7" s="32">
        <v>38500000</v>
      </c>
      <c r="F7" s="32">
        <v>138600000</v>
      </c>
      <c r="G7" s="33">
        <v>0</v>
      </c>
      <c r="H7" s="33">
        <v>100100000</v>
      </c>
    </row>
    <row r="8" spans="1:8" s="4" customFormat="1" ht="12.75">
      <c r="A8" s="31">
        <v>5</v>
      </c>
      <c r="B8" s="13" t="s">
        <v>24</v>
      </c>
      <c r="C8" s="32">
        <v>0</v>
      </c>
      <c r="D8" s="32">
        <v>0</v>
      </c>
      <c r="E8" s="32">
        <v>0</v>
      </c>
      <c r="F8" s="32">
        <v>53511150</v>
      </c>
      <c r="G8" s="33">
        <v>0</v>
      </c>
      <c r="H8" s="33">
        <v>53511150</v>
      </c>
    </row>
    <row r="9" spans="1:8" s="4" customFormat="1" ht="12.75">
      <c r="A9" s="31">
        <v>6</v>
      </c>
      <c r="B9" s="35" t="s">
        <v>25</v>
      </c>
      <c r="C9" s="32">
        <v>0</v>
      </c>
      <c r="D9" s="32">
        <v>60990540</v>
      </c>
      <c r="E9" s="32">
        <v>60000000</v>
      </c>
      <c r="F9" s="32">
        <v>37808100</v>
      </c>
      <c r="G9" s="33">
        <v>0</v>
      </c>
      <c r="H9" s="33">
        <v>38798640</v>
      </c>
    </row>
    <row r="10" spans="1:8" s="4" customFormat="1" ht="12.75">
      <c r="A10" s="31">
        <v>7</v>
      </c>
      <c r="B10" s="13" t="s">
        <v>26</v>
      </c>
      <c r="C10" s="32">
        <v>0</v>
      </c>
      <c r="D10" s="32">
        <v>62480865</v>
      </c>
      <c r="E10" s="32">
        <v>0</v>
      </c>
      <c r="F10" s="32">
        <v>0</v>
      </c>
      <c r="G10" s="33">
        <v>0</v>
      </c>
      <c r="H10" s="33">
        <v>62480865</v>
      </c>
    </row>
    <row r="11" spans="1:8" s="4" customFormat="1" ht="12.75">
      <c r="A11" s="31">
        <v>8</v>
      </c>
      <c r="B11" s="13" t="s">
        <v>27</v>
      </c>
      <c r="C11" s="32">
        <v>0</v>
      </c>
      <c r="D11" s="32">
        <v>0</v>
      </c>
      <c r="E11" s="32">
        <v>59100000</v>
      </c>
      <c r="F11" s="32">
        <v>59100000</v>
      </c>
      <c r="G11" s="33">
        <v>0</v>
      </c>
      <c r="H11" s="33">
        <v>0</v>
      </c>
    </row>
    <row r="12" spans="1:8" s="4" customFormat="1" ht="12.75">
      <c r="A12" s="31">
        <v>9</v>
      </c>
      <c r="B12" s="13" t="s">
        <v>28</v>
      </c>
      <c r="C12" s="32">
        <v>0</v>
      </c>
      <c r="D12" s="32">
        <v>0</v>
      </c>
      <c r="E12" s="32">
        <v>36300000</v>
      </c>
      <c r="F12" s="32">
        <v>36300000</v>
      </c>
      <c r="G12" s="33">
        <v>0</v>
      </c>
      <c r="H12" s="33">
        <v>0</v>
      </c>
    </row>
    <row r="13" spans="1:8" s="4" customFormat="1" ht="12.75">
      <c r="A13" s="31">
        <v>10</v>
      </c>
      <c r="B13" s="35" t="s">
        <v>29</v>
      </c>
      <c r="C13" s="32">
        <v>0</v>
      </c>
      <c r="D13" s="32">
        <v>38506000</v>
      </c>
      <c r="E13" s="32">
        <v>124042000</v>
      </c>
      <c r="F13" s="32">
        <v>194891400</v>
      </c>
      <c r="G13" s="33">
        <v>0</v>
      </c>
      <c r="H13" s="33">
        <v>109355400</v>
      </c>
    </row>
    <row r="14" spans="1:8" s="4" customFormat="1" ht="12.75">
      <c r="A14" s="31">
        <v>11</v>
      </c>
      <c r="B14" s="35" t="s">
        <v>30</v>
      </c>
      <c r="C14" s="32">
        <v>0</v>
      </c>
      <c r="D14" s="32">
        <v>0</v>
      </c>
      <c r="E14" s="32">
        <v>1400080</v>
      </c>
      <c r="F14" s="32">
        <v>1400080</v>
      </c>
      <c r="G14" s="33">
        <v>0</v>
      </c>
      <c r="H14" s="33">
        <v>0</v>
      </c>
    </row>
    <row r="15" spans="1:8" s="4" customFormat="1" ht="12.75">
      <c r="A15" s="31">
        <v>12</v>
      </c>
      <c r="B15" s="34" t="s">
        <v>31</v>
      </c>
      <c r="C15" s="32">
        <v>0</v>
      </c>
      <c r="D15" s="32">
        <v>0</v>
      </c>
      <c r="E15" s="32">
        <v>0</v>
      </c>
      <c r="F15" s="32">
        <v>7920000</v>
      </c>
      <c r="G15" s="33">
        <v>0</v>
      </c>
      <c r="H15" s="33">
        <v>7920000</v>
      </c>
    </row>
    <row r="16" spans="1:8" s="4" customFormat="1" ht="12.75">
      <c r="A16" s="31">
        <v>13</v>
      </c>
      <c r="B16" s="13" t="s">
        <v>32</v>
      </c>
      <c r="C16" s="32">
        <v>0</v>
      </c>
      <c r="D16" s="32">
        <v>7500000</v>
      </c>
      <c r="E16" s="32">
        <v>7500000</v>
      </c>
      <c r="F16" s="32">
        <v>0</v>
      </c>
      <c r="G16" s="33">
        <v>0</v>
      </c>
      <c r="H16" s="33">
        <v>0</v>
      </c>
    </row>
    <row r="17" spans="1:8" s="4" customFormat="1" ht="16.5" customHeight="1">
      <c r="A17" s="31">
        <v>14</v>
      </c>
      <c r="B17" s="13" t="s">
        <v>33</v>
      </c>
      <c r="C17" s="32">
        <v>0</v>
      </c>
      <c r="D17" s="32">
        <v>24446400</v>
      </c>
      <c r="E17" s="32">
        <v>24446400</v>
      </c>
      <c r="F17" s="32">
        <v>0</v>
      </c>
      <c r="G17" s="33">
        <v>0</v>
      </c>
      <c r="H17" s="33">
        <v>0</v>
      </c>
    </row>
    <row r="18" spans="1:8" s="4" customFormat="1" ht="16.5" customHeight="1">
      <c r="A18" s="31">
        <v>15</v>
      </c>
      <c r="B18" s="34" t="s">
        <v>34</v>
      </c>
      <c r="C18" s="32">
        <v>0</v>
      </c>
      <c r="D18" s="32">
        <v>0</v>
      </c>
      <c r="E18" s="32">
        <v>1000000</v>
      </c>
      <c r="F18" s="32">
        <v>1000000</v>
      </c>
      <c r="G18" s="33">
        <v>0</v>
      </c>
      <c r="H18" s="33">
        <v>0</v>
      </c>
    </row>
    <row r="19" spans="1:8" s="4" customFormat="1" ht="16.5" customHeight="1">
      <c r="A19" s="31">
        <v>16</v>
      </c>
      <c r="B19" s="13" t="s">
        <v>35</v>
      </c>
      <c r="C19" s="32">
        <v>0</v>
      </c>
      <c r="D19" s="32">
        <v>0</v>
      </c>
      <c r="E19" s="32">
        <v>15147000</v>
      </c>
      <c r="F19" s="32">
        <v>15147000</v>
      </c>
      <c r="G19" s="33">
        <v>0</v>
      </c>
      <c r="H19" s="33">
        <v>0</v>
      </c>
    </row>
    <row r="20" spans="1:8" s="4" customFormat="1" ht="16.5" customHeight="1">
      <c r="A20" s="31">
        <v>17</v>
      </c>
      <c r="B20" s="13" t="s">
        <v>36</v>
      </c>
      <c r="C20" s="32">
        <v>0</v>
      </c>
      <c r="D20" s="32">
        <v>124797985</v>
      </c>
      <c r="E20" s="32">
        <v>0</v>
      </c>
      <c r="F20" s="32">
        <v>13000000</v>
      </c>
      <c r="G20" s="33">
        <v>0</v>
      </c>
      <c r="H20" s="33">
        <v>137797985</v>
      </c>
    </row>
    <row r="21" spans="1:8" s="4" customFormat="1" ht="16.5" customHeight="1">
      <c r="A21" s="31">
        <v>18</v>
      </c>
      <c r="B21" s="13" t="s">
        <v>37</v>
      </c>
      <c r="C21" s="32">
        <v>0</v>
      </c>
      <c r="D21" s="32">
        <v>122052632</v>
      </c>
      <c r="E21" s="32">
        <v>150000000</v>
      </c>
      <c r="F21" s="32">
        <v>100521944</v>
      </c>
      <c r="G21" s="33">
        <v>0</v>
      </c>
      <c r="H21" s="33">
        <v>72574576</v>
      </c>
    </row>
    <row r="22" spans="1:8" s="4" customFormat="1" ht="16.5" customHeight="1">
      <c r="A22" s="31">
        <v>19</v>
      </c>
      <c r="B22" s="13" t="s">
        <v>38</v>
      </c>
      <c r="C22" s="32">
        <v>0</v>
      </c>
      <c r="D22" s="32">
        <v>39198830</v>
      </c>
      <c r="E22" s="32">
        <v>280884616</v>
      </c>
      <c r="F22" s="32">
        <v>299676246</v>
      </c>
      <c r="G22" s="33">
        <v>0</v>
      </c>
      <c r="H22" s="33">
        <v>57990460</v>
      </c>
    </row>
    <row r="23" spans="1:8" s="4" customFormat="1" ht="16.5" customHeight="1">
      <c r="A23" s="31">
        <v>20</v>
      </c>
      <c r="B23" s="13" t="s">
        <v>39</v>
      </c>
      <c r="C23" s="32">
        <v>60000000</v>
      </c>
      <c r="D23" s="32">
        <v>0</v>
      </c>
      <c r="E23" s="32">
        <v>0</v>
      </c>
      <c r="F23" s="32">
        <v>137480000</v>
      </c>
      <c r="G23" s="33">
        <v>0</v>
      </c>
      <c r="H23" s="33">
        <v>77480000</v>
      </c>
    </row>
    <row r="24" spans="1:8" s="4" customFormat="1" ht="16.5" customHeight="1">
      <c r="A24" s="31">
        <v>21</v>
      </c>
      <c r="B24" s="13" t="s">
        <v>40</v>
      </c>
      <c r="C24" s="32">
        <v>0</v>
      </c>
      <c r="D24" s="32">
        <v>56980000</v>
      </c>
      <c r="E24" s="32">
        <v>56980000</v>
      </c>
      <c r="F24" s="32">
        <v>0</v>
      </c>
      <c r="G24" s="33">
        <v>0</v>
      </c>
      <c r="H24" s="33">
        <v>0</v>
      </c>
    </row>
    <row r="25" spans="1:8" s="4" customFormat="1" ht="16.5" customHeight="1">
      <c r="A25" s="31">
        <v>22</v>
      </c>
      <c r="B25" s="34" t="s">
        <v>41</v>
      </c>
      <c r="C25" s="32">
        <v>0</v>
      </c>
      <c r="D25" s="32">
        <v>0</v>
      </c>
      <c r="E25" s="32">
        <v>36900000</v>
      </c>
      <c r="F25" s="32">
        <v>36900000</v>
      </c>
      <c r="G25" s="33">
        <v>0</v>
      </c>
      <c r="H25" s="33">
        <v>0</v>
      </c>
    </row>
    <row r="26" spans="1:8" s="37" customFormat="1" ht="16.5" customHeight="1">
      <c r="A26" s="31">
        <v>23</v>
      </c>
      <c r="B26" s="36" t="s">
        <v>42</v>
      </c>
      <c r="C26" s="32"/>
      <c r="D26" s="32"/>
      <c r="E26" s="32">
        <v>0</v>
      </c>
      <c r="F26" s="32">
        <v>16269120</v>
      </c>
      <c r="G26" s="33">
        <v>0</v>
      </c>
      <c r="H26" s="33">
        <v>16269120</v>
      </c>
    </row>
    <row r="27" spans="1:8" s="37" customFormat="1" ht="16.5" customHeight="1">
      <c r="A27" s="31">
        <v>24</v>
      </c>
      <c r="B27" s="38" t="s">
        <v>43</v>
      </c>
      <c r="C27" s="39"/>
      <c r="D27" s="39"/>
      <c r="E27" s="39">
        <v>307423600</v>
      </c>
      <c r="F27" s="39">
        <v>307423600</v>
      </c>
      <c r="G27" s="40">
        <v>0</v>
      </c>
      <c r="H27" s="40">
        <v>0</v>
      </c>
    </row>
    <row r="28" spans="1:8" s="37" customFormat="1" ht="16.5" customHeight="1">
      <c r="A28" s="31">
        <v>25</v>
      </c>
      <c r="B28" s="38" t="s">
        <v>44</v>
      </c>
      <c r="C28" s="39"/>
      <c r="D28" s="39"/>
      <c r="E28" s="39">
        <v>416013200</v>
      </c>
      <c r="F28" s="39">
        <v>416013200</v>
      </c>
      <c r="G28" s="40">
        <v>0</v>
      </c>
      <c r="H28" s="40">
        <v>0</v>
      </c>
    </row>
    <row r="29" spans="1:8" s="37" customFormat="1" ht="16.5" customHeight="1">
      <c r="A29" s="31">
        <v>26</v>
      </c>
      <c r="B29" s="38" t="s">
        <v>45</v>
      </c>
      <c r="C29" s="39"/>
      <c r="D29" s="39"/>
      <c r="E29" s="39">
        <v>519129200</v>
      </c>
      <c r="F29" s="39">
        <v>519129200</v>
      </c>
      <c r="G29" s="40">
        <v>0</v>
      </c>
      <c r="H29" s="40">
        <v>0</v>
      </c>
    </row>
    <row r="30" spans="1:8" s="37" customFormat="1" ht="16.5" customHeight="1">
      <c r="A30" s="31">
        <v>27</v>
      </c>
      <c r="B30" s="38" t="s">
        <v>46</v>
      </c>
      <c r="C30" s="39"/>
      <c r="D30" s="39"/>
      <c r="E30" s="39">
        <v>519751200</v>
      </c>
      <c r="F30" s="39">
        <v>519751200</v>
      </c>
      <c r="G30" s="40">
        <v>0</v>
      </c>
      <c r="H30" s="40">
        <v>0</v>
      </c>
    </row>
    <row r="31" spans="1:8" s="37" customFormat="1" ht="16.5" customHeight="1">
      <c r="A31" s="31">
        <v>28</v>
      </c>
      <c r="B31" s="38" t="s">
        <v>47</v>
      </c>
      <c r="C31" s="39"/>
      <c r="D31" s="39"/>
      <c r="E31" s="39">
        <v>405824800</v>
      </c>
      <c r="F31" s="39">
        <v>405824800</v>
      </c>
      <c r="G31" s="40">
        <v>0</v>
      </c>
      <c r="H31" s="40">
        <v>0</v>
      </c>
    </row>
    <row r="32" spans="1:8" s="37" customFormat="1" ht="16.5" customHeight="1">
      <c r="A32" s="31">
        <v>29</v>
      </c>
      <c r="B32" s="38" t="s">
        <v>48</v>
      </c>
      <c r="C32" s="39"/>
      <c r="D32" s="39"/>
      <c r="E32" s="39">
        <v>377897600</v>
      </c>
      <c r="F32" s="39">
        <v>377897600</v>
      </c>
      <c r="G32" s="40">
        <v>0</v>
      </c>
      <c r="H32" s="40">
        <v>0</v>
      </c>
    </row>
    <row r="33" spans="1:8" s="37" customFormat="1" ht="16.5" customHeight="1">
      <c r="A33" s="31">
        <v>30</v>
      </c>
      <c r="B33" s="38" t="s">
        <v>49</v>
      </c>
      <c r="C33" s="39"/>
      <c r="D33" s="39"/>
      <c r="E33" s="39">
        <v>101204400</v>
      </c>
      <c r="F33" s="39">
        <v>101204400</v>
      </c>
      <c r="G33" s="40">
        <v>0</v>
      </c>
      <c r="H33" s="40">
        <v>0</v>
      </c>
    </row>
    <row r="34" spans="1:8" s="37" customFormat="1" ht="16.5" customHeight="1">
      <c r="A34" s="31">
        <v>31</v>
      </c>
      <c r="B34" s="38" t="s">
        <v>50</v>
      </c>
      <c r="C34" s="39"/>
      <c r="D34" s="39"/>
      <c r="E34" s="39">
        <v>314428000</v>
      </c>
      <c r="F34" s="39">
        <v>314428000</v>
      </c>
      <c r="G34" s="40">
        <v>0</v>
      </c>
      <c r="H34" s="40">
        <v>0</v>
      </c>
    </row>
    <row r="35" spans="1:8" s="37" customFormat="1" ht="16.5" customHeight="1">
      <c r="A35" s="31">
        <v>32</v>
      </c>
      <c r="B35" s="38" t="s">
        <v>51</v>
      </c>
      <c r="C35" s="39"/>
      <c r="D35" s="39"/>
      <c r="E35" s="39">
        <v>102928000</v>
      </c>
      <c r="F35" s="39">
        <v>102928000</v>
      </c>
      <c r="G35" s="40">
        <v>0</v>
      </c>
      <c r="H35" s="40">
        <v>0</v>
      </c>
    </row>
    <row r="36" spans="1:8" s="37" customFormat="1" ht="16.5" customHeight="1">
      <c r="A36" s="31">
        <v>33</v>
      </c>
      <c r="B36" s="38" t="s">
        <v>52</v>
      </c>
      <c r="C36" s="39"/>
      <c r="D36" s="39"/>
      <c r="E36" s="39">
        <v>171717000</v>
      </c>
      <c r="F36" s="39">
        <v>171717000</v>
      </c>
      <c r="G36" s="40">
        <v>0</v>
      </c>
      <c r="H36" s="40">
        <v>0</v>
      </c>
    </row>
    <row r="37" spans="1:8" s="37" customFormat="1" ht="16.5" customHeight="1">
      <c r="A37" s="31">
        <v>34</v>
      </c>
      <c r="B37" s="38" t="s">
        <v>53</v>
      </c>
      <c r="C37" s="39"/>
      <c r="D37" s="39"/>
      <c r="E37" s="39">
        <v>104155000</v>
      </c>
      <c r="F37" s="39">
        <v>104155000</v>
      </c>
      <c r="G37" s="40">
        <v>0</v>
      </c>
      <c r="H37" s="40">
        <v>0</v>
      </c>
    </row>
    <row r="38" spans="1:8" s="37" customFormat="1" ht="16.5" customHeight="1">
      <c r="A38" s="31">
        <v>35</v>
      </c>
      <c r="B38" s="38" t="s">
        <v>54</v>
      </c>
      <c r="C38" s="39"/>
      <c r="D38" s="39"/>
      <c r="E38" s="39">
        <v>101380000</v>
      </c>
      <c r="F38" s="39">
        <v>101380000</v>
      </c>
      <c r="G38" s="40">
        <v>0</v>
      </c>
      <c r="H38" s="40">
        <v>0</v>
      </c>
    </row>
    <row r="39" spans="1:8" s="37" customFormat="1" ht="16.5" customHeight="1">
      <c r="A39" s="31">
        <v>36</v>
      </c>
      <c r="B39" s="38" t="s">
        <v>55</v>
      </c>
      <c r="C39" s="39"/>
      <c r="D39" s="39"/>
      <c r="E39" s="39">
        <v>141858000</v>
      </c>
      <c r="F39" s="39">
        <v>141858000</v>
      </c>
      <c r="G39" s="40">
        <v>0</v>
      </c>
      <c r="H39" s="40">
        <v>0</v>
      </c>
    </row>
    <row r="40" spans="1:8" s="37" customFormat="1" ht="16.5" customHeight="1">
      <c r="A40" s="31">
        <v>37</v>
      </c>
      <c r="B40" s="38" t="s">
        <v>56</v>
      </c>
      <c r="C40" s="39"/>
      <c r="D40" s="39"/>
      <c r="E40" s="39">
        <v>72890000</v>
      </c>
      <c r="F40" s="39">
        <v>72890000</v>
      </c>
      <c r="G40" s="40">
        <v>0</v>
      </c>
      <c r="H40" s="40">
        <v>0</v>
      </c>
    </row>
    <row r="41" spans="1:8" s="37" customFormat="1" ht="16.5" customHeight="1">
      <c r="A41" s="31" t="s">
        <v>123</v>
      </c>
      <c r="B41" s="38"/>
      <c r="C41" s="39"/>
      <c r="D41" s="39"/>
      <c r="E41" s="39">
        <v>0</v>
      </c>
      <c r="F41" s="39">
        <v>0</v>
      </c>
      <c r="G41" s="40">
        <v>0</v>
      </c>
      <c r="H41" s="40">
        <v>0</v>
      </c>
    </row>
    <row r="42" spans="1:8" s="42" customFormat="1" ht="14.25" customHeight="1">
      <c r="A42" s="24"/>
      <c r="B42" s="25" t="s">
        <v>17</v>
      </c>
      <c r="C42" s="41">
        <v>60000000</v>
      </c>
      <c r="D42" s="41">
        <v>536953252</v>
      </c>
      <c r="E42" s="41">
        <v>4563525095</v>
      </c>
      <c r="F42" s="41">
        <v>4827250039</v>
      </c>
      <c r="G42" s="41">
        <v>0</v>
      </c>
      <c r="H42" s="41">
        <v>740678196</v>
      </c>
    </row>
    <row r="44" spans="1:8">
      <c r="E44" s="43"/>
      <c r="F44" s="43"/>
    </row>
    <row r="46" spans="1:8">
      <c r="E46" s="44"/>
      <c r="F46" s="44"/>
    </row>
    <row r="48" spans="1:8">
      <c r="D48" s="43"/>
      <c r="E48" s="43"/>
      <c r="F48" s="43"/>
      <c r="G48" s="43"/>
      <c r="H48" s="43"/>
    </row>
    <row r="50" spans="4:6">
      <c r="D50" s="44"/>
    </row>
    <row r="51" spans="4:6">
      <c r="F51" s="44"/>
    </row>
  </sheetData>
  <mergeCells count="6">
    <mergeCell ref="A1:H1"/>
    <mergeCell ref="A2:A3"/>
    <mergeCell ref="B2:B3"/>
    <mergeCell ref="C2:D2"/>
    <mergeCell ref="E2:F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80"/>
  <sheetViews>
    <sheetView topLeftCell="A30" workbookViewId="0">
      <selection activeCell="N50" sqref="N50"/>
    </sheetView>
  </sheetViews>
  <sheetFormatPr defaultRowHeight="12.75"/>
  <cols>
    <col min="1" max="1" width="3.7109375" style="58" customWidth="1"/>
    <col min="2" max="2" width="3.42578125" style="58" customWidth="1"/>
    <col min="3" max="3" width="28.28515625" style="58" customWidth="1"/>
    <col min="4" max="4" width="7.7109375" style="62" customWidth="1"/>
    <col min="5" max="5" width="11.7109375" style="99" customWidth="1"/>
    <col min="6" max="6" width="12.5703125" style="99" customWidth="1"/>
    <col min="7" max="7" width="14.28515625" style="65" customWidth="1"/>
    <col min="8" max="8" width="17.42578125" style="65" customWidth="1"/>
    <col min="9" max="9" width="11.7109375" style="65" customWidth="1"/>
    <col min="10" max="10" width="13.85546875" style="65" customWidth="1"/>
    <col min="11" max="11" width="12" style="65" customWidth="1"/>
    <col min="12" max="12" width="12.85546875" style="65" customWidth="1"/>
    <col min="13" max="13" width="3.28515625" style="59" customWidth="1"/>
    <col min="14" max="14" width="12.85546875" style="58" bestFit="1" customWidth="1"/>
    <col min="15" max="16384" width="9.140625" style="58"/>
  </cols>
  <sheetData>
    <row r="1" spans="1:13" s="45" customFormat="1" ht="15">
      <c r="B1" s="46" t="s">
        <v>57</v>
      </c>
      <c r="C1" s="47"/>
      <c r="D1" s="47"/>
      <c r="E1" s="47"/>
      <c r="F1" s="48"/>
      <c r="G1" s="48"/>
      <c r="H1" s="116" t="s">
        <v>58</v>
      </c>
      <c r="I1" s="116"/>
      <c r="J1" s="116"/>
      <c r="K1" s="116"/>
      <c r="L1" s="116"/>
      <c r="M1" s="49"/>
    </row>
    <row r="2" spans="1:13" s="45" customFormat="1" ht="15">
      <c r="B2" s="50" t="s">
        <v>59</v>
      </c>
      <c r="C2" s="51"/>
      <c r="D2" s="51"/>
      <c r="E2" s="51"/>
      <c r="F2" s="51"/>
      <c r="G2" s="51"/>
      <c r="H2" s="117" t="s">
        <v>60</v>
      </c>
      <c r="I2" s="117"/>
      <c r="J2" s="117"/>
      <c r="K2" s="117"/>
      <c r="L2" s="117"/>
      <c r="M2" s="52"/>
    </row>
    <row r="3" spans="1:13" s="45" customFormat="1" ht="15">
      <c r="B3" s="51"/>
      <c r="C3" s="51"/>
      <c r="D3" s="51"/>
      <c r="E3" s="51"/>
      <c r="F3" s="51"/>
      <c r="G3" s="51"/>
      <c r="H3" s="118" t="s">
        <v>61</v>
      </c>
      <c r="I3" s="118"/>
      <c r="J3" s="118"/>
      <c r="K3" s="118"/>
      <c r="L3" s="118"/>
      <c r="M3" s="53"/>
    </row>
    <row r="4" spans="1:13" s="54" customFormat="1" ht="15">
      <c r="B4" s="119" t="s">
        <v>62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55"/>
    </row>
    <row r="5" spans="1:13" s="54" customFormat="1" ht="15">
      <c r="B5" s="120" t="s">
        <v>63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55"/>
    </row>
    <row r="6" spans="1:13" s="54" customFormat="1" ht="15">
      <c r="B6" s="120" t="s">
        <v>122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55"/>
    </row>
    <row r="7" spans="1:13" s="56" customFormat="1" ht="27.75">
      <c r="C7" s="122" t="s">
        <v>121</v>
      </c>
      <c r="D7" s="122"/>
      <c r="E7" s="122"/>
      <c r="F7" s="122"/>
      <c r="G7" s="122"/>
      <c r="H7" s="122"/>
      <c r="I7" s="122"/>
      <c r="J7" s="122"/>
      <c r="K7" s="122"/>
      <c r="L7" s="122"/>
      <c r="M7" s="57"/>
    </row>
    <row r="8" spans="1:13" ht="12.75" customHeight="1">
      <c r="B8" s="111" t="s">
        <v>0</v>
      </c>
      <c r="C8" s="112" t="s">
        <v>64</v>
      </c>
      <c r="D8" s="113" t="s">
        <v>65</v>
      </c>
      <c r="E8" s="115" t="s">
        <v>66</v>
      </c>
      <c r="F8" s="115"/>
      <c r="G8" s="115"/>
      <c r="H8" s="115"/>
      <c r="I8" s="115"/>
      <c r="J8" s="115"/>
      <c r="K8" s="115"/>
      <c r="L8" s="115"/>
    </row>
    <row r="9" spans="1:13">
      <c r="B9" s="111"/>
      <c r="C9" s="112"/>
      <c r="D9" s="114"/>
      <c r="E9" s="115" t="s">
        <v>67</v>
      </c>
      <c r="F9" s="115"/>
      <c r="G9" s="121" t="s">
        <v>68</v>
      </c>
      <c r="H9" s="121"/>
      <c r="I9" s="121" t="s">
        <v>69</v>
      </c>
      <c r="J9" s="121"/>
      <c r="K9" s="121" t="s">
        <v>70</v>
      </c>
      <c r="L9" s="121"/>
    </row>
    <row r="10" spans="1:13">
      <c r="B10" s="111"/>
      <c r="C10" s="112"/>
      <c r="D10" s="60"/>
      <c r="E10" s="61" t="s">
        <v>71</v>
      </c>
      <c r="F10" s="61" t="s">
        <v>72</v>
      </c>
      <c r="G10" s="61" t="s">
        <v>71</v>
      </c>
      <c r="H10" s="61" t="s">
        <v>72</v>
      </c>
      <c r="I10" s="61" t="s">
        <v>71</v>
      </c>
      <c r="J10" s="61" t="s">
        <v>72</v>
      </c>
      <c r="K10" s="61" t="s">
        <v>71</v>
      </c>
      <c r="L10" s="61" t="s">
        <v>72</v>
      </c>
    </row>
    <row r="11" spans="1:13" s="62" customFormat="1">
      <c r="B11" s="63" t="s">
        <v>73</v>
      </c>
      <c r="C11" s="60" t="s">
        <v>74</v>
      </c>
      <c r="D11" s="60"/>
      <c r="E11" s="61">
        <v>1</v>
      </c>
      <c r="F11" s="61">
        <v>1</v>
      </c>
      <c r="G11" s="61">
        <v>2</v>
      </c>
      <c r="H11" s="61">
        <v>2</v>
      </c>
      <c r="I11" s="61">
        <v>3</v>
      </c>
      <c r="J11" s="61">
        <v>3</v>
      </c>
      <c r="K11" s="61">
        <v>4</v>
      </c>
      <c r="L11" s="61">
        <v>4</v>
      </c>
      <c r="M11" s="64"/>
    </row>
    <row r="12" spans="1:13" ht="21" customHeight="1">
      <c r="A12" s="65" t="s">
        <v>124</v>
      </c>
      <c r="B12" s="66">
        <v>1</v>
      </c>
      <c r="C12" s="67" t="s">
        <v>75</v>
      </c>
      <c r="D12" s="68" t="s">
        <v>76</v>
      </c>
      <c r="E12" s="69">
        <v>450</v>
      </c>
      <c r="F12" s="69">
        <v>15950000</v>
      </c>
      <c r="G12" s="69">
        <v>0</v>
      </c>
      <c r="H12" s="69">
        <v>0</v>
      </c>
      <c r="I12" s="69">
        <v>170</v>
      </c>
      <c r="J12" s="69">
        <v>6025555</v>
      </c>
      <c r="K12" s="69">
        <v>280</v>
      </c>
      <c r="L12" s="69">
        <v>9924445</v>
      </c>
      <c r="M12" s="70"/>
    </row>
    <row r="13" spans="1:13" ht="21" customHeight="1">
      <c r="A13" s="65" t="s">
        <v>124</v>
      </c>
      <c r="B13" s="66">
        <v>2</v>
      </c>
      <c r="C13" s="71" t="s">
        <v>77</v>
      </c>
      <c r="D13" s="72" t="s">
        <v>76</v>
      </c>
      <c r="E13" s="32">
        <v>525</v>
      </c>
      <c r="F13" s="32">
        <v>24539130</v>
      </c>
      <c r="G13" s="69">
        <v>0</v>
      </c>
      <c r="H13" s="69">
        <v>0</v>
      </c>
      <c r="I13" s="69">
        <v>45</v>
      </c>
      <c r="J13" s="69">
        <v>2103354</v>
      </c>
      <c r="K13" s="32">
        <v>480</v>
      </c>
      <c r="L13" s="32">
        <v>22435776</v>
      </c>
      <c r="M13" s="70"/>
    </row>
    <row r="14" spans="1:13" ht="21" customHeight="1">
      <c r="A14" s="65" t="s">
        <v>124</v>
      </c>
      <c r="B14" s="66">
        <v>3</v>
      </c>
      <c r="C14" s="71" t="s">
        <v>78</v>
      </c>
      <c r="D14" s="72" t="s">
        <v>76</v>
      </c>
      <c r="E14" s="32">
        <v>300</v>
      </c>
      <c r="F14" s="32">
        <v>3500002</v>
      </c>
      <c r="G14" s="69">
        <v>4000</v>
      </c>
      <c r="H14" s="69">
        <v>56285715</v>
      </c>
      <c r="I14" s="69">
        <v>450</v>
      </c>
      <c r="J14" s="69">
        <v>5535716</v>
      </c>
      <c r="K14" s="32">
        <v>3850</v>
      </c>
      <c r="L14" s="32">
        <v>54250001</v>
      </c>
      <c r="M14" s="70"/>
    </row>
    <row r="15" spans="1:13" ht="21" customHeight="1">
      <c r="A15" s="65" t="s">
        <v>124</v>
      </c>
      <c r="B15" s="66">
        <v>4</v>
      </c>
      <c r="C15" s="71" t="s">
        <v>79</v>
      </c>
      <c r="D15" s="72" t="s">
        <v>76</v>
      </c>
      <c r="E15" s="32">
        <v>495</v>
      </c>
      <c r="F15" s="32">
        <v>10879997</v>
      </c>
      <c r="G15" s="69">
        <v>450</v>
      </c>
      <c r="H15" s="69">
        <v>8286363</v>
      </c>
      <c r="I15" s="69">
        <v>345</v>
      </c>
      <c r="J15" s="69">
        <v>7583028</v>
      </c>
      <c r="K15" s="32">
        <v>600</v>
      </c>
      <c r="L15" s="32">
        <v>11583332</v>
      </c>
      <c r="M15" s="70"/>
    </row>
    <row r="16" spans="1:13" ht="21" customHeight="1">
      <c r="A16" s="65" t="s">
        <v>124</v>
      </c>
      <c r="B16" s="66">
        <v>5</v>
      </c>
      <c r="C16" s="71" t="s">
        <v>80</v>
      </c>
      <c r="D16" s="72" t="s">
        <v>76</v>
      </c>
      <c r="E16" s="32">
        <v>50</v>
      </c>
      <c r="F16" s="32">
        <v>175000</v>
      </c>
      <c r="G16" s="69">
        <v>2000</v>
      </c>
      <c r="H16" s="69">
        <v>6400000</v>
      </c>
      <c r="I16" s="69">
        <v>0</v>
      </c>
      <c r="J16" s="69">
        <v>0</v>
      </c>
      <c r="K16" s="32">
        <v>2050</v>
      </c>
      <c r="L16" s="32">
        <v>6575000</v>
      </c>
      <c r="M16" s="70"/>
    </row>
    <row r="17" spans="1:13" ht="21" customHeight="1">
      <c r="A17" s="65" t="s">
        <v>124</v>
      </c>
      <c r="B17" s="66">
        <v>6</v>
      </c>
      <c r="C17" s="73" t="s">
        <v>81</v>
      </c>
      <c r="D17" s="74" t="s">
        <v>76</v>
      </c>
      <c r="E17" s="75">
        <v>5400</v>
      </c>
      <c r="F17" s="75">
        <v>80459999</v>
      </c>
      <c r="G17" s="69">
        <v>12150</v>
      </c>
      <c r="H17" s="69">
        <v>177174000</v>
      </c>
      <c r="I17" s="69">
        <v>5400</v>
      </c>
      <c r="J17" s="69">
        <v>80459999</v>
      </c>
      <c r="K17" s="32">
        <v>12150</v>
      </c>
      <c r="L17" s="32">
        <v>177174000</v>
      </c>
      <c r="M17" s="70"/>
    </row>
    <row r="18" spans="1:13" ht="21" customHeight="1">
      <c r="A18" s="65" t="s">
        <v>124</v>
      </c>
      <c r="B18" s="66">
        <v>7</v>
      </c>
      <c r="C18" s="73" t="s">
        <v>82</v>
      </c>
      <c r="D18" s="76" t="s">
        <v>83</v>
      </c>
      <c r="E18" s="75">
        <v>950</v>
      </c>
      <c r="F18" s="75">
        <v>8075000</v>
      </c>
      <c r="G18" s="69">
        <v>600</v>
      </c>
      <c r="H18" s="69">
        <v>5100000</v>
      </c>
      <c r="I18" s="69">
        <v>800</v>
      </c>
      <c r="J18" s="69">
        <v>6800000</v>
      </c>
      <c r="K18" s="32">
        <v>750</v>
      </c>
      <c r="L18" s="32">
        <v>6375000</v>
      </c>
      <c r="M18" s="70"/>
    </row>
    <row r="19" spans="1:13" ht="21" customHeight="1">
      <c r="A19" s="65" t="s">
        <v>124</v>
      </c>
      <c r="B19" s="66">
        <v>8</v>
      </c>
      <c r="C19" s="73" t="s">
        <v>84</v>
      </c>
      <c r="D19" s="76" t="s">
        <v>76</v>
      </c>
      <c r="E19" s="75">
        <v>1646.6999999999971</v>
      </c>
      <c r="F19" s="75">
        <v>531969</v>
      </c>
      <c r="G19" s="69">
        <v>1000</v>
      </c>
      <c r="H19" s="69">
        <v>33000000</v>
      </c>
      <c r="I19" s="69">
        <v>1947</v>
      </c>
      <c r="J19" s="69">
        <v>10431969</v>
      </c>
      <c r="K19" s="75">
        <v>699.69999999999709</v>
      </c>
      <c r="L19" s="75">
        <v>23100000</v>
      </c>
      <c r="M19" s="70"/>
    </row>
    <row r="20" spans="1:13" ht="21" customHeight="1">
      <c r="A20" s="65" t="s">
        <v>124</v>
      </c>
      <c r="B20" s="66">
        <v>9</v>
      </c>
      <c r="C20" s="73" t="s">
        <v>85</v>
      </c>
      <c r="D20" s="77" t="s">
        <v>86</v>
      </c>
      <c r="E20" s="75"/>
      <c r="F20" s="75"/>
      <c r="G20" s="69">
        <v>9000</v>
      </c>
      <c r="H20" s="69">
        <v>126000000</v>
      </c>
      <c r="I20" s="69">
        <v>2500</v>
      </c>
      <c r="J20" s="69">
        <v>35000000</v>
      </c>
      <c r="K20" s="75">
        <v>6500</v>
      </c>
      <c r="L20" s="75">
        <v>91000000</v>
      </c>
      <c r="M20" s="70"/>
    </row>
    <row r="21" spans="1:13" ht="21" customHeight="1">
      <c r="A21" s="65" t="s">
        <v>124</v>
      </c>
      <c r="B21" s="66">
        <v>10</v>
      </c>
      <c r="C21" s="73" t="s">
        <v>87</v>
      </c>
      <c r="D21" s="77" t="s">
        <v>76</v>
      </c>
      <c r="E21" s="75"/>
      <c r="F21" s="75"/>
      <c r="G21" s="69">
        <v>100</v>
      </c>
      <c r="H21" s="69">
        <v>1272800</v>
      </c>
      <c r="I21" s="69">
        <v>0</v>
      </c>
      <c r="J21" s="69">
        <v>0</v>
      </c>
      <c r="K21" s="75">
        <v>100</v>
      </c>
      <c r="L21" s="75">
        <v>1272800</v>
      </c>
      <c r="M21" s="70"/>
    </row>
    <row r="22" spans="1:13" ht="21" customHeight="1">
      <c r="A22" s="65" t="s">
        <v>124</v>
      </c>
      <c r="B22" s="66">
        <v>11</v>
      </c>
      <c r="C22" s="78" t="s">
        <v>88</v>
      </c>
      <c r="D22" s="79" t="s">
        <v>89</v>
      </c>
      <c r="E22" s="39">
        <v>93800</v>
      </c>
      <c r="F22" s="39">
        <v>28140000</v>
      </c>
      <c r="G22" s="80">
        <v>0</v>
      </c>
      <c r="H22" s="80">
        <v>0</v>
      </c>
      <c r="I22" s="80">
        <v>0</v>
      </c>
      <c r="J22" s="80">
        <v>0</v>
      </c>
      <c r="K22" s="81">
        <v>93800</v>
      </c>
      <c r="L22" s="81">
        <v>28140000</v>
      </c>
      <c r="M22" s="70"/>
    </row>
    <row r="23" spans="1:13" ht="21" customHeight="1">
      <c r="A23" s="65" t="s">
        <v>124</v>
      </c>
      <c r="B23" s="66">
        <v>12</v>
      </c>
      <c r="C23" s="83" t="s">
        <v>90</v>
      </c>
      <c r="D23" s="79" t="s">
        <v>89</v>
      </c>
      <c r="E23" s="39">
        <v>48700</v>
      </c>
      <c r="F23" s="39">
        <v>19480000</v>
      </c>
      <c r="G23" s="80">
        <v>0</v>
      </c>
      <c r="H23" s="80">
        <v>0</v>
      </c>
      <c r="I23" s="80">
        <v>0</v>
      </c>
      <c r="J23" s="80">
        <v>0</v>
      </c>
      <c r="K23" s="81">
        <v>48700</v>
      </c>
      <c r="L23" s="81">
        <v>19480000</v>
      </c>
      <c r="M23" s="70"/>
    </row>
    <row r="24" spans="1:13" ht="21" customHeight="1">
      <c r="A24" s="65" t="s">
        <v>124</v>
      </c>
      <c r="B24" s="66">
        <v>13</v>
      </c>
      <c r="C24" s="83" t="s">
        <v>91</v>
      </c>
      <c r="D24" s="79" t="s">
        <v>89</v>
      </c>
      <c r="E24" s="39">
        <v>12300</v>
      </c>
      <c r="F24" s="39">
        <v>2890500</v>
      </c>
      <c r="G24" s="80">
        <v>0</v>
      </c>
      <c r="H24" s="80">
        <v>0</v>
      </c>
      <c r="I24" s="80">
        <v>0</v>
      </c>
      <c r="J24" s="80">
        <v>0</v>
      </c>
      <c r="K24" s="81">
        <v>12300</v>
      </c>
      <c r="L24" s="81">
        <v>2890500</v>
      </c>
      <c r="M24" s="70"/>
    </row>
    <row r="25" spans="1:13" ht="21" customHeight="1">
      <c r="A25" s="65" t="s">
        <v>124</v>
      </c>
      <c r="B25" s="66">
        <v>14</v>
      </c>
      <c r="C25" s="83" t="s">
        <v>92</v>
      </c>
      <c r="D25" s="79" t="s">
        <v>89</v>
      </c>
      <c r="E25" s="39">
        <v>295214</v>
      </c>
      <c r="F25" s="39">
        <v>102435290</v>
      </c>
      <c r="G25" s="80">
        <v>0</v>
      </c>
      <c r="H25" s="80">
        <v>0</v>
      </c>
      <c r="I25" s="80">
        <v>0</v>
      </c>
      <c r="J25" s="80">
        <v>0</v>
      </c>
      <c r="K25" s="81">
        <v>295214</v>
      </c>
      <c r="L25" s="81">
        <v>102435290</v>
      </c>
      <c r="M25" s="70"/>
    </row>
    <row r="26" spans="1:13" ht="21" customHeight="1">
      <c r="A26" s="65" t="s">
        <v>124</v>
      </c>
      <c r="B26" s="66">
        <v>15</v>
      </c>
      <c r="C26" s="83" t="s">
        <v>93</v>
      </c>
      <c r="D26" s="79" t="s">
        <v>89</v>
      </c>
      <c r="E26" s="39">
        <v>6600</v>
      </c>
      <c r="F26" s="39">
        <v>3597000</v>
      </c>
      <c r="G26" s="80">
        <v>0</v>
      </c>
      <c r="H26" s="80">
        <v>0</v>
      </c>
      <c r="I26" s="80">
        <v>0</v>
      </c>
      <c r="J26" s="80">
        <v>0</v>
      </c>
      <c r="K26" s="39">
        <v>6600</v>
      </c>
      <c r="L26" s="39">
        <v>3597000</v>
      </c>
      <c r="M26" s="70"/>
    </row>
    <row r="27" spans="1:13" ht="21" customHeight="1">
      <c r="A27" s="65" t="s">
        <v>124</v>
      </c>
      <c r="B27" s="66">
        <v>16</v>
      </c>
      <c r="C27" s="84" t="s">
        <v>94</v>
      </c>
      <c r="D27" s="77" t="s">
        <v>86</v>
      </c>
      <c r="E27" s="85">
        <v>9928</v>
      </c>
      <c r="F27" s="85">
        <v>57392400</v>
      </c>
      <c r="G27" s="69">
        <v>0</v>
      </c>
      <c r="H27" s="69">
        <v>0</v>
      </c>
      <c r="I27" s="69">
        <v>2100</v>
      </c>
      <c r="J27" s="69">
        <v>12139811</v>
      </c>
      <c r="K27" s="86">
        <v>7828</v>
      </c>
      <c r="L27" s="86">
        <v>45252589</v>
      </c>
      <c r="M27" s="70"/>
    </row>
    <row r="28" spans="1:13" ht="21" customHeight="1">
      <c r="A28" s="65" t="s">
        <v>124</v>
      </c>
      <c r="B28" s="66">
        <v>17</v>
      </c>
      <c r="C28" s="84" t="s">
        <v>95</v>
      </c>
      <c r="D28" s="77" t="s">
        <v>86</v>
      </c>
      <c r="E28" s="85">
        <v>13938</v>
      </c>
      <c r="F28" s="85">
        <v>62251600</v>
      </c>
      <c r="G28" s="69">
        <v>0</v>
      </c>
      <c r="H28" s="69">
        <v>0</v>
      </c>
      <c r="I28" s="69">
        <v>2700</v>
      </c>
      <c r="J28" s="69">
        <v>12059070</v>
      </c>
      <c r="K28" s="86">
        <v>11238</v>
      </c>
      <c r="L28" s="86">
        <v>50192530</v>
      </c>
      <c r="M28" s="70"/>
    </row>
    <row r="29" spans="1:13" s="87" customFormat="1" ht="21" customHeight="1">
      <c r="A29" s="65" t="s">
        <v>124</v>
      </c>
      <c r="B29" s="66">
        <v>18</v>
      </c>
      <c r="C29" s="84" t="s">
        <v>96</v>
      </c>
      <c r="D29" s="77" t="s">
        <v>86</v>
      </c>
      <c r="E29" s="85">
        <v>7380</v>
      </c>
      <c r="F29" s="85">
        <v>106222000</v>
      </c>
      <c r="G29" s="69">
        <v>0</v>
      </c>
      <c r="H29" s="69">
        <v>0</v>
      </c>
      <c r="I29" s="69">
        <v>0</v>
      </c>
      <c r="J29" s="69">
        <v>0</v>
      </c>
      <c r="K29" s="86">
        <v>7380</v>
      </c>
      <c r="L29" s="86">
        <v>106222000</v>
      </c>
      <c r="M29" s="70"/>
    </row>
    <row r="30" spans="1:13" s="87" customFormat="1" ht="21" customHeight="1">
      <c r="A30" s="65" t="s">
        <v>124</v>
      </c>
      <c r="B30" s="66">
        <v>19</v>
      </c>
      <c r="C30" s="84" t="s">
        <v>97</v>
      </c>
      <c r="D30" s="77" t="s">
        <v>86</v>
      </c>
      <c r="E30" s="85"/>
      <c r="F30" s="85"/>
      <c r="G30" s="69">
        <v>2165</v>
      </c>
      <c r="H30" s="69">
        <v>25980000</v>
      </c>
      <c r="I30" s="69">
        <v>2165</v>
      </c>
      <c r="J30" s="69">
        <v>25980000</v>
      </c>
      <c r="K30" s="86">
        <v>0</v>
      </c>
      <c r="L30" s="86">
        <v>0</v>
      </c>
      <c r="M30" s="70"/>
    </row>
    <row r="31" spans="1:13" s="87" customFormat="1" ht="21" customHeight="1">
      <c r="A31" s="65" t="s">
        <v>124</v>
      </c>
      <c r="B31" s="66">
        <v>20</v>
      </c>
      <c r="C31" s="84" t="s">
        <v>98</v>
      </c>
      <c r="D31" s="77" t="s">
        <v>86</v>
      </c>
      <c r="E31" s="85"/>
      <c r="F31" s="85"/>
      <c r="G31" s="69">
        <v>525</v>
      </c>
      <c r="H31" s="69">
        <v>4987500</v>
      </c>
      <c r="I31" s="69">
        <v>525</v>
      </c>
      <c r="J31" s="69">
        <v>4987500</v>
      </c>
      <c r="K31" s="85">
        <v>0</v>
      </c>
      <c r="L31" s="85">
        <v>0</v>
      </c>
      <c r="M31" s="70"/>
    </row>
    <row r="32" spans="1:13" ht="21" customHeight="1">
      <c r="A32" s="65" t="s">
        <v>124</v>
      </c>
      <c r="B32" s="66">
        <v>21</v>
      </c>
      <c r="C32" s="84" t="s">
        <v>99</v>
      </c>
      <c r="D32" s="77" t="s">
        <v>86</v>
      </c>
      <c r="E32" s="85"/>
      <c r="F32" s="85"/>
      <c r="G32" s="69">
        <v>400</v>
      </c>
      <c r="H32" s="69">
        <v>6800000</v>
      </c>
      <c r="I32" s="69">
        <v>400</v>
      </c>
      <c r="J32" s="69">
        <v>6800000</v>
      </c>
      <c r="K32" s="85">
        <v>0</v>
      </c>
      <c r="L32" s="85">
        <v>0</v>
      </c>
      <c r="M32" s="70"/>
    </row>
    <row r="33" spans="1:13" ht="21" customHeight="1">
      <c r="A33" s="65" t="s">
        <v>124</v>
      </c>
      <c r="B33" s="66">
        <v>22</v>
      </c>
      <c r="C33" s="84" t="s">
        <v>100</v>
      </c>
      <c r="D33" s="77" t="s">
        <v>86</v>
      </c>
      <c r="E33" s="85"/>
      <c r="F33" s="85"/>
      <c r="G33" s="69">
        <v>400</v>
      </c>
      <c r="H33" s="69">
        <v>1000000</v>
      </c>
      <c r="I33" s="69">
        <v>400</v>
      </c>
      <c r="J33" s="69">
        <v>1000000</v>
      </c>
      <c r="K33" s="85">
        <v>0</v>
      </c>
      <c r="L33" s="85">
        <v>0</v>
      </c>
      <c r="M33" s="70"/>
    </row>
    <row r="34" spans="1:13" ht="21" customHeight="1">
      <c r="A34" s="65" t="s">
        <v>124</v>
      </c>
      <c r="B34" s="66">
        <v>23</v>
      </c>
      <c r="C34" s="84" t="s">
        <v>101</v>
      </c>
      <c r="D34" s="77" t="s">
        <v>86</v>
      </c>
      <c r="E34" s="85"/>
      <c r="F34" s="85"/>
      <c r="G34" s="69">
        <v>2448</v>
      </c>
      <c r="H34" s="69">
        <v>44250000</v>
      </c>
      <c r="I34" s="69">
        <v>620</v>
      </c>
      <c r="J34" s="69">
        <v>11346000</v>
      </c>
      <c r="K34" s="85">
        <v>1828</v>
      </c>
      <c r="L34" s="85">
        <v>32904000</v>
      </c>
      <c r="M34" s="70"/>
    </row>
    <row r="35" spans="1:13" ht="21" customHeight="1">
      <c r="A35" s="65" t="s">
        <v>123</v>
      </c>
      <c r="B35" s="66" t="s">
        <v>123</v>
      </c>
      <c r="C35" s="82"/>
      <c r="D35" s="88"/>
      <c r="E35" s="89"/>
      <c r="F35" s="89"/>
      <c r="G35" s="69"/>
      <c r="H35" s="89"/>
      <c r="I35" s="89"/>
      <c r="J35" s="89"/>
      <c r="K35" s="89"/>
      <c r="L35" s="89"/>
      <c r="M35" s="70"/>
    </row>
    <row r="36" spans="1:13" ht="21" customHeight="1">
      <c r="A36" s="65" t="s">
        <v>123</v>
      </c>
      <c r="B36" s="63"/>
      <c r="C36" s="90" t="s">
        <v>102</v>
      </c>
      <c r="D36" s="41"/>
      <c r="E36" s="41">
        <v>497676.7</v>
      </c>
      <c r="F36" s="41">
        <v>526519887</v>
      </c>
      <c r="G36" s="41">
        <v>35238</v>
      </c>
      <c r="H36" s="41">
        <v>496536378</v>
      </c>
      <c r="I36" s="41">
        <v>20567</v>
      </c>
      <c r="J36" s="41">
        <v>228252002</v>
      </c>
      <c r="K36" s="41">
        <v>512347.7</v>
      </c>
      <c r="L36" s="41">
        <v>794804263</v>
      </c>
      <c r="M36" s="70"/>
    </row>
    <row r="37" spans="1:13" ht="21" customHeight="1">
      <c r="A37" s="65" t="s">
        <v>125</v>
      </c>
      <c r="B37" s="91">
        <v>1</v>
      </c>
      <c r="C37" s="67" t="s">
        <v>103</v>
      </c>
      <c r="D37" s="68" t="s">
        <v>76</v>
      </c>
      <c r="E37" s="69">
        <v>46400</v>
      </c>
      <c r="F37" s="69">
        <v>858400000</v>
      </c>
      <c r="G37" s="69">
        <v>32000</v>
      </c>
      <c r="H37" s="69">
        <v>592000000</v>
      </c>
      <c r="I37" s="69">
        <v>78400</v>
      </c>
      <c r="J37" s="69">
        <v>1450400000</v>
      </c>
      <c r="K37" s="69">
        <v>0</v>
      </c>
      <c r="L37" s="69">
        <v>0</v>
      </c>
      <c r="M37" s="70"/>
    </row>
    <row r="38" spans="1:13" ht="21" customHeight="1">
      <c r="A38" s="65" t="s">
        <v>125</v>
      </c>
      <c r="B38" s="66">
        <v>2</v>
      </c>
      <c r="C38" s="71" t="s">
        <v>104</v>
      </c>
      <c r="D38" s="68" t="s">
        <v>76</v>
      </c>
      <c r="E38" s="32">
        <v>132000</v>
      </c>
      <c r="F38" s="32">
        <v>1914000000</v>
      </c>
      <c r="G38" s="69">
        <v>215600</v>
      </c>
      <c r="H38" s="69">
        <v>3064600000</v>
      </c>
      <c r="I38" s="69">
        <v>347600</v>
      </c>
      <c r="J38" s="69">
        <v>4978600000</v>
      </c>
      <c r="K38" s="32">
        <v>0</v>
      </c>
      <c r="L38" s="32">
        <v>0</v>
      </c>
      <c r="M38" s="70"/>
    </row>
    <row r="39" spans="1:13" ht="21" customHeight="1">
      <c r="A39" s="65" t="s">
        <v>123</v>
      </c>
      <c r="B39" s="66" t="s">
        <v>123</v>
      </c>
      <c r="C39" s="92"/>
      <c r="D39" s="93"/>
      <c r="E39" s="94"/>
      <c r="F39" s="94"/>
      <c r="G39" s="94"/>
      <c r="H39" s="94"/>
      <c r="I39" s="94"/>
      <c r="J39" s="94"/>
      <c r="K39" s="32"/>
      <c r="L39" s="32"/>
      <c r="M39" s="70"/>
    </row>
    <row r="40" spans="1:13" ht="21" customHeight="1">
      <c r="A40" s="65" t="s">
        <v>123</v>
      </c>
      <c r="B40" s="63"/>
      <c r="C40" s="90" t="s">
        <v>105</v>
      </c>
      <c r="D40" s="63"/>
      <c r="E40" s="41">
        <v>178400</v>
      </c>
      <c r="F40" s="41">
        <v>2772400000</v>
      </c>
      <c r="G40" s="41">
        <v>247600</v>
      </c>
      <c r="H40" s="41">
        <v>3656600000</v>
      </c>
      <c r="I40" s="41">
        <v>426000</v>
      </c>
      <c r="J40" s="41">
        <v>6429000000</v>
      </c>
      <c r="K40" s="41">
        <v>0</v>
      </c>
      <c r="L40" s="41">
        <v>0</v>
      </c>
      <c r="M40" s="70"/>
    </row>
    <row r="41" spans="1:13" ht="21" customHeight="1">
      <c r="A41" s="65" t="s">
        <v>126</v>
      </c>
      <c r="B41" s="95">
        <v>1</v>
      </c>
      <c r="C41" s="67" t="s">
        <v>106</v>
      </c>
      <c r="D41" s="96" t="s">
        <v>76</v>
      </c>
      <c r="E41" s="69">
        <v>4725</v>
      </c>
      <c r="F41" s="69">
        <v>600463535</v>
      </c>
      <c r="G41" s="69">
        <v>0</v>
      </c>
      <c r="H41" s="69">
        <v>0</v>
      </c>
      <c r="I41" s="69">
        <v>0</v>
      </c>
      <c r="J41" s="69">
        <v>0</v>
      </c>
      <c r="K41" s="69">
        <v>4725</v>
      </c>
      <c r="L41" s="69">
        <v>600463535</v>
      </c>
      <c r="M41" s="70"/>
    </row>
    <row r="42" spans="1:13" ht="21" customHeight="1">
      <c r="A42" s="65" t="s">
        <v>126</v>
      </c>
      <c r="B42" s="97">
        <v>2</v>
      </c>
      <c r="C42" s="71" t="s">
        <v>107</v>
      </c>
      <c r="D42" s="96" t="s">
        <v>76</v>
      </c>
      <c r="E42" s="32">
        <v>31675</v>
      </c>
      <c r="F42" s="32">
        <v>4490555471</v>
      </c>
      <c r="G42" s="69">
        <v>0</v>
      </c>
      <c r="H42" s="69">
        <v>0</v>
      </c>
      <c r="I42" s="69">
        <v>0</v>
      </c>
      <c r="J42" s="69">
        <v>0</v>
      </c>
      <c r="K42" s="32">
        <v>31675</v>
      </c>
      <c r="L42" s="32">
        <v>4061394417.2924347</v>
      </c>
      <c r="M42" s="70"/>
    </row>
    <row r="43" spans="1:13" ht="21" customHeight="1">
      <c r="A43" s="65" t="s">
        <v>126</v>
      </c>
      <c r="B43" s="97">
        <v>3</v>
      </c>
      <c r="C43" s="71" t="s">
        <v>108</v>
      </c>
      <c r="D43" s="96" t="s">
        <v>76</v>
      </c>
      <c r="E43" s="32">
        <v>20987</v>
      </c>
      <c r="F43" s="32">
        <v>3171039713</v>
      </c>
      <c r="G43" s="69">
        <v>0</v>
      </c>
      <c r="H43" s="69">
        <v>0</v>
      </c>
      <c r="I43" s="69">
        <v>0</v>
      </c>
      <c r="J43" s="69">
        <v>0</v>
      </c>
      <c r="K43" s="32">
        <v>20987</v>
      </c>
      <c r="L43" s="32">
        <v>3171039713</v>
      </c>
      <c r="M43" s="70"/>
    </row>
    <row r="44" spans="1:13" ht="21" customHeight="1">
      <c r="A44" s="65" t="s">
        <v>126</v>
      </c>
      <c r="B44" s="97">
        <v>4</v>
      </c>
      <c r="C44" s="71" t="s">
        <v>109</v>
      </c>
      <c r="D44" s="96" t="s">
        <v>76</v>
      </c>
      <c r="E44" s="32">
        <v>122</v>
      </c>
      <c r="F44" s="32">
        <v>17080000</v>
      </c>
      <c r="G44" s="69">
        <v>0</v>
      </c>
      <c r="H44" s="69">
        <v>0</v>
      </c>
      <c r="I44" s="69">
        <v>0</v>
      </c>
      <c r="J44" s="69">
        <v>0</v>
      </c>
      <c r="K44" s="32">
        <v>122</v>
      </c>
      <c r="L44" s="32">
        <v>17080000</v>
      </c>
      <c r="M44" s="70"/>
    </row>
    <row r="45" spans="1:13" ht="21" customHeight="1">
      <c r="A45" s="65" t="s">
        <v>126</v>
      </c>
      <c r="B45" s="97">
        <v>5</v>
      </c>
      <c r="C45" s="71" t="s">
        <v>110</v>
      </c>
      <c r="D45" s="96" t="s">
        <v>76</v>
      </c>
      <c r="E45" s="32">
        <v>16075</v>
      </c>
      <c r="F45" s="32">
        <v>1107185105</v>
      </c>
      <c r="G45" s="69">
        <v>0</v>
      </c>
      <c r="H45" s="69">
        <v>0</v>
      </c>
      <c r="I45" s="69">
        <v>0</v>
      </c>
      <c r="J45" s="69">
        <v>0</v>
      </c>
      <c r="K45" s="32">
        <v>16075</v>
      </c>
      <c r="L45" s="32">
        <v>1107185105</v>
      </c>
      <c r="M45" s="70"/>
    </row>
    <row r="46" spans="1:13" ht="21" customHeight="1">
      <c r="A46" s="65" t="s">
        <v>126</v>
      </c>
      <c r="B46" s="97">
        <v>6</v>
      </c>
      <c r="C46" s="71" t="s">
        <v>111</v>
      </c>
      <c r="D46" s="96" t="s">
        <v>76</v>
      </c>
      <c r="E46" s="32">
        <v>0</v>
      </c>
      <c r="F46" s="32">
        <v>0</v>
      </c>
      <c r="G46" s="69">
        <v>7100</v>
      </c>
      <c r="H46" s="69">
        <v>1363337171</v>
      </c>
      <c r="I46" s="69">
        <v>7100</v>
      </c>
      <c r="J46" s="69">
        <v>1363337171</v>
      </c>
      <c r="K46" s="32">
        <v>0</v>
      </c>
      <c r="L46" s="32">
        <v>0</v>
      </c>
      <c r="M46" s="70"/>
    </row>
    <row r="47" spans="1:13" ht="21" customHeight="1">
      <c r="A47" s="65" t="s">
        <v>126</v>
      </c>
      <c r="B47" s="97">
        <v>7</v>
      </c>
      <c r="C47" s="71" t="s">
        <v>112</v>
      </c>
      <c r="D47" s="96" t="s">
        <v>76</v>
      </c>
      <c r="E47" s="32">
        <v>0</v>
      </c>
      <c r="F47" s="32">
        <v>0</v>
      </c>
      <c r="G47" s="69">
        <v>32500</v>
      </c>
      <c r="H47" s="69">
        <v>5823509011</v>
      </c>
      <c r="I47" s="69">
        <v>32500</v>
      </c>
      <c r="J47" s="69">
        <v>5823509011</v>
      </c>
      <c r="K47" s="32">
        <v>0</v>
      </c>
      <c r="L47" s="32">
        <v>0</v>
      </c>
      <c r="M47" s="70"/>
    </row>
    <row r="48" spans="1:13" ht="21" customHeight="1">
      <c r="A48" s="65" t="s">
        <v>126</v>
      </c>
      <c r="B48" s="97">
        <v>8</v>
      </c>
      <c r="C48" s="71" t="s">
        <v>113</v>
      </c>
      <c r="D48" s="96" t="s">
        <v>76</v>
      </c>
      <c r="E48" s="32">
        <v>0</v>
      </c>
      <c r="F48" s="32">
        <v>0</v>
      </c>
      <c r="G48" s="69">
        <v>18600</v>
      </c>
      <c r="H48" s="69">
        <v>3292706043</v>
      </c>
      <c r="I48" s="69">
        <v>18600</v>
      </c>
      <c r="J48" s="69">
        <v>3292706043.2924347</v>
      </c>
      <c r="K48" s="32">
        <v>0</v>
      </c>
      <c r="L48" s="32">
        <v>0</v>
      </c>
      <c r="M48" s="70"/>
    </row>
    <row r="49" spans="1:14" ht="21" customHeight="1">
      <c r="A49" s="65" t="s">
        <v>123</v>
      </c>
      <c r="B49" s="97" t="s">
        <v>123</v>
      </c>
      <c r="C49" s="98"/>
      <c r="D49" s="93"/>
      <c r="E49" s="32"/>
      <c r="F49" s="32"/>
      <c r="G49" s="94"/>
      <c r="H49" s="94"/>
      <c r="I49" s="94"/>
      <c r="J49" s="94"/>
      <c r="K49" s="94"/>
      <c r="L49" s="94"/>
      <c r="M49" s="70"/>
    </row>
    <row r="50" spans="1:14" ht="21" customHeight="1">
      <c r="A50" s="65" t="s">
        <v>123</v>
      </c>
      <c r="B50" s="63"/>
      <c r="C50" s="90" t="s">
        <v>114</v>
      </c>
      <c r="D50" s="63"/>
      <c r="E50" s="41">
        <v>73584</v>
      </c>
      <c r="F50" s="41">
        <v>9386323824</v>
      </c>
      <c r="G50" s="41">
        <v>58200</v>
      </c>
      <c r="H50" s="41">
        <v>10479552225</v>
      </c>
      <c r="I50" s="41">
        <v>58200</v>
      </c>
      <c r="J50" s="41">
        <v>10479552225.292435</v>
      </c>
      <c r="K50" s="41">
        <v>73584</v>
      </c>
      <c r="L50" s="41">
        <f>SUM(L41:L48)</f>
        <v>8957162770.2924347</v>
      </c>
      <c r="M50" s="70"/>
      <c r="N50" s="124"/>
    </row>
    <row r="51" spans="1:14" ht="18.75" customHeight="1">
      <c r="M51" s="58"/>
      <c r="N51" s="124"/>
    </row>
    <row r="52" spans="1:14" ht="19.5" customHeight="1">
      <c r="M52" s="58"/>
    </row>
    <row r="53" spans="1:14" ht="19.5" customHeight="1">
      <c r="C53" s="123"/>
      <c r="D53" s="123"/>
      <c r="E53" s="123"/>
      <c r="F53" s="100"/>
      <c r="G53" s="100"/>
      <c r="H53" s="100"/>
      <c r="I53" s="100"/>
      <c r="J53" s="123" t="s">
        <v>115</v>
      </c>
      <c r="K53" s="123"/>
      <c r="L53" s="123"/>
      <c r="M53" s="58"/>
    </row>
    <row r="54" spans="1:14" ht="19.5" customHeight="1">
      <c r="C54" s="101" t="s">
        <v>116</v>
      </c>
      <c r="D54" s="101"/>
      <c r="E54" s="101"/>
      <c r="F54" s="123" t="s">
        <v>117</v>
      </c>
      <c r="G54" s="123"/>
      <c r="H54" s="123"/>
      <c r="I54" s="100"/>
      <c r="J54" s="123" t="s">
        <v>118</v>
      </c>
      <c r="K54" s="123"/>
      <c r="L54" s="123"/>
      <c r="M54" s="58"/>
    </row>
    <row r="55" spans="1:14" ht="19.5" customHeight="1">
      <c r="C55" s="101" t="s">
        <v>119</v>
      </c>
      <c r="D55" s="101"/>
      <c r="E55" s="101"/>
      <c r="F55" s="123" t="s">
        <v>119</v>
      </c>
      <c r="G55" s="123"/>
      <c r="H55" s="123"/>
      <c r="I55" s="58"/>
      <c r="J55" s="123" t="s">
        <v>120</v>
      </c>
      <c r="K55" s="123"/>
      <c r="L55" s="123"/>
      <c r="M55" s="58"/>
    </row>
    <row r="56" spans="1:14" ht="20.25" customHeight="1">
      <c r="M56" s="58"/>
    </row>
    <row r="57" spans="1:14" ht="20.25" customHeight="1">
      <c r="M57" s="58"/>
    </row>
    <row r="58" spans="1:14">
      <c r="M58" s="58"/>
    </row>
    <row r="59" spans="1:14">
      <c r="M59" s="58"/>
    </row>
    <row r="60" spans="1:14">
      <c r="M60" s="58"/>
    </row>
    <row r="61" spans="1:14">
      <c r="M61" s="58"/>
    </row>
    <row r="62" spans="1:14">
      <c r="M62" s="58"/>
    </row>
    <row r="63" spans="1:14">
      <c r="M63" s="58"/>
    </row>
    <row r="64" spans="1:14" ht="409.6">
      <c r="M64" s="58"/>
    </row>
    <row r="65" spans="13:13">
      <c r="M65" s="58"/>
    </row>
    <row r="66" spans="13:13" ht="409.6">
      <c r="M66" s="58"/>
    </row>
    <row r="67" spans="13:13" ht="409.6">
      <c r="M67" s="58"/>
    </row>
    <row r="68" spans="13:13">
      <c r="M68" s="58"/>
    </row>
    <row r="69" spans="13:13" ht="409.6">
      <c r="M69" s="58"/>
    </row>
    <row r="70" spans="13:13" ht="409.6">
      <c r="M70" s="58"/>
    </row>
    <row r="71" spans="13:13" ht="409.6">
      <c r="M71" s="58"/>
    </row>
    <row r="72" spans="13:13" ht="409.6">
      <c r="M72" s="58"/>
    </row>
    <row r="73" spans="13:13">
      <c r="M73" s="58"/>
    </row>
    <row r="74" spans="13:13">
      <c r="M74" s="58"/>
    </row>
    <row r="75" spans="13:13">
      <c r="M75" s="58"/>
    </row>
    <row r="76" spans="13:13">
      <c r="M76" s="58"/>
    </row>
    <row r="77" spans="13:13">
      <c r="M77" s="58"/>
    </row>
    <row r="78" spans="13:13">
      <c r="M78" s="58"/>
    </row>
    <row r="79" spans="13:13">
      <c r="M79" s="58"/>
    </row>
    <row r="80" spans="13:13">
      <c r="M80" s="58"/>
    </row>
  </sheetData>
  <mergeCells count="21">
    <mergeCell ref="C53:E53"/>
    <mergeCell ref="J53:L53"/>
    <mergeCell ref="F54:H54"/>
    <mergeCell ref="J54:L54"/>
    <mergeCell ref="F55:H55"/>
    <mergeCell ref="J55:L55"/>
    <mergeCell ref="B8:B10"/>
    <mergeCell ref="C8:C10"/>
    <mergeCell ref="D8:D9"/>
    <mergeCell ref="E8:L8"/>
    <mergeCell ref="H1:L1"/>
    <mergeCell ref="H2:L2"/>
    <mergeCell ref="H3:L3"/>
    <mergeCell ref="B4:L4"/>
    <mergeCell ref="B5:L5"/>
    <mergeCell ref="B6:L6"/>
    <mergeCell ref="E9:F9"/>
    <mergeCell ref="G9:H9"/>
    <mergeCell ref="I9:J9"/>
    <mergeCell ref="K9:L9"/>
    <mergeCell ref="C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78"/>
  <sheetViews>
    <sheetView tabSelected="1" topLeftCell="A10" workbookViewId="0">
      <pane ySplit="3" topLeftCell="A55" activePane="bottomLeft" state="frozen"/>
      <selection activeCell="A10" sqref="A10"/>
      <selection pane="bottomLeft" activeCell="Q21" sqref="Q21"/>
    </sheetView>
  </sheetViews>
  <sheetFormatPr defaultRowHeight="12.75"/>
  <cols>
    <col min="1" max="1" width="4.140625" style="126" customWidth="1"/>
    <col min="2" max="2" width="9.140625" style="126" customWidth="1"/>
    <col min="3" max="3" width="9" style="127" customWidth="1"/>
    <col min="4" max="4" width="28.140625" style="126" customWidth="1"/>
    <col min="5" max="5" width="9.140625" style="126" customWidth="1"/>
    <col min="6" max="6" width="9.28515625" style="127" customWidth="1"/>
    <col min="7" max="7" width="9" style="126" customWidth="1"/>
    <col min="8" max="8" width="14.5703125" style="126" customWidth="1"/>
    <col min="9" max="9" width="6" style="126" customWidth="1"/>
    <col min="10" max="10" width="14.140625" style="126" customWidth="1"/>
    <col min="11" max="11" width="14.85546875" style="128" customWidth="1"/>
    <col min="12" max="12" width="14.42578125" style="126" customWidth="1"/>
    <col min="13" max="13" width="5.85546875" style="126" customWidth="1"/>
    <col min="14" max="14" width="7.42578125" style="126" customWidth="1"/>
    <col min="15" max="15" width="11.7109375" style="126" customWidth="1"/>
    <col min="16" max="16" width="4.5703125" style="131" customWidth="1"/>
    <col min="17" max="17" width="12.85546875" style="126" bestFit="1" customWidth="1"/>
    <col min="18" max="16384" width="9.140625" style="126"/>
  </cols>
  <sheetData>
    <row r="1" spans="1:17" ht="15" customHeight="1">
      <c r="A1" s="125" t="s">
        <v>127</v>
      </c>
      <c r="M1" s="129"/>
      <c r="N1" s="130" t="s">
        <v>128</v>
      </c>
      <c r="O1" s="129"/>
    </row>
    <row r="2" spans="1:17" ht="15" customHeight="1">
      <c r="A2" s="125" t="s">
        <v>129</v>
      </c>
      <c r="L2" s="128"/>
      <c r="M2" s="128"/>
      <c r="N2" s="132" t="s">
        <v>60</v>
      </c>
      <c r="O2" s="128"/>
    </row>
    <row r="3" spans="1:17" ht="15" customHeight="1">
      <c r="L3" s="128"/>
      <c r="M3" s="128"/>
      <c r="N3" s="132" t="s">
        <v>130</v>
      </c>
      <c r="O3" s="128"/>
    </row>
    <row r="5" spans="1:17" s="135" customFormat="1" ht="24" customHeight="1">
      <c r="A5" s="133" t="s">
        <v>131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4"/>
    </row>
    <row r="6" spans="1:17" s="135" customFormat="1" ht="21" customHeight="1">
      <c r="A6" s="136" t="s">
        <v>132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4"/>
    </row>
    <row r="7" spans="1:17" s="135" customFormat="1" ht="21" customHeight="1">
      <c r="A7" s="137" t="s">
        <v>133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4"/>
    </row>
    <row r="8" spans="1:17">
      <c r="D8" s="127"/>
    </row>
    <row r="9" spans="1:17" s="144" customFormat="1" ht="24" customHeight="1">
      <c r="A9" s="138" t="s">
        <v>134</v>
      </c>
      <c r="B9" s="139" t="s">
        <v>135</v>
      </c>
      <c r="C9" s="140"/>
      <c r="D9" s="140"/>
      <c r="E9" s="140"/>
      <c r="F9" s="140"/>
      <c r="G9" s="140"/>
      <c r="H9" s="141"/>
      <c r="I9" s="139" t="s">
        <v>136</v>
      </c>
      <c r="J9" s="140"/>
      <c r="K9" s="140"/>
      <c r="L9" s="141"/>
      <c r="M9" s="142" t="s">
        <v>137</v>
      </c>
      <c r="N9" s="142"/>
      <c r="O9" s="142"/>
      <c r="P9" s="143"/>
    </row>
    <row r="10" spans="1:17" s="144" customFormat="1" ht="24" customHeight="1">
      <c r="A10" s="145"/>
      <c r="B10" s="139" t="s">
        <v>138</v>
      </c>
      <c r="C10" s="141"/>
      <c r="D10" s="138" t="s">
        <v>139</v>
      </c>
      <c r="E10" s="138" t="s">
        <v>140</v>
      </c>
      <c r="F10" s="138" t="s">
        <v>141</v>
      </c>
      <c r="G10" s="138" t="s">
        <v>142</v>
      </c>
      <c r="H10" s="138" t="s">
        <v>143</v>
      </c>
      <c r="I10" s="139" t="s">
        <v>144</v>
      </c>
      <c r="J10" s="141"/>
      <c r="K10" s="146" t="s">
        <v>145</v>
      </c>
      <c r="L10" s="138" t="s">
        <v>146</v>
      </c>
      <c r="M10" s="142" t="s">
        <v>138</v>
      </c>
      <c r="N10" s="142"/>
      <c r="O10" s="142" t="s">
        <v>147</v>
      </c>
      <c r="P10" s="143"/>
    </row>
    <row r="11" spans="1:17" s="144" customFormat="1" ht="55.5" customHeight="1">
      <c r="A11" s="147"/>
      <c r="B11" s="148" t="s">
        <v>148</v>
      </c>
      <c r="C11" s="148" t="s">
        <v>149</v>
      </c>
      <c r="D11" s="147"/>
      <c r="E11" s="147"/>
      <c r="F11" s="147"/>
      <c r="G11" s="147"/>
      <c r="H11" s="147"/>
      <c r="I11" s="148" t="s">
        <v>150</v>
      </c>
      <c r="J11" s="148" t="s">
        <v>151</v>
      </c>
      <c r="K11" s="149"/>
      <c r="L11" s="147"/>
      <c r="M11" s="148" t="s">
        <v>152</v>
      </c>
      <c r="N11" s="148" t="s">
        <v>149</v>
      </c>
      <c r="O11" s="142"/>
      <c r="P11" s="143"/>
    </row>
    <row r="12" spans="1:17" s="153" customFormat="1" ht="13.5">
      <c r="A12" s="150" t="s">
        <v>73</v>
      </c>
      <c r="B12" s="150" t="s">
        <v>74</v>
      </c>
      <c r="C12" s="150" t="s">
        <v>153</v>
      </c>
      <c r="D12" s="150" t="s">
        <v>154</v>
      </c>
      <c r="E12" s="150" t="s">
        <v>155</v>
      </c>
      <c r="F12" s="150" t="s">
        <v>156</v>
      </c>
      <c r="G12" s="150" t="s">
        <v>157</v>
      </c>
      <c r="H12" s="150">
        <v>1</v>
      </c>
      <c r="I12" s="150">
        <v>2</v>
      </c>
      <c r="J12" s="150">
        <v>3</v>
      </c>
      <c r="K12" s="151"/>
      <c r="L12" s="150">
        <v>4</v>
      </c>
      <c r="M12" s="150" t="s">
        <v>158</v>
      </c>
      <c r="N12" s="150" t="s">
        <v>159</v>
      </c>
      <c r="O12" s="150" t="s">
        <v>160</v>
      </c>
      <c r="P12" s="152"/>
    </row>
    <row r="13" spans="1:17" s="153" customFormat="1" ht="21.75" customHeight="1">
      <c r="A13" s="154" t="s">
        <v>158</v>
      </c>
      <c r="B13" s="155" t="s">
        <v>161</v>
      </c>
      <c r="C13" s="154"/>
      <c r="D13" s="154"/>
      <c r="E13" s="154"/>
      <c r="F13" s="154"/>
      <c r="G13" s="154"/>
      <c r="H13" s="156"/>
      <c r="I13" s="156"/>
      <c r="J13" s="156"/>
      <c r="K13" s="156"/>
      <c r="L13" s="156"/>
      <c r="M13" s="154"/>
      <c r="N13" s="154"/>
      <c r="O13" s="154"/>
      <c r="P13" s="152" t="str">
        <f>IF(D13='[2]THE-TS'!$D$11,"x","")</f>
        <v/>
      </c>
    </row>
    <row r="14" spans="1:17" ht="21.75" customHeight="1">
      <c r="A14" s="157">
        <v>1</v>
      </c>
      <c r="B14" s="158" t="s">
        <v>162</v>
      </c>
      <c r="C14" s="159">
        <v>40543</v>
      </c>
      <c r="D14" s="160" t="s">
        <v>163</v>
      </c>
      <c r="E14" s="161" t="s">
        <v>164</v>
      </c>
      <c r="F14" s="162" t="s">
        <v>165</v>
      </c>
      <c r="G14" s="163" t="str">
        <f>RIGHT(B14,5)</f>
        <v>03/10</v>
      </c>
      <c r="H14" s="164">
        <v>1101349856</v>
      </c>
      <c r="I14" s="164">
        <v>25</v>
      </c>
      <c r="J14" s="165">
        <f>ROUND(H14/I14,0)+10</f>
        <v>44054004</v>
      </c>
      <c r="K14" s="165">
        <v>220269960</v>
      </c>
      <c r="L14" s="165">
        <f>K14+J14</f>
        <v>264323964</v>
      </c>
      <c r="M14" s="161"/>
      <c r="N14" s="161"/>
      <c r="O14" s="166"/>
      <c r="P14" s="152" t="str">
        <f>IF(D14='[2]THE-TS'!$D$11,"x","")</f>
        <v/>
      </c>
      <c r="Q14" s="167"/>
    </row>
    <row r="15" spans="1:17" ht="21.75" customHeight="1">
      <c r="A15" s="157">
        <v>2</v>
      </c>
      <c r="B15" s="158" t="s">
        <v>166</v>
      </c>
      <c r="C15" s="159">
        <v>40543</v>
      </c>
      <c r="D15" s="160" t="s">
        <v>167</v>
      </c>
      <c r="E15" s="161" t="s">
        <v>164</v>
      </c>
      <c r="F15" s="162" t="s">
        <v>165</v>
      </c>
      <c r="G15" s="163" t="str">
        <f t="shared" ref="G15:G32" si="0">RIGHT(B15,5)</f>
        <v>04/10</v>
      </c>
      <c r="H15" s="164">
        <v>1712810212</v>
      </c>
      <c r="I15" s="164">
        <v>5</v>
      </c>
      <c r="J15" s="165"/>
      <c r="K15" s="165">
        <v>1712810212</v>
      </c>
      <c r="L15" s="165">
        <f t="shared" ref="L15:L32" si="1">K15+J15</f>
        <v>1712810212</v>
      </c>
      <c r="M15" s="168"/>
      <c r="N15" s="161"/>
      <c r="O15" s="166"/>
      <c r="P15" s="152" t="str">
        <f>IF(D15='[2]THE-TS'!$D$11,"x","")</f>
        <v/>
      </c>
      <c r="Q15" s="167"/>
    </row>
    <row r="16" spans="1:17" ht="21.75" customHeight="1">
      <c r="A16" s="157">
        <v>3</v>
      </c>
      <c r="B16" s="158" t="s">
        <v>168</v>
      </c>
      <c r="C16" s="159">
        <v>40543</v>
      </c>
      <c r="D16" s="160" t="s">
        <v>169</v>
      </c>
      <c r="E16" s="161" t="s">
        <v>164</v>
      </c>
      <c r="F16" s="162" t="s">
        <v>165</v>
      </c>
      <c r="G16" s="163" t="str">
        <f t="shared" si="0"/>
        <v>05/10</v>
      </c>
      <c r="H16" s="164">
        <v>4567613580</v>
      </c>
      <c r="I16" s="164">
        <v>25</v>
      </c>
      <c r="J16" s="165">
        <f>ROUND(H16/I16,0)-25</f>
        <v>182704518</v>
      </c>
      <c r="K16" s="165">
        <v>913522740</v>
      </c>
      <c r="L16" s="165">
        <f t="shared" si="1"/>
        <v>1096227258</v>
      </c>
      <c r="M16" s="161"/>
      <c r="N16" s="161"/>
      <c r="O16" s="166"/>
      <c r="P16" s="152" t="str">
        <f>IF(D16='[2]THE-TS'!$D$11,"x","")</f>
        <v/>
      </c>
      <c r="Q16" s="167"/>
    </row>
    <row r="17" spans="1:17" ht="21.75" customHeight="1">
      <c r="A17" s="157">
        <v>4</v>
      </c>
      <c r="B17" s="169" t="s">
        <v>170</v>
      </c>
      <c r="C17" s="159">
        <v>41425</v>
      </c>
      <c r="D17" s="160" t="s">
        <v>171</v>
      </c>
      <c r="E17" s="161" t="s">
        <v>164</v>
      </c>
      <c r="F17" s="162" t="s">
        <v>172</v>
      </c>
      <c r="G17" s="163" t="str">
        <f t="shared" si="0"/>
        <v>01/13</v>
      </c>
      <c r="H17" s="164">
        <v>108970000</v>
      </c>
      <c r="I17" s="170">
        <v>5</v>
      </c>
      <c r="J17" s="165">
        <f>ROUND(H17/I17,0)-10</f>
        <v>21793990</v>
      </c>
      <c r="K17" s="165">
        <v>56301177</v>
      </c>
      <c r="L17" s="165">
        <f t="shared" si="1"/>
        <v>78095167</v>
      </c>
      <c r="M17" s="161"/>
      <c r="N17" s="161"/>
      <c r="O17" s="166"/>
      <c r="P17" s="152" t="str">
        <f>IF(D17='[2]THE-TS'!$D$11,"x","")</f>
        <v/>
      </c>
      <c r="Q17" s="167"/>
    </row>
    <row r="18" spans="1:17" s="153" customFormat="1" ht="21.75" customHeight="1">
      <c r="A18" s="171" t="s">
        <v>173</v>
      </c>
      <c r="B18" s="172" t="s">
        <v>174</v>
      </c>
      <c r="C18" s="171"/>
      <c r="D18" s="171"/>
      <c r="E18" s="171"/>
      <c r="F18" s="171"/>
      <c r="G18" s="163"/>
      <c r="H18" s="173"/>
      <c r="I18" s="173"/>
      <c r="J18" s="173"/>
      <c r="K18" s="173"/>
      <c r="L18" s="165"/>
      <c r="M18" s="171"/>
      <c r="N18" s="171"/>
      <c r="O18" s="166"/>
      <c r="P18" s="152" t="str">
        <f>IF(D18='[2]THE-TS'!$D$11,"x","")</f>
        <v/>
      </c>
      <c r="Q18" s="167"/>
    </row>
    <row r="19" spans="1:17" ht="21.75" customHeight="1">
      <c r="A19" s="157">
        <v>1</v>
      </c>
      <c r="B19" s="162" t="s">
        <v>175</v>
      </c>
      <c r="C19" s="159">
        <v>40543</v>
      </c>
      <c r="D19" s="160" t="s">
        <v>176</v>
      </c>
      <c r="E19" s="161"/>
      <c r="F19" s="162" t="s">
        <v>165</v>
      </c>
      <c r="G19" s="163" t="str">
        <f t="shared" si="0"/>
        <v>02/10</v>
      </c>
      <c r="H19" s="164">
        <v>210000000</v>
      </c>
      <c r="I19" s="164">
        <v>5</v>
      </c>
      <c r="J19" s="165"/>
      <c r="K19" s="165">
        <v>210000000</v>
      </c>
      <c r="L19" s="165">
        <f t="shared" si="1"/>
        <v>210000000</v>
      </c>
      <c r="M19" s="168"/>
      <c r="N19" s="161"/>
      <c r="O19" s="166"/>
      <c r="P19" s="152" t="str">
        <f>IF(D19='[2]THE-TS'!$D$11,"x","")</f>
        <v/>
      </c>
      <c r="Q19" s="167"/>
    </row>
    <row r="20" spans="1:17" ht="21.75" customHeight="1">
      <c r="A20" s="157">
        <v>2</v>
      </c>
      <c r="B20" s="158" t="s">
        <v>177</v>
      </c>
      <c r="C20" s="159">
        <v>40543</v>
      </c>
      <c r="D20" s="160" t="s">
        <v>178</v>
      </c>
      <c r="E20" s="161" t="s">
        <v>164</v>
      </c>
      <c r="F20" s="162" t="s">
        <v>165</v>
      </c>
      <c r="G20" s="163" t="str">
        <f t="shared" si="0"/>
        <v>06/10</v>
      </c>
      <c r="H20" s="164">
        <v>2787898863</v>
      </c>
      <c r="I20" s="164">
        <v>5</v>
      </c>
      <c r="J20" s="165"/>
      <c r="K20" s="165">
        <v>2787898863</v>
      </c>
      <c r="L20" s="165">
        <f t="shared" si="1"/>
        <v>2787898863</v>
      </c>
      <c r="M20" s="168"/>
      <c r="N20" s="161"/>
      <c r="O20" s="166"/>
      <c r="P20" s="152" t="str">
        <f>IF(D20='[2]THE-TS'!$D$11,"x","")</f>
        <v/>
      </c>
      <c r="Q20" s="167"/>
    </row>
    <row r="21" spans="1:17" ht="21.75" customHeight="1">
      <c r="A21" s="157">
        <v>3</v>
      </c>
      <c r="B21" s="158" t="s">
        <v>179</v>
      </c>
      <c r="C21" s="159">
        <v>41883</v>
      </c>
      <c r="D21" s="160" t="s">
        <v>180</v>
      </c>
      <c r="E21" s="161"/>
      <c r="F21" s="162" t="s">
        <v>181</v>
      </c>
      <c r="G21" s="163" t="str">
        <f t="shared" si="0"/>
        <v>12/14</v>
      </c>
      <c r="H21" s="164">
        <v>150000000</v>
      </c>
      <c r="I21" s="170">
        <v>3</v>
      </c>
      <c r="J21" s="165">
        <f>ROUND(H21/I21,0)-5</f>
        <v>49999995</v>
      </c>
      <c r="K21" s="165">
        <v>62500005</v>
      </c>
      <c r="L21" s="165">
        <f t="shared" si="1"/>
        <v>112500000</v>
      </c>
      <c r="M21" s="168"/>
      <c r="N21" s="166"/>
      <c r="O21" s="166"/>
      <c r="P21" s="152" t="str">
        <f>IF(D21='[2]THE-TS'!$D$11,"x","")</f>
        <v/>
      </c>
      <c r="Q21" s="167"/>
    </row>
    <row r="22" spans="1:17" ht="21.75" customHeight="1">
      <c r="A22" s="157">
        <v>4</v>
      </c>
      <c r="B22" s="158" t="s">
        <v>182</v>
      </c>
      <c r="C22" s="159">
        <v>41883</v>
      </c>
      <c r="D22" s="160" t="s">
        <v>183</v>
      </c>
      <c r="E22" s="161"/>
      <c r="F22" s="162" t="s">
        <v>181</v>
      </c>
      <c r="G22" s="163" t="str">
        <f t="shared" si="0"/>
        <v>13/14</v>
      </c>
      <c r="H22" s="164">
        <v>80000000</v>
      </c>
      <c r="I22" s="170">
        <v>3</v>
      </c>
      <c r="J22" s="165">
        <f>ROUND(H22/I22,0)+4</f>
        <v>26666671</v>
      </c>
      <c r="K22" s="165">
        <v>33333330</v>
      </c>
      <c r="L22" s="165">
        <f t="shared" si="1"/>
        <v>60000001</v>
      </c>
      <c r="M22" s="168"/>
      <c r="N22" s="161"/>
      <c r="O22" s="166"/>
      <c r="P22" s="152" t="str">
        <f>IF(D22='[2]THE-TS'!$D$11,"x","")</f>
        <v/>
      </c>
      <c r="Q22" s="167"/>
    </row>
    <row r="23" spans="1:17" ht="21.75" customHeight="1">
      <c r="A23" s="157">
        <v>5</v>
      </c>
      <c r="B23" s="158" t="s">
        <v>184</v>
      </c>
      <c r="C23" s="159">
        <v>41890</v>
      </c>
      <c r="D23" s="160" t="s">
        <v>185</v>
      </c>
      <c r="E23" s="161"/>
      <c r="F23" s="162" t="s">
        <v>181</v>
      </c>
      <c r="G23" s="163" t="str">
        <f t="shared" si="0"/>
        <v>14/14</v>
      </c>
      <c r="H23" s="164">
        <v>50000000</v>
      </c>
      <c r="I23" s="170">
        <v>3</v>
      </c>
      <c r="J23" s="165">
        <f>ROUND(H23/I23,0)-1</f>
        <v>16666666</v>
      </c>
      <c r="K23" s="165">
        <v>20833335</v>
      </c>
      <c r="L23" s="165">
        <f t="shared" si="1"/>
        <v>37500001</v>
      </c>
      <c r="M23" s="168"/>
      <c r="N23" s="161"/>
      <c r="O23" s="166"/>
      <c r="P23" s="152" t="str">
        <f>IF(D23='[2]THE-TS'!$D$11,"x","")</f>
        <v/>
      </c>
      <c r="Q23" s="167"/>
    </row>
    <row r="24" spans="1:17" ht="21.75" customHeight="1">
      <c r="A24" s="157">
        <v>6</v>
      </c>
      <c r="B24" s="158" t="s">
        <v>186</v>
      </c>
      <c r="C24" s="159">
        <v>41890</v>
      </c>
      <c r="D24" s="160" t="s">
        <v>187</v>
      </c>
      <c r="E24" s="161"/>
      <c r="F24" s="162" t="s">
        <v>181</v>
      </c>
      <c r="G24" s="163" t="str">
        <f t="shared" si="0"/>
        <v>15/14</v>
      </c>
      <c r="H24" s="164">
        <v>100000000</v>
      </c>
      <c r="I24" s="170">
        <v>5</v>
      </c>
      <c r="J24" s="165">
        <f>ROUND(H24/I24,0)-5</f>
        <v>19999995</v>
      </c>
      <c r="K24" s="165">
        <v>25000005</v>
      </c>
      <c r="L24" s="165">
        <f t="shared" si="1"/>
        <v>45000000</v>
      </c>
      <c r="M24" s="168"/>
      <c r="N24" s="161"/>
      <c r="O24" s="166"/>
      <c r="P24" s="152" t="str">
        <f>IF(D24='[2]THE-TS'!$D$11,"x","")</f>
        <v/>
      </c>
      <c r="Q24" s="167"/>
    </row>
    <row r="25" spans="1:17" ht="21.75" customHeight="1">
      <c r="A25" s="157">
        <v>7</v>
      </c>
      <c r="B25" s="158" t="s">
        <v>188</v>
      </c>
      <c r="C25" s="159">
        <v>41890</v>
      </c>
      <c r="D25" s="160" t="s">
        <v>189</v>
      </c>
      <c r="E25" s="161"/>
      <c r="F25" s="162" t="s">
        <v>181</v>
      </c>
      <c r="G25" s="163" t="str">
        <f t="shared" si="0"/>
        <v>16/14</v>
      </c>
      <c r="H25" s="164">
        <v>100000000</v>
      </c>
      <c r="I25" s="170">
        <v>5</v>
      </c>
      <c r="J25" s="165">
        <f>ROUND(H25/I25,0)-5</f>
        <v>19999995</v>
      </c>
      <c r="K25" s="165">
        <v>25000005</v>
      </c>
      <c r="L25" s="165">
        <f t="shared" si="1"/>
        <v>45000000</v>
      </c>
      <c r="M25" s="168"/>
      <c r="N25" s="161"/>
      <c r="O25" s="166"/>
      <c r="P25" s="152" t="str">
        <f>IF(D25='[2]THE-TS'!$D$11,"x","")</f>
        <v>x</v>
      </c>
      <c r="Q25" s="167"/>
    </row>
    <row r="26" spans="1:17" ht="21.75" customHeight="1">
      <c r="A26" s="157">
        <v>8</v>
      </c>
      <c r="B26" s="158" t="s">
        <v>190</v>
      </c>
      <c r="C26" s="159">
        <v>41890</v>
      </c>
      <c r="D26" s="160" t="s">
        <v>191</v>
      </c>
      <c r="E26" s="161"/>
      <c r="F26" s="162" t="s">
        <v>181</v>
      </c>
      <c r="G26" s="163" t="str">
        <f t="shared" si="0"/>
        <v>17/14</v>
      </c>
      <c r="H26" s="164">
        <v>110000000</v>
      </c>
      <c r="I26" s="170">
        <v>5</v>
      </c>
      <c r="J26" s="165">
        <f>ROUND(H26/I26,0)+5</f>
        <v>22000005</v>
      </c>
      <c r="K26" s="165">
        <f>27499995</f>
        <v>27499995</v>
      </c>
      <c r="L26" s="165">
        <f t="shared" si="1"/>
        <v>49500000</v>
      </c>
      <c r="M26" s="168"/>
      <c r="N26" s="161"/>
      <c r="O26" s="166"/>
      <c r="P26" s="152" t="str">
        <f>IF(D26='[2]THE-TS'!$D$11,"x","")</f>
        <v/>
      </c>
      <c r="Q26" s="167"/>
    </row>
    <row r="27" spans="1:17" ht="21.75" customHeight="1">
      <c r="A27" s="157">
        <v>8</v>
      </c>
      <c r="B27" s="158" t="s">
        <v>190</v>
      </c>
      <c r="C27" s="159">
        <v>41890</v>
      </c>
      <c r="D27" s="160" t="s">
        <v>191</v>
      </c>
      <c r="E27" s="161"/>
      <c r="F27" s="162" t="s">
        <v>181</v>
      </c>
      <c r="G27" s="163" t="str">
        <f>RIGHT(B27,5)</f>
        <v>17/14</v>
      </c>
      <c r="H27" s="164">
        <v>110000000</v>
      </c>
      <c r="I27" s="170">
        <v>5</v>
      </c>
      <c r="J27" s="165">
        <f>ROUND(H27/I27,0)+5</f>
        <v>22000005</v>
      </c>
      <c r="K27" s="165">
        <f>27499995</f>
        <v>27499995</v>
      </c>
      <c r="L27" s="165">
        <f>K27+J27</f>
        <v>49500000</v>
      </c>
      <c r="M27" s="168"/>
      <c r="N27" s="161"/>
      <c r="O27" s="166"/>
      <c r="P27" s="152" t="str">
        <f>IF(D27='[2]THE-TS'!$D$11,"x","")</f>
        <v/>
      </c>
      <c r="Q27" s="167"/>
    </row>
    <row r="28" spans="1:17" ht="21.75" customHeight="1">
      <c r="A28" s="157">
        <v>8</v>
      </c>
      <c r="B28" s="158" t="s">
        <v>190</v>
      </c>
      <c r="C28" s="159">
        <v>41890</v>
      </c>
      <c r="D28" s="160" t="s">
        <v>191</v>
      </c>
      <c r="E28" s="161"/>
      <c r="F28" s="162" t="s">
        <v>181</v>
      </c>
      <c r="G28" s="163" t="str">
        <f t="shared" si="0"/>
        <v>17/14</v>
      </c>
      <c r="H28" s="164">
        <v>110000000</v>
      </c>
      <c r="I28" s="170">
        <v>5</v>
      </c>
      <c r="J28" s="165">
        <f>ROUND(H28/I28,0)+5</f>
        <v>22000005</v>
      </c>
      <c r="K28" s="165">
        <f>27499995</f>
        <v>27499995</v>
      </c>
      <c r="L28" s="165">
        <f t="shared" si="1"/>
        <v>49500000</v>
      </c>
      <c r="M28" s="168"/>
      <c r="N28" s="161"/>
      <c r="O28" s="166"/>
      <c r="P28" s="152" t="str">
        <f>IF(D28='[2]THE-TS'!$D$11,"x","")</f>
        <v/>
      </c>
      <c r="Q28" s="167"/>
    </row>
    <row r="29" spans="1:17" s="153" customFormat="1" ht="21.75" customHeight="1">
      <c r="A29" s="171" t="s">
        <v>192</v>
      </c>
      <c r="B29" s="172" t="s">
        <v>193</v>
      </c>
      <c r="C29" s="171"/>
      <c r="D29" s="171"/>
      <c r="E29" s="171"/>
      <c r="F29" s="171"/>
      <c r="G29" s="163"/>
      <c r="H29" s="173"/>
      <c r="I29" s="173"/>
      <c r="J29" s="165"/>
      <c r="K29" s="173"/>
      <c r="L29" s="165"/>
      <c r="M29" s="171"/>
      <c r="N29" s="171"/>
      <c r="O29" s="166"/>
      <c r="P29" s="152" t="str">
        <f>IF(D29='[2]THE-TS'!$D$11,"x","")</f>
        <v/>
      </c>
      <c r="Q29" s="167"/>
    </row>
    <row r="30" spans="1:17" ht="21.75" customHeight="1">
      <c r="A30" s="157">
        <v>1</v>
      </c>
      <c r="B30" s="162" t="s">
        <v>194</v>
      </c>
      <c r="C30" s="159">
        <v>40543</v>
      </c>
      <c r="D30" s="160" t="s">
        <v>195</v>
      </c>
      <c r="E30" s="161" t="s">
        <v>164</v>
      </c>
      <c r="F30" s="162" t="s">
        <v>165</v>
      </c>
      <c r="G30" s="163" t="str">
        <f t="shared" si="0"/>
        <v>07/10</v>
      </c>
      <c r="H30" s="164">
        <v>2173860839</v>
      </c>
      <c r="I30" s="164">
        <v>5</v>
      </c>
      <c r="J30" s="165"/>
      <c r="K30" s="165">
        <v>2173860839</v>
      </c>
      <c r="L30" s="165">
        <f t="shared" si="1"/>
        <v>2173860839</v>
      </c>
      <c r="M30" s="161"/>
      <c r="N30" s="161"/>
      <c r="O30" s="166"/>
      <c r="P30" s="152" t="str">
        <f>IF(D30='[2]THE-TS'!$D$11,"x","")</f>
        <v/>
      </c>
      <c r="Q30" s="167"/>
    </row>
    <row r="31" spans="1:17" ht="21.75" customHeight="1">
      <c r="A31" s="157">
        <v>2</v>
      </c>
      <c r="B31" s="162" t="s">
        <v>196</v>
      </c>
      <c r="C31" s="159">
        <v>40543</v>
      </c>
      <c r="D31" s="160" t="s">
        <v>197</v>
      </c>
      <c r="E31" s="161" t="s">
        <v>164</v>
      </c>
      <c r="F31" s="162" t="s">
        <v>165</v>
      </c>
      <c r="G31" s="163" t="str">
        <f t="shared" si="0"/>
        <v>08/10</v>
      </c>
      <c r="H31" s="164">
        <v>1303180703</v>
      </c>
      <c r="I31" s="164">
        <v>10</v>
      </c>
      <c r="J31" s="165">
        <f>ROUND(H31/I31,0)+10</f>
        <v>130318080</v>
      </c>
      <c r="K31" s="165">
        <v>651590340</v>
      </c>
      <c r="L31" s="165">
        <f t="shared" si="1"/>
        <v>781908420</v>
      </c>
      <c r="M31" s="161"/>
      <c r="N31" s="161"/>
      <c r="O31" s="166"/>
      <c r="P31" s="152" t="str">
        <f>IF(D31='[2]THE-TS'!$D$11,"x","")</f>
        <v/>
      </c>
      <c r="Q31" s="167"/>
    </row>
    <row r="32" spans="1:17" ht="21.75" customHeight="1">
      <c r="A32" s="157">
        <v>3</v>
      </c>
      <c r="B32" s="162" t="s">
        <v>198</v>
      </c>
      <c r="C32" s="159">
        <v>40543</v>
      </c>
      <c r="D32" s="160" t="s">
        <v>199</v>
      </c>
      <c r="E32" s="161" t="s">
        <v>164</v>
      </c>
      <c r="F32" s="162" t="s">
        <v>165</v>
      </c>
      <c r="G32" s="163" t="str">
        <f t="shared" si="0"/>
        <v>09/10</v>
      </c>
      <c r="H32" s="164">
        <v>313876943</v>
      </c>
      <c r="I32" s="164">
        <v>10</v>
      </c>
      <c r="J32" s="165">
        <f>ROUND(H32/I32,0)+10</f>
        <v>31387704</v>
      </c>
      <c r="K32" s="165">
        <v>156938460</v>
      </c>
      <c r="L32" s="165">
        <f t="shared" si="1"/>
        <v>188326164</v>
      </c>
      <c r="M32" s="161"/>
      <c r="N32" s="161"/>
      <c r="O32" s="166"/>
      <c r="P32" s="152" t="str">
        <f>IF(D32='[2]THE-TS'!$D$11,"x","")</f>
        <v/>
      </c>
      <c r="Q32" s="167"/>
    </row>
    <row r="33" spans="1:16" ht="21.75" customHeight="1">
      <c r="A33" s="174"/>
      <c r="B33" s="175"/>
      <c r="C33" s="176"/>
      <c r="D33" s="177"/>
      <c r="E33" s="178"/>
      <c r="F33" s="176"/>
      <c r="G33" s="175"/>
      <c r="H33" s="179"/>
      <c r="I33" s="179"/>
      <c r="J33" s="180"/>
      <c r="K33" s="180"/>
      <c r="L33" s="180"/>
      <c r="M33" s="178"/>
      <c r="N33" s="178"/>
      <c r="O33" s="178"/>
      <c r="P33" s="152" t="str">
        <f>IF(D33='[2]THE-TS'!$D$11,"x","")</f>
        <v/>
      </c>
    </row>
    <row r="34" spans="1:16" s="184" customFormat="1" ht="21.75" customHeight="1">
      <c r="A34" s="181"/>
      <c r="B34" s="182"/>
      <c r="C34" s="181"/>
      <c r="D34" s="181" t="s">
        <v>200</v>
      </c>
      <c r="E34" s="181" t="s">
        <v>201</v>
      </c>
      <c r="F34" s="181" t="s">
        <v>201</v>
      </c>
      <c r="G34" s="181" t="s">
        <v>201</v>
      </c>
      <c r="H34" s="183">
        <f>SUM(H13:H33)</f>
        <v>15089560996</v>
      </c>
      <c r="I34" s="183"/>
      <c r="J34" s="183">
        <f>SUM(J13:J33)</f>
        <v>609591633</v>
      </c>
      <c r="K34" s="183">
        <f>SUM(K13:K33)</f>
        <v>9132359256</v>
      </c>
      <c r="L34" s="183">
        <f>SUM(L13:L33)</f>
        <v>9741950889</v>
      </c>
      <c r="M34" s="181" t="s">
        <v>201</v>
      </c>
      <c r="N34" s="181" t="s">
        <v>201</v>
      </c>
      <c r="O34" s="181" t="s">
        <v>201</v>
      </c>
      <c r="P34" s="152" t="str">
        <f>IF(D34='[2]THE-TS'!$D$11,"x","")</f>
        <v/>
      </c>
    </row>
    <row r="35" spans="1:16" ht="6.75" customHeight="1">
      <c r="A35" s="185"/>
      <c r="B35" s="185"/>
      <c r="C35" s="186"/>
      <c r="D35" s="185"/>
      <c r="E35" s="186"/>
      <c r="F35" s="186"/>
      <c r="G35" s="186"/>
      <c r="H35" s="185"/>
      <c r="I35" s="185"/>
      <c r="J35" s="185"/>
      <c r="K35" s="187"/>
      <c r="L35" s="185"/>
      <c r="M35" s="185"/>
      <c r="N35" s="185"/>
      <c r="O35" s="185"/>
      <c r="P35" s="152" t="str">
        <f>IF(D35='[2]THE-TS'!$D$11,"x","")</f>
        <v/>
      </c>
    </row>
    <row r="36" spans="1:16" ht="13.5" customHeight="1">
      <c r="A36" s="185"/>
      <c r="B36" s="185"/>
      <c r="C36" s="186"/>
      <c r="D36" s="185" t="s">
        <v>202</v>
      </c>
      <c r="E36" s="185"/>
      <c r="F36" s="186"/>
      <c r="G36" s="185"/>
      <c r="H36" s="128"/>
      <c r="I36" s="128"/>
      <c r="J36" s="188"/>
      <c r="L36" s="128"/>
      <c r="M36" s="185"/>
      <c r="N36" s="185"/>
      <c r="O36" s="185"/>
      <c r="P36" s="152" t="str">
        <f>IF(D36='[2]THE-TS'!$D$11,"x","")</f>
        <v/>
      </c>
    </row>
    <row r="37" spans="1:16" ht="13.5" customHeight="1">
      <c r="A37" s="185"/>
      <c r="B37" s="185"/>
      <c r="C37" s="186"/>
      <c r="D37" s="185" t="s">
        <v>203</v>
      </c>
      <c r="E37" s="185"/>
      <c r="F37" s="186"/>
      <c r="G37" s="185"/>
      <c r="H37" s="189"/>
      <c r="I37" s="185"/>
      <c r="J37" s="190"/>
      <c r="K37" s="187"/>
      <c r="L37" s="185"/>
      <c r="M37" s="185"/>
      <c r="N37" s="185"/>
      <c r="O37" s="185"/>
      <c r="P37" s="152" t="str">
        <f>IF(D37='[2]THE-TS'!$D$11,"x","")</f>
        <v/>
      </c>
    </row>
    <row r="38" spans="1:16" ht="13.5" customHeight="1">
      <c r="K38" s="191"/>
      <c r="L38" s="132" t="s">
        <v>204</v>
      </c>
      <c r="P38" s="152" t="str">
        <f>IF(D38='[2]THE-TS'!$D$11,"x","")</f>
        <v/>
      </c>
    </row>
    <row r="39" spans="1:16" ht="13.5" customHeight="1">
      <c r="B39" s="127"/>
      <c r="D39" s="127" t="s">
        <v>116</v>
      </c>
      <c r="F39" s="127" t="s">
        <v>205</v>
      </c>
      <c r="I39" s="192"/>
      <c r="K39" s="186"/>
      <c r="L39" s="186" t="s">
        <v>118</v>
      </c>
      <c r="P39" s="152" t="str">
        <f>IF(D39='[2]THE-TS'!$D$11,"x","")</f>
        <v/>
      </c>
    </row>
    <row r="40" spans="1:16" ht="13.5" customHeight="1">
      <c r="B40" s="127"/>
      <c r="D40" s="127"/>
      <c r="P40" s="152" t="str">
        <f>IF(D40='[2]THE-TS'!$D$11,"x","")</f>
        <v/>
      </c>
    </row>
    <row r="41" spans="1:16" ht="13.5" customHeight="1">
      <c r="H41" s="193"/>
      <c r="J41" s="193"/>
      <c r="L41" s="193"/>
      <c r="P41" s="152" t="str">
        <f>IF(D41='[2]THE-TS'!$D$11,"x","")</f>
        <v/>
      </c>
    </row>
    <row r="42" spans="1:16" ht="13.5" customHeight="1">
      <c r="H42" s="194"/>
      <c r="P42" s="152" t="str">
        <f>IF(D42='[2]THE-TS'!$D$11,"x","")</f>
        <v/>
      </c>
    </row>
    <row r="43" spans="1:16" ht="13.5" customHeight="1">
      <c r="H43" s="194"/>
      <c r="J43" s="193"/>
      <c r="P43" s="152" t="str">
        <f>IF(D43='[2]THE-TS'!$D$11,"x","")</f>
        <v/>
      </c>
    </row>
    <row r="44" spans="1:16" ht="13.5" customHeight="1">
      <c r="H44" s="194"/>
      <c r="P44" s="152" t="str">
        <f>IF(D44='[2]THE-TS'!$D$11,"x","")</f>
        <v/>
      </c>
    </row>
    <row r="45" spans="1:16" ht="13.5" customHeight="1">
      <c r="H45" s="194"/>
      <c r="P45" s="152" t="str">
        <f>IF(D45='[2]THE-TS'!$D$11,"x","")</f>
        <v/>
      </c>
    </row>
    <row r="46" spans="1:16" s="195" customFormat="1" ht="13.5" customHeight="1">
      <c r="C46" s="196"/>
      <c r="D46" s="196" t="s">
        <v>206</v>
      </c>
      <c r="F46" s="196"/>
      <c r="H46" s="197"/>
      <c r="K46" s="198"/>
      <c r="L46" s="195" t="s">
        <v>207</v>
      </c>
      <c r="P46" s="152" t="str">
        <f>IF(D46='[2]THE-TS'!$D$11,"x","")</f>
        <v/>
      </c>
    </row>
    <row r="47" spans="1:16" ht="13.5">
      <c r="P47" s="152" t="str">
        <f>IF(D47='[2]THE-TS'!$D$11,"x","")</f>
        <v/>
      </c>
    </row>
    <row r="48" spans="1:16" ht="13.5" customHeight="1">
      <c r="H48" s="194"/>
      <c r="P48" s="152" t="str">
        <f>IF(D48='[2]THE-TS'!$D$11,"x","")</f>
        <v/>
      </c>
    </row>
    <row r="49" spans="1:17" ht="13.5">
      <c r="P49" s="152" t="str">
        <f>IF(D49='[2]THE-TS'!$D$11,"x","")</f>
        <v/>
      </c>
    </row>
    <row r="50" spans="1:17" ht="13.5">
      <c r="P50" s="152" t="str">
        <f>IF(D50='[2]THE-TS'!$D$11,"x","")</f>
        <v/>
      </c>
    </row>
    <row r="51" spans="1:17" ht="13.5">
      <c r="P51" s="152" t="str">
        <f>IF(D51='[2]THE-TS'!$D$11,"x","")</f>
        <v/>
      </c>
    </row>
    <row r="52" spans="1:17" ht="13.5">
      <c r="A52" s="125" t="s">
        <v>127</v>
      </c>
      <c r="L52" s="129"/>
      <c r="M52" s="129"/>
      <c r="N52" s="130" t="s">
        <v>128</v>
      </c>
      <c r="O52" s="129"/>
      <c r="P52" s="152" t="str">
        <f>IF(D52='[2]THE-TS'!$D$11,"x","")</f>
        <v/>
      </c>
    </row>
    <row r="53" spans="1:17" ht="13.5">
      <c r="A53" s="125" t="s">
        <v>129</v>
      </c>
      <c r="L53" s="128"/>
      <c r="M53" s="128"/>
      <c r="N53" s="132" t="s">
        <v>60</v>
      </c>
      <c r="O53" s="128"/>
      <c r="P53" s="152" t="str">
        <f>IF(D53='[2]THE-TS'!$D$11,"x","")</f>
        <v/>
      </c>
    </row>
    <row r="54" spans="1:17" ht="13.5">
      <c r="L54" s="128"/>
      <c r="M54" s="128"/>
      <c r="N54" s="132" t="s">
        <v>130</v>
      </c>
      <c r="O54" s="128"/>
      <c r="P54" s="152" t="str">
        <f>IF(D54='[2]THE-TS'!$D$11,"x","")</f>
        <v/>
      </c>
    </row>
    <row r="55" spans="1:17" ht="13.5">
      <c r="P55" s="152" t="str">
        <f>IF(D55='[2]THE-TS'!$D$11,"x","")</f>
        <v/>
      </c>
    </row>
    <row r="56" spans="1:17" s="200" customFormat="1" ht="28.5" customHeight="1">
      <c r="A56" s="133" t="s">
        <v>131</v>
      </c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99" t="str">
        <f>IF(D56='[2]THE-TS'!$D$11,"x","")</f>
        <v/>
      </c>
    </row>
    <row r="57" spans="1:17" s="135" customFormat="1" ht="19.5" customHeight="1">
      <c r="A57" s="136" t="s">
        <v>132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52" t="str">
        <f>IF(D57='[2]THE-TS'!$D$11,"x","")</f>
        <v/>
      </c>
    </row>
    <row r="58" spans="1:17" s="135" customFormat="1" ht="19.5" customHeight="1">
      <c r="A58" s="137" t="s">
        <v>208</v>
      </c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52" t="str">
        <f>IF(D58='[2]THE-TS'!$D$11,"x","")</f>
        <v/>
      </c>
    </row>
    <row r="59" spans="1:17" ht="13.5">
      <c r="D59" s="127"/>
      <c r="P59" s="152" t="str">
        <f>IF(D59='[2]THE-TS'!$D$11,"x","")</f>
        <v/>
      </c>
    </row>
    <row r="60" spans="1:17" s="144" customFormat="1" ht="17.25" customHeight="1">
      <c r="A60" s="138" t="s">
        <v>134</v>
      </c>
      <c r="B60" s="139" t="s">
        <v>135</v>
      </c>
      <c r="C60" s="140"/>
      <c r="D60" s="140"/>
      <c r="E60" s="140"/>
      <c r="F60" s="140"/>
      <c r="G60" s="140"/>
      <c r="H60" s="141"/>
      <c r="I60" s="139" t="s">
        <v>136</v>
      </c>
      <c r="J60" s="140"/>
      <c r="K60" s="140"/>
      <c r="L60" s="141"/>
      <c r="M60" s="142" t="s">
        <v>137</v>
      </c>
      <c r="N60" s="142"/>
      <c r="O60" s="142"/>
      <c r="P60" s="152" t="str">
        <f>IF(D60='[2]THE-TS'!$D$11,"x","")</f>
        <v/>
      </c>
    </row>
    <row r="61" spans="1:17" s="144" customFormat="1" ht="17.25" customHeight="1">
      <c r="A61" s="145"/>
      <c r="B61" s="139" t="s">
        <v>138</v>
      </c>
      <c r="C61" s="141"/>
      <c r="D61" s="138" t="s">
        <v>139</v>
      </c>
      <c r="E61" s="138" t="s">
        <v>140</v>
      </c>
      <c r="F61" s="138" t="s">
        <v>141</v>
      </c>
      <c r="G61" s="138" t="s">
        <v>142</v>
      </c>
      <c r="H61" s="138" t="s">
        <v>143</v>
      </c>
      <c r="I61" s="139" t="s">
        <v>144</v>
      </c>
      <c r="J61" s="141"/>
      <c r="K61" s="146" t="s">
        <v>145</v>
      </c>
      <c r="L61" s="138" t="s">
        <v>146</v>
      </c>
      <c r="M61" s="142" t="s">
        <v>138</v>
      </c>
      <c r="N61" s="142"/>
      <c r="O61" s="142" t="s">
        <v>147</v>
      </c>
      <c r="P61" s="152" t="str">
        <f>IF(D61='[2]THE-TS'!$D$11,"x","")</f>
        <v/>
      </c>
    </row>
    <row r="62" spans="1:17" s="144" customFormat="1" ht="55.5" customHeight="1">
      <c r="A62" s="147"/>
      <c r="B62" s="148" t="s">
        <v>148</v>
      </c>
      <c r="C62" s="148" t="s">
        <v>149</v>
      </c>
      <c r="D62" s="147"/>
      <c r="E62" s="147"/>
      <c r="F62" s="147"/>
      <c r="G62" s="147"/>
      <c r="H62" s="147"/>
      <c r="I62" s="148" t="s">
        <v>150</v>
      </c>
      <c r="J62" s="148" t="s">
        <v>151</v>
      </c>
      <c r="K62" s="149"/>
      <c r="L62" s="147"/>
      <c r="M62" s="148" t="s">
        <v>152</v>
      </c>
      <c r="N62" s="148" t="s">
        <v>149</v>
      </c>
      <c r="O62" s="142"/>
      <c r="P62" s="152" t="str">
        <f>IF(D62='[2]THE-TS'!$D$11,"x","")</f>
        <v/>
      </c>
    </row>
    <row r="63" spans="1:17" s="153" customFormat="1" ht="13.5">
      <c r="A63" s="150" t="s">
        <v>73</v>
      </c>
      <c r="B63" s="150" t="s">
        <v>74</v>
      </c>
      <c r="C63" s="150" t="s">
        <v>153</v>
      </c>
      <c r="D63" s="150" t="s">
        <v>154</v>
      </c>
      <c r="E63" s="150" t="s">
        <v>155</v>
      </c>
      <c r="F63" s="150" t="s">
        <v>156</v>
      </c>
      <c r="G63" s="150" t="s">
        <v>157</v>
      </c>
      <c r="H63" s="150">
        <v>1</v>
      </c>
      <c r="I63" s="150">
        <v>2</v>
      </c>
      <c r="J63" s="150">
        <v>3</v>
      </c>
      <c r="K63" s="151"/>
      <c r="L63" s="150">
        <v>4</v>
      </c>
      <c r="M63" s="150" t="s">
        <v>158</v>
      </c>
      <c r="N63" s="150" t="s">
        <v>159</v>
      </c>
      <c r="O63" s="150" t="s">
        <v>160</v>
      </c>
      <c r="P63" s="152" t="str">
        <f>IF(D63='[2]THE-TS'!$D$11,"x","")</f>
        <v/>
      </c>
    </row>
    <row r="64" spans="1:17" ht="15.75" customHeight="1">
      <c r="A64" s="201">
        <v>1</v>
      </c>
      <c r="B64" s="158" t="s">
        <v>209</v>
      </c>
      <c r="C64" s="159">
        <v>40543</v>
      </c>
      <c r="D64" s="160" t="s">
        <v>210</v>
      </c>
      <c r="E64" s="202"/>
      <c r="F64" s="162" t="s">
        <v>165</v>
      </c>
      <c r="G64" s="163" t="str">
        <f>RIGHT(B64,5)</f>
        <v>10/10</v>
      </c>
      <c r="H64" s="160">
        <v>5405781300</v>
      </c>
      <c r="I64" s="170">
        <v>45</v>
      </c>
      <c r="J64" s="165">
        <f>ROUND(H64/I64,0)+5</f>
        <v>120128478</v>
      </c>
      <c r="K64" s="165">
        <v>600642360</v>
      </c>
      <c r="L64" s="165">
        <f>K64+J64</f>
        <v>720770838</v>
      </c>
      <c r="M64" s="202"/>
      <c r="N64" s="202"/>
      <c r="O64" s="166"/>
      <c r="P64" s="152" t="str">
        <f>IF(D64='[2]THE-TS'!$D$11,"x","")</f>
        <v/>
      </c>
      <c r="Q64" s="167"/>
    </row>
    <row r="65" spans="1:16" ht="15.75" customHeight="1">
      <c r="A65" s="174"/>
      <c r="B65" s="178"/>
      <c r="C65" s="174"/>
      <c r="D65" s="178"/>
      <c r="E65" s="178"/>
      <c r="F65" s="174"/>
      <c r="G65" s="178"/>
      <c r="H65" s="178"/>
      <c r="I65" s="203"/>
      <c r="J65" s="178"/>
      <c r="K65" s="180"/>
      <c r="L65" s="178"/>
      <c r="M65" s="178"/>
      <c r="N65" s="178"/>
      <c r="O65" s="178"/>
      <c r="P65" s="152" t="str">
        <f>IF(D65='[2]THE-TS'!$D$11,"x","")</f>
        <v/>
      </c>
    </row>
    <row r="66" spans="1:16" s="184" customFormat="1" ht="15.75" customHeight="1">
      <c r="A66" s="181"/>
      <c r="B66" s="182"/>
      <c r="C66" s="181"/>
      <c r="D66" s="181" t="s">
        <v>200</v>
      </c>
      <c r="E66" s="182"/>
      <c r="F66" s="181"/>
      <c r="G66" s="182"/>
      <c r="H66" s="204">
        <f>SUM(H64:H65)</f>
        <v>5405781300</v>
      </c>
      <c r="I66" s="204"/>
      <c r="J66" s="204">
        <f>SUM(J64:J65)</f>
        <v>120128478</v>
      </c>
      <c r="K66" s="204">
        <f>SUM(K64:K65)</f>
        <v>600642360</v>
      </c>
      <c r="L66" s="204">
        <f>SUM(L64:L65)</f>
        <v>720770838</v>
      </c>
      <c r="M66" s="182"/>
      <c r="N66" s="182"/>
      <c r="O66" s="182"/>
      <c r="P66" s="152" t="str">
        <f>IF(D66='[2]THE-TS'!$D$11,"x","")</f>
        <v/>
      </c>
    </row>
    <row r="67" spans="1:16" ht="6.75" customHeight="1">
      <c r="A67" s="185"/>
      <c r="B67" s="185"/>
      <c r="C67" s="186"/>
      <c r="D67" s="185"/>
      <c r="E67" s="185"/>
      <c r="F67" s="186"/>
      <c r="G67" s="185"/>
      <c r="H67" s="185"/>
      <c r="I67" s="185"/>
      <c r="J67" s="185"/>
      <c r="K67" s="187"/>
      <c r="L67" s="185"/>
      <c r="M67" s="185"/>
      <c r="N67" s="185"/>
      <c r="O67" s="185"/>
    </row>
    <row r="68" spans="1:16">
      <c r="A68" s="185"/>
      <c r="B68" s="185"/>
      <c r="C68" s="186"/>
      <c r="D68" s="185" t="s">
        <v>202</v>
      </c>
      <c r="E68" s="185"/>
      <c r="F68" s="186"/>
      <c r="G68" s="185"/>
      <c r="H68" s="185"/>
      <c r="I68" s="185"/>
      <c r="J68" s="185"/>
      <c r="K68" s="187"/>
      <c r="L68" s="185"/>
      <c r="M68" s="185"/>
      <c r="N68" s="185"/>
      <c r="O68" s="185"/>
    </row>
    <row r="69" spans="1:16">
      <c r="A69" s="185"/>
      <c r="B69" s="185"/>
      <c r="C69" s="186"/>
      <c r="D69" s="185" t="s">
        <v>203</v>
      </c>
      <c r="E69" s="185"/>
      <c r="F69" s="186"/>
      <c r="G69" s="185"/>
      <c r="I69" s="185"/>
      <c r="J69" s="185"/>
      <c r="K69" s="187"/>
      <c r="L69" s="185"/>
      <c r="M69" s="185"/>
      <c r="N69" s="185"/>
      <c r="O69" s="185"/>
    </row>
    <row r="70" spans="1:16">
      <c r="K70" s="132"/>
      <c r="L70" s="132" t="s">
        <v>204</v>
      </c>
    </row>
    <row r="71" spans="1:16" ht="16.5" customHeight="1">
      <c r="B71" s="127"/>
      <c r="D71" s="127" t="s">
        <v>116</v>
      </c>
      <c r="F71" s="127" t="s">
        <v>205</v>
      </c>
      <c r="I71" s="192"/>
      <c r="K71" s="186"/>
      <c r="L71" s="186" t="s">
        <v>118</v>
      </c>
    </row>
    <row r="74" spans="1:16">
      <c r="L74" s="193"/>
    </row>
    <row r="75" spans="1:16">
      <c r="D75" s="193"/>
    </row>
    <row r="76" spans="1:16">
      <c r="D76" s="128"/>
      <c r="L76" s="193"/>
    </row>
    <row r="77" spans="1:16">
      <c r="D77" s="189"/>
      <c r="L77" s="193"/>
    </row>
    <row r="78" spans="1:16" s="195" customFormat="1" ht="13.5" customHeight="1">
      <c r="C78" s="196"/>
      <c r="D78" s="196" t="s">
        <v>206</v>
      </c>
      <c r="F78" s="196"/>
      <c r="H78" s="197"/>
      <c r="K78" s="198"/>
      <c r="L78" s="195" t="s">
        <v>207</v>
      </c>
      <c r="P78" s="205"/>
    </row>
  </sheetData>
  <mergeCells count="36">
    <mergeCell ref="K61:K62"/>
    <mergeCell ref="L61:L62"/>
    <mergeCell ref="M61:N61"/>
    <mergeCell ref="O61:O62"/>
    <mergeCell ref="D61:D62"/>
    <mergeCell ref="E61:E62"/>
    <mergeCell ref="F61:F62"/>
    <mergeCell ref="G61:G62"/>
    <mergeCell ref="H61:H62"/>
    <mergeCell ref="I61:J61"/>
    <mergeCell ref="M10:N10"/>
    <mergeCell ref="O10:O11"/>
    <mergeCell ref="A56:O56"/>
    <mergeCell ref="A57:O57"/>
    <mergeCell ref="A58:O58"/>
    <mergeCell ref="A60:A62"/>
    <mergeCell ref="B60:H60"/>
    <mergeCell ref="I60:L60"/>
    <mergeCell ref="M60:O60"/>
    <mergeCell ref="B61:C61"/>
    <mergeCell ref="F10:F11"/>
    <mergeCell ref="G10:G11"/>
    <mergeCell ref="H10:H11"/>
    <mergeCell ref="I10:J10"/>
    <mergeCell ref="K10:K11"/>
    <mergeCell ref="L10:L11"/>
    <mergeCell ref="A5:O5"/>
    <mergeCell ref="A6:O6"/>
    <mergeCell ref="A7:O7"/>
    <mergeCell ref="A9:A11"/>
    <mergeCell ref="B9:H9"/>
    <mergeCell ref="I9:L9"/>
    <mergeCell ref="M9:O9"/>
    <mergeCell ref="B10:C10"/>
    <mergeCell ref="D10:D11"/>
    <mergeCell ref="E10:E11"/>
  </mergeCells>
  <printOptions horizontalCentered="1"/>
  <pageMargins left="0.5" right="0.15" top="0.25" bottom="0.3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131</vt:lpstr>
      <vt:lpstr>331</vt:lpstr>
      <vt:lpstr>NXT</vt:lpstr>
      <vt:lpstr>SO-TS</vt:lpstr>
      <vt:lpstr>DSTS1</vt:lpstr>
      <vt:lpstr>DSTS2</vt:lpstr>
      <vt:lpstr>'SO-TS'!Print_Area</vt:lpstr>
      <vt:lpstr>'SO-TS'!Print_Titles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2016-06-13T03:03:46Z</dcterms:modified>
</cp:coreProperties>
</file>