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\Documents\Vu Quang Nguyen\VACP\Python NCC Min\Analysing Qty 4 Months\"/>
    </mc:Choice>
  </mc:AlternateContent>
  <bookViews>
    <workbookView xWindow="0" yWindow="0" windowWidth="20490" windowHeight="7230"/>
  </bookViews>
  <sheets>
    <sheet name="Input" sheetId="2" r:id="rId1"/>
    <sheet name="All BO" sheetId="1" r:id="rId2"/>
  </sheets>
  <calcPr calcId="162913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2" l="1"/>
  <c r="M35" i="2"/>
  <c r="M34" i="2"/>
  <c r="P33" i="2"/>
  <c r="M33" i="2"/>
  <c r="P32" i="2"/>
  <c r="M32" i="2"/>
  <c r="P31" i="2"/>
  <c r="M31" i="2"/>
  <c r="P30" i="2"/>
  <c r="M30" i="2"/>
  <c r="P29" i="2"/>
  <c r="M29" i="2"/>
  <c r="P28" i="2"/>
  <c r="M28" i="2"/>
  <c r="P27" i="2"/>
  <c r="M27" i="2"/>
  <c r="P26" i="2"/>
  <c r="M26" i="2"/>
  <c r="P25" i="2"/>
  <c r="M25" i="2"/>
  <c r="P24" i="2"/>
  <c r="M24" i="2"/>
  <c r="P23" i="2"/>
  <c r="M23" i="2"/>
  <c r="P22" i="2"/>
  <c r="M22" i="2"/>
  <c r="P21" i="2"/>
  <c r="M21" i="2"/>
  <c r="P20" i="2"/>
  <c r="M20" i="2"/>
  <c r="P19" i="2"/>
  <c r="M19" i="2"/>
  <c r="P18" i="2"/>
  <c r="M18" i="2"/>
  <c r="P17" i="2"/>
  <c r="M17" i="2"/>
  <c r="P16" i="2"/>
  <c r="M16" i="2"/>
  <c r="P15" i="2"/>
  <c r="M15" i="2"/>
  <c r="P14" i="2"/>
  <c r="M14" i="2"/>
  <c r="P13" i="2"/>
  <c r="M13" i="2"/>
  <c r="P12" i="2"/>
  <c r="M12" i="2"/>
  <c r="P11" i="2"/>
  <c r="M11" i="2"/>
  <c r="P10" i="2"/>
  <c r="M10" i="2"/>
  <c r="P9" i="2"/>
  <c r="M9" i="2"/>
  <c r="P8" i="2"/>
  <c r="M8" i="2"/>
  <c r="P7" i="2"/>
  <c r="M7" i="2"/>
  <c r="P6" i="2"/>
  <c r="M6" i="2"/>
  <c r="P5" i="2"/>
  <c r="M5" i="2"/>
  <c r="P4" i="2"/>
  <c r="M4" i="2"/>
  <c r="P3" i="2"/>
  <c r="M3" i="2"/>
  <c r="P2" i="2"/>
  <c r="M2" i="2"/>
  <c r="K46" i="1"/>
  <c r="K45" i="1"/>
  <c r="K44" i="1"/>
  <c r="N43" i="1"/>
  <c r="K43" i="1"/>
  <c r="N42" i="1"/>
  <c r="K42" i="1"/>
  <c r="N41" i="1"/>
  <c r="K41" i="1"/>
  <c r="N40" i="1"/>
  <c r="K40" i="1"/>
  <c r="N39" i="1"/>
  <c r="K39" i="1"/>
  <c r="N38" i="1"/>
  <c r="K38" i="1"/>
  <c r="N37" i="1"/>
  <c r="K37" i="1"/>
  <c r="N36" i="1"/>
  <c r="K36" i="1"/>
  <c r="N35" i="1"/>
  <c r="K35" i="1"/>
  <c r="N34" i="1"/>
  <c r="K34" i="1"/>
  <c r="N33" i="1"/>
  <c r="K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N23" i="1"/>
  <c r="K23" i="1"/>
  <c r="N22" i="1"/>
  <c r="K22" i="1"/>
  <c r="N21" i="1"/>
  <c r="K21" i="1"/>
  <c r="N20" i="1"/>
  <c r="K20" i="1"/>
  <c r="N19" i="1"/>
  <c r="K19" i="1"/>
  <c r="N18" i="1"/>
  <c r="K18" i="1"/>
  <c r="N17" i="1"/>
  <c r="K17" i="1"/>
  <c r="N16" i="1"/>
  <c r="K16" i="1"/>
  <c r="N15" i="1"/>
  <c r="K15" i="1"/>
  <c r="N14" i="1"/>
  <c r="K14" i="1"/>
  <c r="N13" i="1"/>
  <c r="K13" i="1"/>
  <c r="N12" i="1"/>
  <c r="K12" i="1"/>
  <c r="K10" i="1"/>
  <c r="K9" i="1"/>
  <c r="K8" i="1"/>
  <c r="K7" i="1"/>
  <c r="K6" i="1"/>
</calcChain>
</file>

<file path=xl/sharedStrings.xml><?xml version="1.0" encoding="utf-8"?>
<sst xmlns="http://schemas.openxmlformats.org/spreadsheetml/2006/main" count="447" uniqueCount="107">
  <si>
    <t>Ready Items List of VAPC</t>
  </si>
  <si>
    <t>Update</t>
  </si>
  <si>
    <t>Act</t>
  </si>
  <si>
    <t>No.</t>
  </si>
  <si>
    <t>Brand</t>
  </si>
  <si>
    <t>Order Conf. Date</t>
  </si>
  <si>
    <t>Order Ref.</t>
  </si>
  <si>
    <t>PO Number</t>
  </si>
  <si>
    <t>Part No.</t>
  </si>
  <si>
    <t>Substitution</t>
  </si>
  <si>
    <t>Description</t>
  </si>
  <si>
    <t>Order Qty</t>
  </si>
  <si>
    <t>FOB Price (USD/Pcs)</t>
  </si>
  <si>
    <t>Total Order Amount</t>
  </si>
  <si>
    <t>Agt 22 Ready Stock</t>
  </si>
  <si>
    <t>Số lượng  PO của mình</t>
  </si>
  <si>
    <t>Số lượng chênh lệch</t>
  </si>
  <si>
    <t>Note</t>
  </si>
  <si>
    <t>IN 2021</t>
  </si>
  <si>
    <t>Mitsubishi</t>
  </si>
  <si>
    <t>1375A444</t>
  </si>
  <si>
    <t>TANK ASSY,RADIATOR CONDENSER</t>
  </si>
  <si>
    <t>1110D300</t>
  </si>
  <si>
    <t>PISTON &amp; PIN ASSY</t>
  </si>
  <si>
    <t>Toyota</t>
  </si>
  <si>
    <t>48510-8Z265</t>
  </si>
  <si>
    <t>ABSORBER SET, FR RH</t>
  </si>
  <si>
    <t>48520-8Z125</t>
  </si>
  <si>
    <t>ABSORBER ASSY, FR LH</t>
  </si>
  <si>
    <t>IN 2022</t>
  </si>
  <si>
    <t>Denso</t>
  </si>
  <si>
    <t>065000-2940ND AC</t>
  </si>
  <si>
    <t>Motor Assy</t>
  </si>
  <si>
    <t>Order</t>
  </si>
  <si>
    <t>168000-1070ND AC</t>
  </si>
  <si>
    <t>Motor Fan</t>
  </si>
  <si>
    <t>291000-9011 ND</t>
  </si>
  <si>
    <t>Fuel Pump</t>
  </si>
  <si>
    <t>13011-0L030</t>
  </si>
  <si>
    <t>RING SET, PISTON</t>
  </si>
  <si>
    <t>08889-80280</t>
  </si>
  <si>
    <t>LONG LIFE COOLANT 4L</t>
  </si>
  <si>
    <t>11213-BZ011</t>
  </si>
  <si>
    <t>GASKET, CYL HEAD CVR</t>
  </si>
  <si>
    <t>13011-0C030</t>
  </si>
  <si>
    <t>13011-0Y030</t>
  </si>
  <si>
    <t>13408-0C030</t>
  </si>
  <si>
    <t>PULLEY SA CRANKSHAFT</t>
  </si>
  <si>
    <t>17801-0L050</t>
  </si>
  <si>
    <t>ELEMENT SA AIRFILTER</t>
  </si>
  <si>
    <t>31210-0A010</t>
  </si>
  <si>
    <t>COVER ASSY, CLUTCH</t>
  </si>
  <si>
    <t>31210-0D240</t>
  </si>
  <si>
    <t>31210-0K023</t>
  </si>
  <si>
    <t>31210-0K040</t>
  </si>
  <si>
    <t>31210-0K101</t>
  </si>
  <si>
    <t>31210-0K300</t>
  </si>
  <si>
    <t>31210-0K310</t>
  </si>
  <si>
    <t>31250-0B021</t>
  </si>
  <si>
    <t>DISC ASSY, CLUTCH</t>
  </si>
  <si>
    <t>31250-0D330</t>
  </si>
  <si>
    <t>31250-0K301</t>
  </si>
  <si>
    <t>37230-0K021</t>
  </si>
  <si>
    <t>BEARING A/S,CTR SUPP</t>
  </si>
  <si>
    <t>48510-8Z244</t>
  </si>
  <si>
    <t>48531-09430</t>
  </si>
  <si>
    <t>ABSORBER A/S, RR</t>
  </si>
  <si>
    <t>48609-0K020</t>
  </si>
  <si>
    <t>SUPPORT S/A FR SUSP</t>
  </si>
  <si>
    <t>90080-91232</t>
  </si>
  <si>
    <t>BELT V RIBBED</t>
  </si>
  <si>
    <t>90363-T0008</t>
  </si>
  <si>
    <t>BEARING, RADIAL BALL</t>
  </si>
  <si>
    <t>90916-T2024</t>
  </si>
  <si>
    <t>BELT, V-RIBBED</t>
  </si>
  <si>
    <t>90916-T2039</t>
  </si>
  <si>
    <t>90919-T1004</t>
  </si>
  <si>
    <t>PLUG, K20HR-U11</t>
  </si>
  <si>
    <t>90919-T2008</t>
  </si>
  <si>
    <t>COIL, IGNITION</t>
  </si>
  <si>
    <t>90919-T2011</t>
  </si>
  <si>
    <t>JK272000-3380</t>
  </si>
  <si>
    <t>N.HORN 12V Trumpet+Acc</t>
  </si>
  <si>
    <t>No order</t>
  </si>
  <si>
    <t>48530-8Z036</t>
  </si>
  <si>
    <t>ABSORBER ASSY, RR</t>
  </si>
  <si>
    <t>90385-T0004</t>
  </si>
  <si>
    <t>BUSH</t>
  </si>
  <si>
    <t>263500-6180ND AC</t>
  </si>
  <si>
    <t>Hàng order không nằm trong back order của NCC</t>
  </si>
  <si>
    <t>04495-BZ111</t>
  </si>
  <si>
    <t>11115-0Y030</t>
  </si>
  <si>
    <t>13011-0L070</t>
  </si>
  <si>
    <t>16502-0M020</t>
  </si>
  <si>
    <t>31210-0D180</t>
  </si>
  <si>
    <t>31210-0D190</t>
  </si>
  <si>
    <t>31250-0A011</t>
  </si>
  <si>
    <t>04465-YZZQ5-82</t>
  </si>
  <si>
    <t>04465-YZZZ1</t>
  </si>
  <si>
    <t>04495-YZZZ2</t>
  </si>
  <si>
    <t>168000-5470ND AC</t>
  </si>
  <si>
    <t>263500-6170ND AC</t>
  </si>
  <si>
    <t>ID</t>
  </si>
  <si>
    <t>Số lượng cần nhập</t>
  </si>
  <si>
    <t>USD</t>
  </si>
  <si>
    <t>Mã nguyên tệ</t>
  </si>
  <si>
    <t>Calculated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</si>
</sst>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164" fontId="3" fillId="0" borderId="0" xfId="1" applyNumberFormat="1" applyFont="1" applyBorder="1"/>
    <xf numFmtId="43" fontId="3" fillId="0" borderId="0" xfId="1" applyFont="1"/>
    <xf numFmtId="164" fontId="4" fillId="0" borderId="0" xfId="1" applyNumberFormat="1" applyFont="1"/>
    <xf numFmtId="0" fontId="5" fillId="0" borderId="0" xfId="0" applyFont="1"/>
    <xf numFmtId="0" fontId="2" fillId="0" borderId="0" xfId="0" applyFont="1" applyAlignment="1">
      <alignment horizontal="center" vertical="center"/>
    </xf>
    <xf numFmtId="15" fontId="6" fillId="0" borderId="0" xfId="0" applyNumberFormat="1" applyFont="1" applyAlignment="1">
      <alignment horizontal="left"/>
    </xf>
    <xf numFmtId="0" fontId="3" fillId="0" borderId="0" xfId="0" applyFont="1" applyAlignment="1">
      <alignment horizontal="center" vertical="center"/>
    </xf>
    <xf numFmtId="43" fontId="7" fillId="0" borderId="0" xfId="1" applyFont="1"/>
    <xf numFmtId="164" fontId="8" fillId="0" borderId="0" xfId="1" applyNumberFormat="1" applyFo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1" applyNumberFormat="1" applyFont="1" applyBorder="1" applyAlignment="1">
      <alignment horizontal="center" vertical="center"/>
    </xf>
    <xf numFmtId="43" fontId="9" fillId="0" borderId="1" xfId="1" applyFont="1" applyBorder="1" applyAlignment="1">
      <alignment horizontal="center" vertical="center" wrapText="1"/>
    </xf>
    <xf numFmtId="43" fontId="9" fillId="0" borderId="1" xfId="1" applyFont="1" applyBorder="1" applyAlignment="1">
      <alignment horizontal="center" vertical="center"/>
    </xf>
    <xf numFmtId="164" fontId="8" fillId="0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 wrapText="1"/>
    </xf>
    <xf numFmtId="164" fontId="11" fillId="3" borderId="1" xfId="1" applyNumberFormat="1" applyFont="1" applyFill="1" applyBorder="1" applyAlignment="1">
      <alignment horizontal="left" vertical="center"/>
    </xf>
    <xf numFmtId="43" fontId="11" fillId="3" borderId="1" xfId="1" applyFont="1" applyFill="1" applyBorder="1" applyAlignment="1">
      <alignment horizontal="left" vertical="center" wrapText="1"/>
    </xf>
    <xf numFmtId="43" fontId="11" fillId="3" borderId="1" xfId="1" applyFont="1" applyFill="1" applyBorder="1" applyAlignment="1">
      <alignment horizontal="left" vertical="center"/>
    </xf>
    <xf numFmtId="164" fontId="12" fillId="3" borderId="1" xfId="1" applyNumberFormat="1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5" fontId="3" fillId="0" borderId="1" xfId="0" applyNumberFormat="1" applyFont="1" applyBorder="1"/>
    <xf numFmtId="164" fontId="3" fillId="0" borderId="1" xfId="1" applyNumberFormat="1" applyFont="1" applyBorder="1"/>
    <xf numFmtId="43" fontId="3" fillId="0" borderId="1" xfId="1" applyFont="1" applyBorder="1"/>
    <xf numFmtId="164" fontId="4" fillId="0" borderId="1" xfId="1" applyNumberFormat="1" applyFont="1" applyBorder="1"/>
    <xf numFmtId="0" fontId="11" fillId="3" borderId="1" xfId="0" applyFont="1" applyFill="1" applyBorder="1" applyAlignment="1">
      <alignment horizontal="left"/>
    </xf>
    <xf numFmtId="15" fontId="11" fillId="3" borderId="1" xfId="0" applyNumberFormat="1" applyFont="1" applyFill="1" applyBorder="1" applyAlignment="1">
      <alignment horizontal="left"/>
    </xf>
    <xf numFmtId="164" fontId="11" fillId="3" borderId="1" xfId="1" applyNumberFormat="1" applyFont="1" applyFill="1" applyBorder="1" applyAlignment="1">
      <alignment horizontal="left"/>
    </xf>
    <xf numFmtId="43" fontId="11" fillId="3" borderId="1" xfId="1" applyFont="1" applyFill="1" applyBorder="1" applyAlignment="1">
      <alignment horizontal="left"/>
    </xf>
    <xf numFmtId="164" fontId="12" fillId="3" borderId="1" xfId="1" applyNumberFormat="1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3" fillId="0" borderId="1" xfId="0" applyFont="1" applyFill="1" applyBorder="1"/>
    <xf numFmtId="164" fontId="5" fillId="0" borderId="1" xfId="0" applyNumberFormat="1" applyFont="1" applyBorder="1"/>
    <xf numFmtId="164" fontId="16" fillId="0" borderId="0" xfId="0" applyNumberFormat="1" applyFont="1"/>
    <xf numFmtId="0" fontId="5" fillId="0" borderId="1" xfId="0" applyFont="1" applyBorder="1"/>
    <xf numFmtId="0" fontId="17" fillId="0" borderId="0" xfId="0" applyFont="1"/>
    <xf numFmtId="0" fontId="18" fillId="0" borderId="0" xfId="0" applyFont="1"/>
    <xf numFmtId="164" fontId="8" fillId="0" borderId="1" xfId="1" applyNumberFormat="1" applyFont="1" applyBorder="1"/>
    <xf numFmtId="164" fontId="19" fillId="0" borderId="1" xfId="1" applyNumberFormat="1" applyFont="1" applyBorder="1"/>
    <xf numFmtId="0" fontId="20" fillId="0" borderId="1" xfId="0" applyFont="1" applyBorder="1"/>
    <xf numFmtId="4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6"/>
  <sheetViews>
    <sheetView tabSelected="1" topLeftCell="A40" zoomScaleNormal="100" workbookViewId="0">
      <selection activeCell="D2" sqref="D2:D52"/>
    </sheetView>
  </sheetViews>
  <sheetFormatPr defaultColWidth="9.28515625" defaultRowHeight="12.75" x14ac:dyDescent="0.2"/>
  <cols>
    <col min="1" max="1" width="7.42578125" style="9" customWidth="1"/>
    <col min="2" max="2" width="19.7109375" style="2" customWidth="1"/>
    <col min="3" max="5" width="11.140625" style="2" customWidth="1"/>
    <col min="6" max="6" width="21.140625" style="2" customWidth="1"/>
    <col min="7" max="7" width="17.140625" style="2" customWidth="1"/>
    <col min="8" max="8" width="16.5703125" style="2" customWidth="1"/>
    <col min="9" max="9" width="24.5703125" style="2" customWidth="1"/>
    <col min="10" max="10" width="9.28515625" style="3" customWidth="1"/>
    <col min="11" max="12" width="11.7109375" style="4" customWidth="1"/>
    <col min="13" max="13" width="18.28515625" style="4" customWidth="1"/>
    <col min="14" max="14" width="11.5703125" style="5" customWidth="1"/>
    <col min="15" max="15" width="10.7109375" style="2" customWidth="1"/>
    <col min="16" max="19" width="9.28515625" style="2"/>
    <col min="20" max="20" width="9.28515625" style="6"/>
    <col min="21" max="16384" width="9.28515625" style="2"/>
  </cols>
  <sheetData>
    <row r="1" spans="1:20" s="20" customFormat="1" ht="25.5" x14ac:dyDescent="0.25">
      <c r="A1" s="12" t="s">
        <v>3</v>
      </c>
      <c r="B1" s="12" t="s">
        <v>4</v>
      </c>
      <c r="C1" s="13" t="s">
        <v>5</v>
      </c>
      <c r="D1" s="13" t="s">
        <v>106</v>
      </c>
      <c r="E1" s="12" t="s">
        <v>6</v>
      </c>
      <c r="F1" s="12" t="s">
        <v>7</v>
      </c>
      <c r="G1" s="12" t="s">
        <v>102</v>
      </c>
      <c r="H1" s="12" t="s">
        <v>9</v>
      </c>
      <c r="I1" s="12" t="s">
        <v>10</v>
      </c>
      <c r="J1" s="14" t="s">
        <v>11</v>
      </c>
      <c r="K1" s="15" t="s">
        <v>12</v>
      </c>
      <c r="L1" s="15" t="s">
        <v>105</v>
      </c>
      <c r="M1" s="16" t="s">
        <v>13</v>
      </c>
      <c r="N1" s="17" t="s">
        <v>14</v>
      </c>
      <c r="O1" s="18" t="s">
        <v>103</v>
      </c>
      <c r="P1" s="18" t="s">
        <v>16</v>
      </c>
      <c r="Q1" s="19" t="s">
        <v>17</v>
      </c>
      <c r="T1" s="21"/>
    </row>
    <row r="2" spans="1:20" x14ac:dyDescent="0.2">
      <c r="A2" s="31">
        <v>6</v>
      </c>
      <c r="B2" s="32" t="s">
        <v>30</v>
      </c>
      <c r="C2" s="33">
        <v>44562</v>
      </c>
      <c r="D2" s="33">
        <v>44795</v>
      </c>
      <c r="E2" s="33"/>
      <c r="F2" s="32"/>
      <c r="G2" s="45" t="s">
        <v>31</v>
      </c>
      <c r="H2" s="32"/>
      <c r="I2" s="32" t="s">
        <v>32</v>
      </c>
      <c r="J2" s="34">
        <v>20</v>
      </c>
      <c r="K2" s="35">
        <v>31.85</v>
      </c>
      <c r="L2" s="35" t="s">
        <v>104</v>
      </c>
      <c r="M2" s="35">
        <f t="shared" ref="M2:M36" si="0">J2*K2</f>
        <v>637</v>
      </c>
      <c r="N2" s="36">
        <v>0</v>
      </c>
      <c r="O2" s="32">
        <v>20</v>
      </c>
      <c r="P2" s="46">
        <f>+J2-O2</f>
        <v>0</v>
      </c>
      <c r="Q2" s="47" t="s">
        <v>33</v>
      </c>
    </row>
    <row r="3" spans="1:20" x14ac:dyDescent="0.2">
      <c r="A3" s="31">
        <v>7</v>
      </c>
      <c r="B3" s="32" t="s">
        <v>30</v>
      </c>
      <c r="C3" s="33">
        <v>44562</v>
      </c>
      <c r="D3" s="33">
        <v>44795</v>
      </c>
      <c r="E3" s="33"/>
      <c r="F3" s="32"/>
      <c r="G3" s="45" t="s">
        <v>34</v>
      </c>
      <c r="H3" s="32"/>
      <c r="I3" s="32" t="s">
        <v>35</v>
      </c>
      <c r="J3" s="34">
        <v>20</v>
      </c>
      <c r="K3" s="35">
        <v>18.350000000000001</v>
      </c>
      <c r="L3" s="35" t="s">
        <v>104</v>
      </c>
      <c r="M3" s="35">
        <f t="shared" si="0"/>
        <v>367</v>
      </c>
      <c r="N3" s="36">
        <v>0</v>
      </c>
      <c r="O3" s="32">
        <v>20</v>
      </c>
      <c r="P3" s="46">
        <f t="shared" ref="P3:P33" si="1">+J3-O3</f>
        <v>0</v>
      </c>
      <c r="Q3" s="47" t="s">
        <v>33</v>
      </c>
    </row>
    <row r="4" spans="1:20" x14ac:dyDescent="0.2">
      <c r="A4" s="31">
        <v>8</v>
      </c>
      <c r="B4" s="32" t="s">
        <v>30</v>
      </c>
      <c r="C4" s="33">
        <v>44562</v>
      </c>
      <c r="D4" s="33">
        <v>44795</v>
      </c>
      <c r="E4" s="33"/>
      <c r="F4" s="32"/>
      <c r="G4" s="45" t="s">
        <v>36</v>
      </c>
      <c r="H4" s="32"/>
      <c r="I4" s="32" t="s">
        <v>37</v>
      </c>
      <c r="J4" s="34">
        <v>15</v>
      </c>
      <c r="K4" s="35">
        <v>24.99</v>
      </c>
      <c r="L4" s="35" t="s">
        <v>104</v>
      </c>
      <c r="M4" s="35">
        <f t="shared" si="0"/>
        <v>374.84999999999997</v>
      </c>
      <c r="N4" s="36">
        <v>0</v>
      </c>
      <c r="O4" s="32">
        <v>20</v>
      </c>
      <c r="P4" s="46">
        <f t="shared" si="1"/>
        <v>-5</v>
      </c>
      <c r="Q4" s="47" t="s">
        <v>33</v>
      </c>
    </row>
    <row r="5" spans="1:20" x14ac:dyDescent="0.2">
      <c r="A5" s="31">
        <v>9</v>
      </c>
      <c r="B5" s="32" t="s">
        <v>30</v>
      </c>
      <c r="C5" s="33">
        <v>44562</v>
      </c>
      <c r="D5" s="33">
        <v>44795</v>
      </c>
      <c r="E5" s="33"/>
      <c r="F5" s="32"/>
      <c r="G5" s="45" t="s">
        <v>36</v>
      </c>
      <c r="H5" s="32"/>
      <c r="I5" s="32" t="s">
        <v>37</v>
      </c>
      <c r="J5" s="34">
        <v>20</v>
      </c>
      <c r="K5" s="35">
        <v>24.99</v>
      </c>
      <c r="L5" s="35" t="s">
        <v>104</v>
      </c>
      <c r="M5" s="35">
        <f t="shared" si="0"/>
        <v>499.79999999999995</v>
      </c>
      <c r="N5" s="36">
        <v>0</v>
      </c>
      <c r="O5" s="32">
        <v>20</v>
      </c>
      <c r="P5" s="46">
        <f t="shared" si="1"/>
        <v>0</v>
      </c>
      <c r="Q5" s="47" t="s">
        <v>33</v>
      </c>
    </row>
    <row r="6" spans="1:20" x14ac:dyDescent="0.2">
      <c r="A6" s="31">
        <v>11</v>
      </c>
      <c r="B6" s="32" t="s">
        <v>24</v>
      </c>
      <c r="C6" s="33">
        <v>44677</v>
      </c>
      <c r="D6" s="33">
        <v>44795</v>
      </c>
      <c r="E6" s="33"/>
      <c r="F6" s="32"/>
      <c r="G6" s="45" t="s">
        <v>38</v>
      </c>
      <c r="H6" s="32"/>
      <c r="I6" s="32" t="s">
        <v>39</v>
      </c>
      <c r="J6" s="34">
        <v>4</v>
      </c>
      <c r="K6" s="35">
        <v>45.83</v>
      </c>
      <c r="L6" s="35" t="s">
        <v>104</v>
      </c>
      <c r="M6" s="35">
        <f t="shared" si="0"/>
        <v>183.32</v>
      </c>
      <c r="N6" s="36">
        <v>0</v>
      </c>
      <c r="O6" s="32">
        <v>4</v>
      </c>
      <c r="P6" s="46">
        <f t="shared" si="1"/>
        <v>0</v>
      </c>
      <c r="Q6" s="47" t="s">
        <v>33</v>
      </c>
    </row>
    <row r="7" spans="1:20" x14ac:dyDescent="0.2">
      <c r="A7" s="31">
        <v>12</v>
      </c>
      <c r="B7" s="32" t="s">
        <v>24</v>
      </c>
      <c r="C7" s="33">
        <v>44719</v>
      </c>
      <c r="D7" s="33">
        <v>44795</v>
      </c>
      <c r="E7" s="33"/>
      <c r="F7" s="32"/>
      <c r="G7" s="45" t="s">
        <v>40</v>
      </c>
      <c r="H7" s="32"/>
      <c r="I7" s="32" t="s">
        <v>41</v>
      </c>
      <c r="J7" s="34">
        <v>1500</v>
      </c>
      <c r="K7" s="35">
        <v>5.84</v>
      </c>
      <c r="L7" s="35" t="s">
        <v>104</v>
      </c>
      <c r="M7" s="35">
        <f t="shared" si="0"/>
        <v>8760</v>
      </c>
      <c r="N7" s="36">
        <v>1200</v>
      </c>
      <c r="O7" s="32">
        <v>10000</v>
      </c>
      <c r="P7" s="46">
        <f t="shared" si="1"/>
        <v>-8500</v>
      </c>
      <c r="Q7" s="47" t="s">
        <v>33</v>
      </c>
    </row>
    <row r="8" spans="1:20" x14ac:dyDescent="0.2">
      <c r="A8" s="31">
        <v>13</v>
      </c>
      <c r="B8" s="32" t="s">
        <v>24</v>
      </c>
      <c r="C8" s="33">
        <v>44719</v>
      </c>
      <c r="D8" s="33">
        <v>44795</v>
      </c>
      <c r="E8" s="33"/>
      <c r="F8" s="32"/>
      <c r="G8" s="45" t="s">
        <v>42</v>
      </c>
      <c r="H8" s="32"/>
      <c r="I8" s="32" t="s">
        <v>43</v>
      </c>
      <c r="J8" s="34">
        <v>6</v>
      </c>
      <c r="K8" s="35">
        <v>4.45</v>
      </c>
      <c r="L8" s="35" t="s">
        <v>104</v>
      </c>
      <c r="M8" s="35">
        <f t="shared" si="0"/>
        <v>26.700000000000003</v>
      </c>
      <c r="N8" s="36">
        <v>0</v>
      </c>
      <c r="O8" s="32">
        <v>6</v>
      </c>
      <c r="P8" s="46">
        <f t="shared" si="1"/>
        <v>0</v>
      </c>
      <c r="Q8" s="47" t="s">
        <v>33</v>
      </c>
    </row>
    <row r="9" spans="1:20" x14ac:dyDescent="0.2">
      <c r="A9" s="31">
        <v>14</v>
      </c>
      <c r="B9" s="32" t="s">
        <v>24</v>
      </c>
      <c r="C9" s="33">
        <v>44719</v>
      </c>
      <c r="D9" s="33">
        <v>44795</v>
      </c>
      <c r="E9" s="33"/>
      <c r="F9" s="32"/>
      <c r="G9" s="45" t="s">
        <v>44</v>
      </c>
      <c r="H9" s="32"/>
      <c r="I9" s="32" t="s">
        <v>39</v>
      </c>
      <c r="J9" s="34">
        <v>14</v>
      </c>
      <c r="K9" s="35">
        <v>28.31</v>
      </c>
      <c r="L9" s="35" t="s">
        <v>104</v>
      </c>
      <c r="M9" s="35">
        <f t="shared" si="0"/>
        <v>396.34</v>
      </c>
      <c r="N9" s="36">
        <v>8</v>
      </c>
      <c r="O9" s="32">
        <v>20</v>
      </c>
      <c r="P9" s="46">
        <f t="shared" si="1"/>
        <v>-6</v>
      </c>
      <c r="Q9" s="47" t="s">
        <v>33</v>
      </c>
    </row>
    <row r="10" spans="1:20" x14ac:dyDescent="0.2">
      <c r="A10" s="31">
        <v>15</v>
      </c>
      <c r="B10" s="32" t="s">
        <v>24</v>
      </c>
      <c r="C10" s="33">
        <v>44719</v>
      </c>
      <c r="D10" s="33">
        <v>44795</v>
      </c>
      <c r="E10" s="33"/>
      <c r="F10" s="32"/>
      <c r="G10" s="45" t="s">
        <v>45</v>
      </c>
      <c r="H10" s="32"/>
      <c r="I10" s="32" t="s">
        <v>39</v>
      </c>
      <c r="J10" s="34">
        <v>50</v>
      </c>
      <c r="K10" s="35">
        <v>18.43</v>
      </c>
      <c r="L10" s="35" t="s">
        <v>104</v>
      </c>
      <c r="M10" s="35">
        <f t="shared" si="0"/>
        <v>921.5</v>
      </c>
      <c r="N10" s="36">
        <v>0</v>
      </c>
      <c r="O10" s="32">
        <v>50</v>
      </c>
      <c r="P10" s="46">
        <f t="shared" si="1"/>
        <v>0</v>
      </c>
      <c r="Q10" s="47" t="s">
        <v>33</v>
      </c>
    </row>
    <row r="11" spans="1:20" x14ac:dyDescent="0.2">
      <c r="A11" s="31">
        <v>16</v>
      </c>
      <c r="B11" s="32" t="s">
        <v>24</v>
      </c>
      <c r="C11" s="33">
        <v>44719</v>
      </c>
      <c r="D11" s="33">
        <v>44795</v>
      </c>
      <c r="E11" s="33"/>
      <c r="F11" s="32"/>
      <c r="G11" s="45" t="s">
        <v>46</v>
      </c>
      <c r="H11" s="32"/>
      <c r="I11" s="32" t="s">
        <v>47</v>
      </c>
      <c r="J11" s="34">
        <v>54</v>
      </c>
      <c r="K11" s="35">
        <v>34.19</v>
      </c>
      <c r="L11" s="35" t="s">
        <v>104</v>
      </c>
      <c r="M11" s="35">
        <f t="shared" si="0"/>
        <v>1846.2599999999998</v>
      </c>
      <c r="N11" s="36">
        <v>54</v>
      </c>
      <c r="O11" s="32">
        <v>300</v>
      </c>
      <c r="P11" s="46">
        <f t="shared" si="1"/>
        <v>-246</v>
      </c>
      <c r="Q11" s="47" t="s">
        <v>33</v>
      </c>
    </row>
    <row r="12" spans="1:20" x14ac:dyDescent="0.2">
      <c r="A12" s="31">
        <v>17</v>
      </c>
      <c r="B12" s="32" t="s">
        <v>24</v>
      </c>
      <c r="C12" s="33">
        <v>44719</v>
      </c>
      <c r="D12" s="33">
        <v>44795</v>
      </c>
      <c r="E12" s="33"/>
      <c r="F12" s="32"/>
      <c r="G12" s="45" t="s">
        <v>48</v>
      </c>
      <c r="H12" s="32"/>
      <c r="I12" s="32" t="s">
        <v>49</v>
      </c>
      <c r="J12" s="34">
        <v>100</v>
      </c>
      <c r="K12" s="35">
        <v>13.68</v>
      </c>
      <c r="L12" s="35" t="s">
        <v>104</v>
      </c>
      <c r="M12" s="35">
        <f t="shared" si="0"/>
        <v>1368</v>
      </c>
      <c r="N12" s="36">
        <v>0</v>
      </c>
      <c r="O12" s="32">
        <v>100</v>
      </c>
      <c r="P12" s="46">
        <f t="shared" si="1"/>
        <v>0</v>
      </c>
      <c r="Q12" s="47" t="s">
        <v>33</v>
      </c>
    </row>
    <row r="13" spans="1:20" x14ac:dyDescent="0.2">
      <c r="A13" s="31">
        <v>18</v>
      </c>
      <c r="B13" s="32" t="s">
        <v>24</v>
      </c>
      <c r="C13" s="33">
        <v>44719</v>
      </c>
      <c r="D13" s="33">
        <v>44795</v>
      </c>
      <c r="E13" s="33"/>
      <c r="F13" s="32"/>
      <c r="G13" s="45" t="s">
        <v>50</v>
      </c>
      <c r="H13" s="32"/>
      <c r="I13" s="32" t="s">
        <v>51</v>
      </c>
      <c r="J13" s="34">
        <v>137</v>
      </c>
      <c r="K13" s="35">
        <v>28.29</v>
      </c>
      <c r="L13" s="35" t="s">
        <v>104</v>
      </c>
      <c r="M13" s="35">
        <f t="shared" si="0"/>
        <v>3875.73</v>
      </c>
      <c r="N13" s="36">
        <v>0</v>
      </c>
      <c r="O13" s="32">
        <v>250</v>
      </c>
      <c r="P13" s="46">
        <f t="shared" si="1"/>
        <v>-113</v>
      </c>
      <c r="Q13" s="47" t="s">
        <v>33</v>
      </c>
    </row>
    <row r="14" spans="1:20" x14ac:dyDescent="0.2">
      <c r="A14" s="31">
        <v>19</v>
      </c>
      <c r="B14" s="32" t="s">
        <v>24</v>
      </c>
      <c r="C14" s="33">
        <v>44719</v>
      </c>
      <c r="D14" s="33">
        <v>44795</v>
      </c>
      <c r="E14" s="33"/>
      <c r="F14" s="32"/>
      <c r="G14" s="45" t="s">
        <v>52</v>
      </c>
      <c r="H14" s="32"/>
      <c r="I14" s="32" t="s">
        <v>51</v>
      </c>
      <c r="J14" s="34">
        <v>156</v>
      </c>
      <c r="K14" s="35">
        <v>17.739999999999998</v>
      </c>
      <c r="L14" s="35" t="s">
        <v>104</v>
      </c>
      <c r="M14" s="35">
        <f t="shared" si="0"/>
        <v>2767.4399999999996</v>
      </c>
      <c r="N14" s="36">
        <v>5</v>
      </c>
      <c r="O14" s="32">
        <v>800</v>
      </c>
      <c r="P14" s="46">
        <f t="shared" si="1"/>
        <v>-644</v>
      </c>
      <c r="Q14" s="47" t="s">
        <v>33</v>
      </c>
    </row>
    <row r="15" spans="1:20" x14ac:dyDescent="0.2">
      <c r="A15" s="31">
        <v>20</v>
      </c>
      <c r="B15" s="32" t="s">
        <v>24</v>
      </c>
      <c r="C15" s="33">
        <v>44719</v>
      </c>
      <c r="D15" s="33">
        <v>44795</v>
      </c>
      <c r="E15" s="33"/>
      <c r="F15" s="32"/>
      <c r="G15" s="45" t="s">
        <v>53</v>
      </c>
      <c r="H15" s="32"/>
      <c r="I15" s="32" t="s">
        <v>51</v>
      </c>
      <c r="J15" s="34">
        <v>36</v>
      </c>
      <c r="K15" s="35">
        <v>39.51</v>
      </c>
      <c r="L15" s="35" t="s">
        <v>104</v>
      </c>
      <c r="M15" s="35">
        <f t="shared" si="0"/>
        <v>1422.36</v>
      </c>
      <c r="N15" s="36">
        <v>3</v>
      </c>
      <c r="O15" s="32">
        <v>40</v>
      </c>
      <c r="P15" s="46">
        <f t="shared" si="1"/>
        <v>-4</v>
      </c>
      <c r="Q15" s="47" t="s">
        <v>33</v>
      </c>
    </row>
    <row r="16" spans="1:20" x14ac:dyDescent="0.2">
      <c r="A16" s="31">
        <v>21</v>
      </c>
      <c r="B16" s="32" t="s">
        <v>24</v>
      </c>
      <c r="C16" s="33">
        <v>44719</v>
      </c>
      <c r="D16" s="33">
        <v>44795</v>
      </c>
      <c r="E16" s="33"/>
      <c r="F16" s="32"/>
      <c r="G16" s="45" t="s">
        <v>54</v>
      </c>
      <c r="H16" s="32"/>
      <c r="I16" s="32" t="s">
        <v>51</v>
      </c>
      <c r="J16" s="34">
        <v>24</v>
      </c>
      <c r="K16" s="35">
        <v>52.54</v>
      </c>
      <c r="L16" s="35" t="s">
        <v>104</v>
      </c>
      <c r="M16" s="35">
        <f t="shared" si="0"/>
        <v>1260.96</v>
      </c>
      <c r="N16" s="36">
        <v>24</v>
      </c>
      <c r="O16" s="32">
        <v>150</v>
      </c>
      <c r="P16" s="46">
        <f t="shared" si="1"/>
        <v>-126</v>
      </c>
      <c r="Q16" s="47" t="s">
        <v>33</v>
      </c>
    </row>
    <row r="17" spans="1:17" x14ac:dyDescent="0.2">
      <c r="A17" s="31">
        <v>22</v>
      </c>
      <c r="B17" s="32" t="s">
        <v>24</v>
      </c>
      <c r="C17" s="33">
        <v>44719</v>
      </c>
      <c r="D17" s="33">
        <v>44795</v>
      </c>
      <c r="E17" s="33"/>
      <c r="F17" s="32"/>
      <c r="G17" s="45" t="s">
        <v>55</v>
      </c>
      <c r="H17" s="32"/>
      <c r="I17" s="32" t="s">
        <v>51</v>
      </c>
      <c r="J17" s="34">
        <v>300</v>
      </c>
      <c r="K17" s="35">
        <v>37.72</v>
      </c>
      <c r="L17" s="35" t="s">
        <v>104</v>
      </c>
      <c r="M17" s="35">
        <f t="shared" si="0"/>
        <v>11316</v>
      </c>
      <c r="N17" s="36">
        <v>0</v>
      </c>
      <c r="O17" s="32">
        <v>1000</v>
      </c>
      <c r="P17" s="46">
        <f t="shared" si="1"/>
        <v>-700</v>
      </c>
      <c r="Q17" s="47" t="s">
        <v>33</v>
      </c>
    </row>
    <row r="18" spans="1:17" x14ac:dyDescent="0.2">
      <c r="A18" s="31">
        <v>23</v>
      </c>
      <c r="B18" s="32" t="s">
        <v>24</v>
      </c>
      <c r="C18" s="33">
        <v>44719</v>
      </c>
      <c r="D18" s="33">
        <v>44795</v>
      </c>
      <c r="E18" s="33"/>
      <c r="F18" s="32"/>
      <c r="G18" s="45" t="s">
        <v>56</v>
      </c>
      <c r="H18" s="32"/>
      <c r="I18" s="32" t="s">
        <v>51</v>
      </c>
      <c r="J18" s="34">
        <v>186</v>
      </c>
      <c r="K18" s="35">
        <v>34.82</v>
      </c>
      <c r="L18" s="35" t="s">
        <v>104</v>
      </c>
      <c r="M18" s="35">
        <f t="shared" si="0"/>
        <v>6476.52</v>
      </c>
      <c r="N18" s="36">
        <v>0</v>
      </c>
      <c r="O18" s="32">
        <v>300</v>
      </c>
      <c r="P18" s="46">
        <f t="shared" si="1"/>
        <v>-114</v>
      </c>
      <c r="Q18" s="47" t="s">
        <v>33</v>
      </c>
    </row>
    <row r="19" spans="1:17" x14ac:dyDescent="0.2">
      <c r="A19" s="31">
        <v>24</v>
      </c>
      <c r="B19" s="32" t="s">
        <v>24</v>
      </c>
      <c r="C19" s="33">
        <v>44719</v>
      </c>
      <c r="D19" s="33">
        <v>44795</v>
      </c>
      <c r="E19" s="33"/>
      <c r="F19" s="32"/>
      <c r="G19" s="45" t="s">
        <v>57</v>
      </c>
      <c r="H19" s="32"/>
      <c r="I19" s="32" t="s">
        <v>51</v>
      </c>
      <c r="J19" s="34">
        <v>300</v>
      </c>
      <c r="K19" s="35">
        <v>39.51</v>
      </c>
      <c r="L19" s="35" t="s">
        <v>104</v>
      </c>
      <c r="M19" s="35">
        <f t="shared" si="0"/>
        <v>11853</v>
      </c>
      <c r="N19" s="36">
        <v>0</v>
      </c>
      <c r="O19" s="32">
        <v>450</v>
      </c>
      <c r="P19" s="46">
        <f t="shared" si="1"/>
        <v>-150</v>
      </c>
      <c r="Q19" s="47" t="s">
        <v>33</v>
      </c>
    </row>
    <row r="20" spans="1:17" x14ac:dyDescent="0.2">
      <c r="A20" s="31">
        <v>25</v>
      </c>
      <c r="B20" s="32" t="s">
        <v>24</v>
      </c>
      <c r="C20" s="33">
        <v>44719</v>
      </c>
      <c r="D20" s="33">
        <v>44795</v>
      </c>
      <c r="E20" s="33"/>
      <c r="F20" s="32"/>
      <c r="G20" s="45" t="s">
        <v>58</v>
      </c>
      <c r="H20" s="32"/>
      <c r="I20" s="32" t="s">
        <v>59</v>
      </c>
      <c r="J20" s="34">
        <v>50</v>
      </c>
      <c r="K20" s="35">
        <v>32.549999999999997</v>
      </c>
      <c r="L20" s="35" t="s">
        <v>104</v>
      </c>
      <c r="M20" s="35">
        <f t="shared" si="0"/>
        <v>1627.4999999999998</v>
      </c>
      <c r="N20" s="36">
        <v>50</v>
      </c>
      <c r="O20" s="32">
        <v>70</v>
      </c>
      <c r="P20" s="46">
        <f t="shared" si="1"/>
        <v>-20</v>
      </c>
      <c r="Q20" s="47" t="s">
        <v>33</v>
      </c>
    </row>
    <row r="21" spans="1:17" x14ac:dyDescent="0.2">
      <c r="A21" s="31">
        <v>26</v>
      </c>
      <c r="B21" s="32" t="s">
        <v>24</v>
      </c>
      <c r="C21" s="33">
        <v>44719</v>
      </c>
      <c r="D21" s="33">
        <v>44795</v>
      </c>
      <c r="E21" s="33"/>
      <c r="F21" s="32"/>
      <c r="G21" s="45" t="s">
        <v>60</v>
      </c>
      <c r="H21" s="32"/>
      <c r="I21" s="32" t="s">
        <v>59</v>
      </c>
      <c r="J21" s="34">
        <v>300</v>
      </c>
      <c r="K21" s="35">
        <v>28.32</v>
      </c>
      <c r="L21" s="35" t="s">
        <v>104</v>
      </c>
      <c r="M21" s="35">
        <f t="shared" si="0"/>
        <v>8496</v>
      </c>
      <c r="N21" s="36">
        <v>4</v>
      </c>
      <c r="O21" s="32">
        <v>1000</v>
      </c>
      <c r="P21" s="46">
        <f t="shared" si="1"/>
        <v>-700</v>
      </c>
      <c r="Q21" s="47" t="s">
        <v>33</v>
      </c>
    </row>
    <row r="22" spans="1:17" x14ac:dyDescent="0.2">
      <c r="A22" s="31">
        <v>27</v>
      </c>
      <c r="B22" s="32" t="s">
        <v>24</v>
      </c>
      <c r="C22" s="33">
        <v>44719</v>
      </c>
      <c r="D22" s="33">
        <v>44795</v>
      </c>
      <c r="E22" s="33"/>
      <c r="F22" s="32"/>
      <c r="G22" s="45" t="s">
        <v>61</v>
      </c>
      <c r="H22" s="32"/>
      <c r="I22" s="32" t="s">
        <v>59</v>
      </c>
      <c r="J22" s="34">
        <v>17</v>
      </c>
      <c r="K22" s="35">
        <v>48.49</v>
      </c>
      <c r="L22" s="35" t="s">
        <v>104</v>
      </c>
      <c r="M22" s="35">
        <f t="shared" si="0"/>
        <v>824.33</v>
      </c>
      <c r="N22" s="36">
        <v>17</v>
      </c>
      <c r="O22" s="32">
        <v>20</v>
      </c>
      <c r="P22" s="46">
        <f t="shared" si="1"/>
        <v>-3</v>
      </c>
      <c r="Q22" s="47" t="s">
        <v>33</v>
      </c>
    </row>
    <row r="23" spans="1:17" x14ac:dyDescent="0.2">
      <c r="A23" s="31">
        <v>28</v>
      </c>
      <c r="B23" s="32" t="s">
        <v>24</v>
      </c>
      <c r="C23" s="33">
        <v>44719</v>
      </c>
      <c r="D23" s="33">
        <v>44795</v>
      </c>
      <c r="E23" s="33"/>
      <c r="F23" s="32"/>
      <c r="G23" s="45" t="s">
        <v>62</v>
      </c>
      <c r="H23" s="32"/>
      <c r="I23" s="32" t="s">
        <v>63</v>
      </c>
      <c r="J23" s="34">
        <v>4</v>
      </c>
      <c r="K23" s="35">
        <v>30.98</v>
      </c>
      <c r="L23" s="35" t="s">
        <v>104</v>
      </c>
      <c r="M23" s="35">
        <f t="shared" si="0"/>
        <v>123.92</v>
      </c>
      <c r="N23" s="36">
        <v>3</v>
      </c>
      <c r="O23" s="32">
        <v>1</v>
      </c>
      <c r="P23" s="46">
        <f t="shared" si="1"/>
        <v>3</v>
      </c>
      <c r="Q23" s="47" t="s">
        <v>33</v>
      </c>
    </row>
    <row r="24" spans="1:17" x14ac:dyDescent="0.2">
      <c r="A24" s="31">
        <v>29</v>
      </c>
      <c r="B24" s="32" t="s">
        <v>24</v>
      </c>
      <c r="C24" s="33">
        <v>44719</v>
      </c>
      <c r="D24" s="33">
        <v>44795</v>
      </c>
      <c r="E24" s="33"/>
      <c r="F24" s="32"/>
      <c r="G24" s="45" t="s">
        <v>64</v>
      </c>
      <c r="H24" s="32"/>
      <c r="I24" s="32" t="s">
        <v>26</v>
      </c>
      <c r="J24" s="34">
        <v>500</v>
      </c>
      <c r="K24" s="35">
        <v>26.27</v>
      </c>
      <c r="L24" s="35" t="s">
        <v>104</v>
      </c>
      <c r="M24" s="35">
        <f t="shared" si="0"/>
        <v>13135</v>
      </c>
      <c r="N24" s="36">
        <v>0</v>
      </c>
      <c r="O24" s="32">
        <v>3000</v>
      </c>
      <c r="P24" s="46">
        <f t="shared" si="1"/>
        <v>-2500</v>
      </c>
      <c r="Q24" s="47" t="s">
        <v>33</v>
      </c>
    </row>
    <row r="25" spans="1:17" x14ac:dyDescent="0.2">
      <c r="A25" s="31">
        <v>31</v>
      </c>
      <c r="B25" s="32" t="s">
        <v>24</v>
      </c>
      <c r="C25" s="33">
        <v>44719</v>
      </c>
      <c r="D25" s="33">
        <v>44795</v>
      </c>
      <c r="E25" s="33"/>
      <c r="F25" s="32"/>
      <c r="G25" s="45" t="s">
        <v>65</v>
      </c>
      <c r="H25" s="32"/>
      <c r="I25" s="32" t="s">
        <v>66</v>
      </c>
      <c r="J25" s="34">
        <v>200</v>
      </c>
      <c r="K25" s="35">
        <v>17.510000000000002</v>
      </c>
      <c r="L25" s="35" t="s">
        <v>104</v>
      </c>
      <c r="M25" s="35">
        <f t="shared" si="0"/>
        <v>3502.0000000000005</v>
      </c>
      <c r="N25" s="36">
        <v>200</v>
      </c>
      <c r="O25" s="32">
        <v>500</v>
      </c>
      <c r="P25" s="46">
        <f t="shared" si="1"/>
        <v>-300</v>
      </c>
      <c r="Q25" s="47" t="s">
        <v>33</v>
      </c>
    </row>
    <row r="26" spans="1:17" x14ac:dyDescent="0.2">
      <c r="A26" s="31">
        <v>32</v>
      </c>
      <c r="B26" s="32" t="s">
        <v>24</v>
      </c>
      <c r="C26" s="33">
        <v>44719</v>
      </c>
      <c r="D26" s="33">
        <v>44795</v>
      </c>
      <c r="E26" s="33"/>
      <c r="F26" s="32"/>
      <c r="G26" s="45" t="s">
        <v>67</v>
      </c>
      <c r="H26" s="32"/>
      <c r="I26" s="32" t="s">
        <v>68</v>
      </c>
      <c r="J26" s="34">
        <v>20</v>
      </c>
      <c r="K26" s="35">
        <v>11.4</v>
      </c>
      <c r="L26" s="35" t="s">
        <v>104</v>
      </c>
      <c r="M26" s="35">
        <f t="shared" si="0"/>
        <v>228</v>
      </c>
      <c r="N26" s="36">
        <v>0</v>
      </c>
      <c r="O26" s="32">
        <v>20</v>
      </c>
      <c r="P26" s="46">
        <f t="shared" si="1"/>
        <v>0</v>
      </c>
      <c r="Q26" s="47" t="s">
        <v>33</v>
      </c>
    </row>
    <row r="27" spans="1:17" x14ac:dyDescent="0.2">
      <c r="A27" s="31">
        <v>33</v>
      </c>
      <c r="B27" s="32" t="s">
        <v>24</v>
      </c>
      <c r="C27" s="33">
        <v>44719</v>
      </c>
      <c r="D27" s="33">
        <v>44795</v>
      </c>
      <c r="E27" s="33"/>
      <c r="F27" s="32"/>
      <c r="G27" s="45" t="s">
        <v>69</v>
      </c>
      <c r="H27" s="32"/>
      <c r="I27" s="32" t="s">
        <v>70</v>
      </c>
      <c r="J27" s="34">
        <v>20</v>
      </c>
      <c r="K27" s="35">
        <v>1.67</v>
      </c>
      <c r="L27" s="35" t="s">
        <v>104</v>
      </c>
      <c r="M27" s="35">
        <f t="shared" si="0"/>
        <v>33.4</v>
      </c>
      <c r="N27" s="36">
        <v>0</v>
      </c>
      <c r="O27" s="32">
        <v>20</v>
      </c>
      <c r="P27" s="46">
        <f t="shared" si="1"/>
        <v>0</v>
      </c>
      <c r="Q27" s="47" t="s">
        <v>33</v>
      </c>
    </row>
    <row r="28" spans="1:17" x14ac:dyDescent="0.2">
      <c r="A28" s="31">
        <v>34</v>
      </c>
      <c r="B28" s="32" t="s">
        <v>24</v>
      </c>
      <c r="C28" s="33">
        <v>44719</v>
      </c>
      <c r="D28" s="33">
        <v>44795</v>
      </c>
      <c r="E28" s="33"/>
      <c r="F28" s="32"/>
      <c r="G28" s="45" t="s">
        <v>71</v>
      </c>
      <c r="H28" s="32"/>
      <c r="I28" s="32" t="s">
        <v>72</v>
      </c>
      <c r="J28" s="34">
        <v>6</v>
      </c>
      <c r="K28" s="35">
        <v>12.57</v>
      </c>
      <c r="L28" s="35" t="s">
        <v>104</v>
      </c>
      <c r="M28" s="35">
        <f t="shared" si="0"/>
        <v>75.42</v>
      </c>
      <c r="N28" s="36">
        <v>0</v>
      </c>
      <c r="O28" s="32">
        <v>6</v>
      </c>
      <c r="P28" s="46">
        <f t="shared" si="1"/>
        <v>0</v>
      </c>
      <c r="Q28" s="47" t="s">
        <v>33</v>
      </c>
    </row>
    <row r="29" spans="1:17" x14ac:dyDescent="0.2">
      <c r="A29" s="31">
        <v>36</v>
      </c>
      <c r="B29" s="32" t="s">
        <v>24</v>
      </c>
      <c r="C29" s="33">
        <v>44719</v>
      </c>
      <c r="D29" s="33">
        <v>44795</v>
      </c>
      <c r="E29" s="33"/>
      <c r="F29" s="32"/>
      <c r="G29" s="45" t="s">
        <v>73</v>
      </c>
      <c r="H29" s="32"/>
      <c r="I29" s="32" t="s">
        <v>74</v>
      </c>
      <c r="J29" s="34">
        <v>1000</v>
      </c>
      <c r="K29" s="35">
        <v>10.36</v>
      </c>
      <c r="L29" s="35" t="s">
        <v>104</v>
      </c>
      <c r="M29" s="35">
        <f t="shared" si="0"/>
        <v>10360</v>
      </c>
      <c r="N29" s="36">
        <v>0</v>
      </c>
      <c r="O29" s="32">
        <v>1000</v>
      </c>
      <c r="P29" s="46">
        <f t="shared" si="1"/>
        <v>0</v>
      </c>
      <c r="Q29" s="47" t="s">
        <v>33</v>
      </c>
    </row>
    <row r="30" spans="1:17" x14ac:dyDescent="0.2">
      <c r="A30" s="31">
        <v>37</v>
      </c>
      <c r="B30" s="32" t="s">
        <v>24</v>
      </c>
      <c r="C30" s="33">
        <v>44719</v>
      </c>
      <c r="D30" s="33">
        <v>44795</v>
      </c>
      <c r="E30" s="33"/>
      <c r="F30" s="32"/>
      <c r="G30" s="45" t="s">
        <v>75</v>
      </c>
      <c r="H30" s="32"/>
      <c r="I30" s="32" t="s">
        <v>74</v>
      </c>
      <c r="J30" s="34">
        <v>500</v>
      </c>
      <c r="K30" s="35">
        <v>9.15</v>
      </c>
      <c r="L30" s="35" t="s">
        <v>104</v>
      </c>
      <c r="M30" s="35">
        <f t="shared" si="0"/>
        <v>4575</v>
      </c>
      <c r="N30" s="36">
        <v>162</v>
      </c>
      <c r="O30" s="32">
        <v>1000</v>
      </c>
      <c r="P30" s="46">
        <f t="shared" si="1"/>
        <v>-500</v>
      </c>
      <c r="Q30" s="47" t="s">
        <v>33</v>
      </c>
    </row>
    <row r="31" spans="1:17" x14ac:dyDescent="0.2">
      <c r="A31" s="31">
        <v>38</v>
      </c>
      <c r="B31" s="32" t="s">
        <v>24</v>
      </c>
      <c r="C31" s="33">
        <v>44719</v>
      </c>
      <c r="D31" s="33">
        <v>44795</v>
      </c>
      <c r="E31" s="33"/>
      <c r="F31" s="32"/>
      <c r="G31" s="45" t="s">
        <v>76</v>
      </c>
      <c r="H31" s="32"/>
      <c r="I31" s="32" t="s">
        <v>77</v>
      </c>
      <c r="J31" s="34">
        <v>10000</v>
      </c>
      <c r="K31" s="35">
        <v>0.8</v>
      </c>
      <c r="L31" s="35" t="s">
        <v>104</v>
      </c>
      <c r="M31" s="35">
        <f t="shared" si="0"/>
        <v>8000</v>
      </c>
      <c r="N31" s="36">
        <v>560</v>
      </c>
      <c r="O31" s="32">
        <v>10000</v>
      </c>
      <c r="P31" s="46">
        <f t="shared" si="1"/>
        <v>0</v>
      </c>
      <c r="Q31" s="47" t="s">
        <v>33</v>
      </c>
    </row>
    <row r="32" spans="1:17" x14ac:dyDescent="0.2">
      <c r="A32" s="31">
        <v>39</v>
      </c>
      <c r="B32" s="32" t="s">
        <v>24</v>
      </c>
      <c r="C32" s="33">
        <v>44719</v>
      </c>
      <c r="D32" s="33">
        <v>44795</v>
      </c>
      <c r="E32" s="33"/>
      <c r="F32" s="32"/>
      <c r="G32" s="45" t="s">
        <v>78</v>
      </c>
      <c r="H32" s="32"/>
      <c r="I32" s="32" t="s">
        <v>79</v>
      </c>
      <c r="J32" s="34">
        <v>200</v>
      </c>
      <c r="K32" s="35">
        <v>15.03</v>
      </c>
      <c r="L32" s="35" t="s">
        <v>104</v>
      </c>
      <c r="M32" s="35">
        <f t="shared" si="0"/>
        <v>3006</v>
      </c>
      <c r="N32" s="36">
        <v>0</v>
      </c>
      <c r="O32" s="32">
        <v>200</v>
      </c>
      <c r="P32" s="46">
        <f t="shared" si="1"/>
        <v>0</v>
      </c>
      <c r="Q32" s="47" t="s">
        <v>33</v>
      </c>
    </row>
    <row r="33" spans="1:17" x14ac:dyDescent="0.2">
      <c r="A33" s="31">
        <v>40</v>
      </c>
      <c r="B33" s="32" t="s">
        <v>24</v>
      </c>
      <c r="C33" s="33">
        <v>44719</v>
      </c>
      <c r="D33" s="33">
        <v>44795</v>
      </c>
      <c r="E33" s="33"/>
      <c r="F33" s="32"/>
      <c r="G33" s="45" t="s">
        <v>80</v>
      </c>
      <c r="H33" s="32"/>
      <c r="I33" s="32" t="s">
        <v>79</v>
      </c>
      <c r="J33" s="34">
        <v>300</v>
      </c>
      <c r="K33" s="35">
        <v>15.77</v>
      </c>
      <c r="L33" s="35" t="s">
        <v>104</v>
      </c>
      <c r="M33" s="35">
        <f t="shared" si="0"/>
        <v>4731</v>
      </c>
      <c r="N33" s="36">
        <v>0</v>
      </c>
      <c r="O33" s="32">
        <v>300</v>
      </c>
      <c r="P33" s="46">
        <f t="shared" si="1"/>
        <v>0</v>
      </c>
      <c r="Q33" s="47" t="s">
        <v>33</v>
      </c>
    </row>
    <row r="34" spans="1:17" x14ac:dyDescent="0.2">
      <c r="A34" s="31">
        <v>10</v>
      </c>
      <c r="B34" s="32" t="s">
        <v>30</v>
      </c>
      <c r="C34" s="33">
        <v>44609</v>
      </c>
      <c r="D34" s="33">
        <v>44795</v>
      </c>
      <c r="E34" s="33"/>
      <c r="F34" s="32"/>
      <c r="G34" s="32" t="s">
        <v>81</v>
      </c>
      <c r="H34" s="32"/>
      <c r="I34" s="32" t="s">
        <v>82</v>
      </c>
      <c r="J34" s="34">
        <v>500</v>
      </c>
      <c r="K34" s="35">
        <v>7.14</v>
      </c>
      <c r="L34" s="35" t="s">
        <v>104</v>
      </c>
      <c r="M34" s="35">
        <f t="shared" si="0"/>
        <v>3570</v>
      </c>
      <c r="N34" s="36">
        <v>200</v>
      </c>
      <c r="O34" s="32"/>
      <c r="P34" s="48"/>
      <c r="Q34" s="49" t="s">
        <v>83</v>
      </c>
    </row>
    <row r="35" spans="1:17" x14ac:dyDescent="0.2">
      <c r="A35" s="31">
        <v>30</v>
      </c>
      <c r="B35" s="32" t="s">
        <v>24</v>
      </c>
      <c r="C35" s="33">
        <v>44719</v>
      </c>
      <c r="D35" s="33">
        <v>44795</v>
      </c>
      <c r="E35" s="33"/>
      <c r="F35" s="32"/>
      <c r="G35" s="32" t="s">
        <v>84</v>
      </c>
      <c r="H35" s="32"/>
      <c r="I35" s="32" t="s">
        <v>85</v>
      </c>
      <c r="J35" s="34">
        <v>210</v>
      </c>
      <c r="K35" s="35">
        <v>17.510000000000002</v>
      </c>
      <c r="L35" s="35" t="s">
        <v>104</v>
      </c>
      <c r="M35" s="35">
        <f t="shared" si="0"/>
        <v>3677.1000000000004</v>
      </c>
      <c r="N35" s="36">
        <v>210</v>
      </c>
      <c r="O35" s="32"/>
      <c r="P35" s="48"/>
      <c r="Q35" s="49" t="s">
        <v>83</v>
      </c>
    </row>
    <row r="36" spans="1:17" x14ac:dyDescent="0.2">
      <c r="A36" s="31">
        <v>35</v>
      </c>
      <c r="B36" s="32" t="s">
        <v>24</v>
      </c>
      <c r="C36" s="33">
        <v>44719</v>
      </c>
      <c r="D36" s="33">
        <v>44795</v>
      </c>
      <c r="E36" s="33"/>
      <c r="F36" s="32"/>
      <c r="G36" s="32" t="s">
        <v>86</v>
      </c>
      <c r="H36" s="32"/>
      <c r="I36" s="32" t="s">
        <v>87</v>
      </c>
      <c r="J36" s="34">
        <v>250</v>
      </c>
      <c r="K36" s="35">
        <v>0.65</v>
      </c>
      <c r="L36" s="35" t="s">
        <v>104</v>
      </c>
      <c r="M36" s="35">
        <f t="shared" si="0"/>
        <v>162.5</v>
      </c>
      <c r="N36" s="36">
        <v>250</v>
      </c>
      <c r="O36" s="32"/>
      <c r="P36" s="48"/>
      <c r="Q36" s="49" t="s">
        <v>83</v>
      </c>
    </row>
    <row r="37" spans="1:17" x14ac:dyDescent="0.2">
      <c r="A37" s="31"/>
      <c r="B37" s="32"/>
      <c r="C37" s="32"/>
      <c r="D37" s="33">
        <v>44795</v>
      </c>
      <c r="E37" s="32"/>
      <c r="F37" s="32"/>
      <c r="G37" s="32" t="s">
        <v>88</v>
      </c>
      <c r="H37" s="32"/>
      <c r="I37" s="32"/>
      <c r="J37" s="32">
        <v>10</v>
      </c>
      <c r="K37" s="32">
        <v>14.57</v>
      </c>
      <c r="L37" s="35" t="s">
        <v>104</v>
      </c>
      <c r="M37" s="35"/>
      <c r="N37" s="36"/>
      <c r="O37" s="32"/>
      <c r="P37" s="32"/>
      <c r="Q37" s="50" t="s">
        <v>89</v>
      </c>
    </row>
    <row r="38" spans="1:17" x14ac:dyDescent="0.2">
      <c r="A38" s="31"/>
      <c r="B38" s="32"/>
      <c r="C38" s="32"/>
      <c r="D38" s="33">
        <v>44795</v>
      </c>
      <c r="E38" s="32"/>
      <c r="F38" s="32"/>
      <c r="G38" s="32" t="s">
        <v>88</v>
      </c>
      <c r="H38" s="32"/>
      <c r="I38" s="32"/>
      <c r="J38" s="32">
        <v>20</v>
      </c>
      <c r="K38" s="32">
        <v>14.57</v>
      </c>
      <c r="L38" s="35" t="s">
        <v>104</v>
      </c>
      <c r="M38" s="35"/>
      <c r="N38" s="36"/>
      <c r="O38" s="32"/>
      <c r="P38" s="32"/>
      <c r="Q38" s="50" t="s">
        <v>89</v>
      </c>
    </row>
    <row r="39" spans="1:17" x14ac:dyDescent="0.2">
      <c r="A39" s="31"/>
      <c r="B39" s="32"/>
      <c r="C39" s="32"/>
      <c r="D39" s="33">
        <v>44795</v>
      </c>
      <c r="E39" s="32"/>
      <c r="F39" s="32"/>
      <c r="G39" s="32" t="s">
        <v>90</v>
      </c>
      <c r="H39" s="32"/>
      <c r="I39" s="32"/>
      <c r="J39" s="32">
        <v>20</v>
      </c>
      <c r="K39" s="32">
        <v>10.34</v>
      </c>
      <c r="L39" s="35" t="s">
        <v>104</v>
      </c>
      <c r="M39" s="35"/>
      <c r="N39" s="51"/>
      <c r="O39" s="32"/>
      <c r="P39" s="32"/>
      <c r="Q39" s="50" t="s">
        <v>89</v>
      </c>
    </row>
    <row r="40" spans="1:17" x14ac:dyDescent="0.2">
      <c r="A40" s="31"/>
      <c r="B40" s="32"/>
      <c r="C40" s="32"/>
      <c r="D40" s="33">
        <v>44795</v>
      </c>
      <c r="E40" s="32"/>
      <c r="F40" s="32"/>
      <c r="G40" s="32" t="s">
        <v>91</v>
      </c>
      <c r="H40" s="32"/>
      <c r="I40" s="32"/>
      <c r="J40" s="32">
        <v>10</v>
      </c>
      <c r="K40" s="32">
        <v>10.1</v>
      </c>
      <c r="L40" s="35" t="s">
        <v>104</v>
      </c>
      <c r="M40" s="35"/>
      <c r="N40" s="51"/>
      <c r="O40" s="32"/>
      <c r="P40" s="32"/>
      <c r="Q40" s="50" t="s">
        <v>89</v>
      </c>
    </row>
    <row r="41" spans="1:17" x14ac:dyDescent="0.2">
      <c r="A41" s="31"/>
      <c r="B41" s="32"/>
      <c r="C41" s="32"/>
      <c r="D41" s="33">
        <v>44795</v>
      </c>
      <c r="E41" s="32"/>
      <c r="F41" s="32"/>
      <c r="G41" s="32" t="s">
        <v>92</v>
      </c>
      <c r="H41" s="32"/>
      <c r="I41" s="32"/>
      <c r="J41" s="32">
        <v>5</v>
      </c>
      <c r="K41" s="32">
        <v>55.13</v>
      </c>
      <c r="L41" s="35" t="s">
        <v>104</v>
      </c>
      <c r="M41" s="35"/>
      <c r="N41" s="52"/>
      <c r="O41" s="32"/>
      <c r="P41" s="32"/>
      <c r="Q41" s="50" t="s">
        <v>89</v>
      </c>
    </row>
    <row r="42" spans="1:17" x14ac:dyDescent="0.2">
      <c r="A42" s="31"/>
      <c r="B42" s="32"/>
      <c r="C42" s="32"/>
      <c r="D42" s="33">
        <v>44795</v>
      </c>
      <c r="E42" s="32"/>
      <c r="F42" s="32"/>
      <c r="G42" s="32" t="s">
        <v>93</v>
      </c>
      <c r="H42" s="32"/>
      <c r="I42" s="32"/>
      <c r="J42" s="32">
        <v>3</v>
      </c>
      <c r="K42" s="32">
        <v>28.29</v>
      </c>
      <c r="L42" s="35" t="s">
        <v>104</v>
      </c>
      <c r="M42" s="35"/>
      <c r="N42" s="51"/>
      <c r="O42" s="32"/>
      <c r="P42" s="32"/>
      <c r="Q42" s="50" t="s">
        <v>89</v>
      </c>
    </row>
    <row r="43" spans="1:17" x14ac:dyDescent="0.2">
      <c r="A43" s="31"/>
      <c r="B43" s="32"/>
      <c r="C43" s="32"/>
      <c r="D43" s="33">
        <v>44795</v>
      </c>
      <c r="E43" s="32"/>
      <c r="F43" s="32"/>
      <c r="G43" s="32" t="s">
        <v>94</v>
      </c>
      <c r="H43" s="32"/>
      <c r="I43" s="32"/>
      <c r="J43" s="32">
        <v>300</v>
      </c>
      <c r="K43" s="32">
        <v>19.309999999999999</v>
      </c>
      <c r="L43" s="35" t="s">
        <v>104</v>
      </c>
      <c r="M43" s="35"/>
      <c r="N43" s="51"/>
      <c r="O43" s="32"/>
      <c r="P43" s="32"/>
      <c r="Q43" s="50" t="s">
        <v>89</v>
      </c>
    </row>
    <row r="44" spans="1:17" x14ac:dyDescent="0.2">
      <c r="A44" s="31"/>
      <c r="B44" s="32"/>
      <c r="C44" s="32"/>
      <c r="D44" s="33">
        <v>44795</v>
      </c>
      <c r="E44" s="32"/>
      <c r="F44" s="32"/>
      <c r="G44" s="32" t="s">
        <v>95</v>
      </c>
      <c r="H44" s="32"/>
      <c r="I44" s="32"/>
      <c r="J44" s="32">
        <v>40</v>
      </c>
      <c r="K44" s="32">
        <v>17.739999999999998</v>
      </c>
      <c r="L44" s="35" t="s">
        <v>104</v>
      </c>
      <c r="M44" s="35"/>
      <c r="N44" s="36"/>
      <c r="O44" s="32"/>
      <c r="P44" s="32"/>
      <c r="Q44" s="50" t="s">
        <v>89</v>
      </c>
    </row>
    <row r="45" spans="1:17" x14ac:dyDescent="0.2">
      <c r="A45" s="31"/>
      <c r="B45" s="32"/>
      <c r="C45" s="32"/>
      <c r="D45" s="33">
        <v>44795</v>
      </c>
      <c r="E45" s="32"/>
      <c r="F45" s="32"/>
      <c r="G45" s="32" t="s">
        <v>96</v>
      </c>
      <c r="H45" s="32"/>
      <c r="I45" s="32"/>
      <c r="J45" s="32">
        <v>250</v>
      </c>
      <c r="K45" s="32">
        <v>30.98</v>
      </c>
      <c r="L45" s="35" t="s">
        <v>104</v>
      </c>
      <c r="M45" s="35"/>
      <c r="N45" s="36"/>
      <c r="O45" s="32"/>
      <c r="P45" s="32"/>
      <c r="Q45" s="50" t="s">
        <v>89</v>
      </c>
    </row>
    <row r="46" spans="1:17" x14ac:dyDescent="0.2">
      <c r="A46" s="31"/>
      <c r="B46" s="32"/>
      <c r="C46" s="32"/>
      <c r="D46" s="33">
        <v>44795</v>
      </c>
      <c r="E46" s="32"/>
      <c r="F46" s="32"/>
      <c r="G46" s="32" t="s">
        <v>97</v>
      </c>
      <c r="H46" s="32"/>
      <c r="I46" s="32"/>
      <c r="J46" s="32">
        <v>10</v>
      </c>
      <c r="K46" s="32">
        <v>38</v>
      </c>
      <c r="L46" s="35" t="s">
        <v>104</v>
      </c>
      <c r="M46" s="35"/>
      <c r="N46" s="36"/>
      <c r="O46" s="32"/>
      <c r="P46" s="32"/>
      <c r="Q46" s="50" t="s">
        <v>89</v>
      </c>
    </row>
    <row r="47" spans="1:17" x14ac:dyDescent="0.2">
      <c r="A47" s="31"/>
      <c r="B47" s="32"/>
      <c r="C47" s="32"/>
      <c r="D47" s="33">
        <v>44795</v>
      </c>
      <c r="E47" s="32"/>
      <c r="F47" s="32"/>
      <c r="G47" s="32" t="s">
        <v>98</v>
      </c>
      <c r="H47" s="32"/>
      <c r="I47" s="32"/>
      <c r="J47" s="32">
        <v>10</v>
      </c>
      <c r="K47" s="32">
        <v>13.34</v>
      </c>
      <c r="L47" s="35" t="s">
        <v>104</v>
      </c>
      <c r="M47" s="35"/>
      <c r="N47" s="36"/>
      <c r="O47" s="32"/>
      <c r="P47" s="32"/>
      <c r="Q47" s="50" t="s">
        <v>89</v>
      </c>
    </row>
    <row r="48" spans="1:17" x14ac:dyDescent="0.2">
      <c r="A48" s="31"/>
      <c r="B48" s="32"/>
      <c r="C48" s="32"/>
      <c r="D48" s="33">
        <v>44795</v>
      </c>
      <c r="E48" s="32"/>
      <c r="F48" s="32"/>
      <c r="G48" s="32" t="s">
        <v>99</v>
      </c>
      <c r="H48" s="32"/>
      <c r="I48" s="32"/>
      <c r="J48" s="32">
        <v>300</v>
      </c>
      <c r="K48" s="32">
        <v>16.489999999999998</v>
      </c>
      <c r="L48" s="35" t="s">
        <v>104</v>
      </c>
      <c r="M48" s="35"/>
      <c r="N48" s="36"/>
      <c r="O48" s="32"/>
      <c r="P48" s="32"/>
      <c r="Q48" s="50" t="s">
        <v>89</v>
      </c>
    </row>
    <row r="49" spans="1:17" x14ac:dyDescent="0.2">
      <c r="A49" s="31"/>
      <c r="B49" s="32"/>
      <c r="C49" s="32"/>
      <c r="D49" s="33">
        <v>44795</v>
      </c>
      <c r="E49" s="32"/>
      <c r="F49" s="32"/>
      <c r="G49" s="32" t="s">
        <v>42</v>
      </c>
      <c r="H49" s="32"/>
      <c r="I49" s="32"/>
      <c r="J49" s="32">
        <v>2</v>
      </c>
      <c r="K49" s="32">
        <v>4.8899999999999997</v>
      </c>
      <c r="L49" s="35" t="s">
        <v>104</v>
      </c>
      <c r="M49" s="35"/>
      <c r="N49" s="36"/>
      <c r="O49" s="32"/>
      <c r="P49" s="32"/>
      <c r="Q49" s="50" t="s">
        <v>89</v>
      </c>
    </row>
    <row r="50" spans="1:17" x14ac:dyDescent="0.2">
      <c r="A50" s="31"/>
      <c r="B50" s="32"/>
      <c r="C50" s="32"/>
      <c r="D50" s="33">
        <v>44795</v>
      </c>
      <c r="E50" s="32"/>
      <c r="F50" s="32"/>
      <c r="G50" s="32" t="s">
        <v>100</v>
      </c>
      <c r="H50" s="32"/>
      <c r="I50" s="32"/>
      <c r="J50" s="32">
        <v>20</v>
      </c>
      <c r="K50" s="32">
        <v>33.94</v>
      </c>
      <c r="L50" s="35" t="s">
        <v>104</v>
      </c>
      <c r="M50" s="35"/>
      <c r="N50" s="36"/>
      <c r="O50" s="32"/>
      <c r="P50" s="32"/>
      <c r="Q50" s="50" t="s">
        <v>89</v>
      </c>
    </row>
    <row r="51" spans="1:17" ht="15" x14ac:dyDescent="0.25">
      <c r="A51" s="31"/>
      <c r="B51" s="32"/>
      <c r="C51" s="32"/>
      <c r="D51" s="33">
        <v>44795</v>
      </c>
      <c r="E51" s="32"/>
      <c r="F51" s="53"/>
      <c r="G51" s="32" t="s">
        <v>101</v>
      </c>
      <c r="H51" s="32"/>
      <c r="I51" s="32"/>
      <c r="J51" s="32">
        <v>10</v>
      </c>
      <c r="K51" s="32">
        <v>15.64</v>
      </c>
      <c r="L51" s="35" t="s">
        <v>104</v>
      </c>
      <c r="M51" s="35"/>
      <c r="N51" s="36"/>
      <c r="O51" s="32"/>
      <c r="P51" s="32"/>
      <c r="Q51" s="50" t="s">
        <v>89</v>
      </c>
    </row>
    <row r="52" spans="1:17" ht="15" x14ac:dyDescent="0.25">
      <c r="A52" s="31"/>
      <c r="B52" s="32"/>
      <c r="C52" s="32"/>
      <c r="D52" s="33">
        <v>44795</v>
      </c>
      <c r="E52" s="32"/>
      <c r="F52" s="53"/>
      <c r="G52" s="32" t="s">
        <v>101</v>
      </c>
      <c r="H52" s="32"/>
      <c r="I52" s="32"/>
      <c r="J52" s="32">
        <v>20</v>
      </c>
      <c r="K52" s="32">
        <v>15.64</v>
      </c>
      <c r="L52" s="35" t="s">
        <v>104</v>
      </c>
      <c r="M52" s="35"/>
      <c r="N52" s="36"/>
      <c r="O52" s="32"/>
      <c r="P52" s="32"/>
      <c r="Q52" s="50" t="s">
        <v>89</v>
      </c>
    </row>
    <row r="53" spans="1:17" x14ac:dyDescent="0.2">
      <c r="F53" s="54"/>
    </row>
    <row r="56" spans="1:17" x14ac:dyDescent="0.2">
      <c r="F56" s="54"/>
    </row>
  </sheetData>
  <pageMargins left="0.25" right="0.25" top="0.75" bottom="0.75" header="0.3" footer="0.3"/>
  <pageSetup paperSize="9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zoomScaleNormal="100" workbookViewId="0">
      <pane xSplit="9" ySplit="4" topLeftCell="J5" activePane="bottomRight" state="frozen"/>
      <selection pane="topRight" activeCell="I1" sqref="I1"/>
      <selection pane="bottomLeft" activeCell="A5" sqref="A5"/>
      <selection pane="bottomRight" activeCell="U35" sqref="U35"/>
    </sheetView>
  </sheetViews>
  <sheetFormatPr defaultColWidth="9.28515625" defaultRowHeight="12.75" x14ac:dyDescent="0.2"/>
  <cols>
    <col min="1" max="1" width="7.42578125" style="9" customWidth="1"/>
    <col min="2" max="2" width="19.7109375" style="2" customWidth="1"/>
    <col min="3" max="3" width="11.140625" style="2" customWidth="1"/>
    <col min="4" max="4" width="11.140625" style="2" hidden="1" customWidth="1"/>
    <col min="5" max="5" width="21.140625" style="2" hidden="1" customWidth="1"/>
    <col min="6" max="6" width="17.140625" style="2" customWidth="1"/>
    <col min="7" max="7" width="16.5703125" style="2" customWidth="1"/>
    <col min="8" max="8" width="24.5703125" style="2" customWidth="1"/>
    <col min="9" max="9" width="9.28515625" style="3" customWidth="1"/>
    <col min="10" max="10" width="11.7109375" style="4" customWidth="1"/>
    <col min="11" max="11" width="18.28515625" style="4" customWidth="1"/>
    <col min="12" max="12" width="11.5703125" style="5" customWidth="1"/>
    <col min="13" max="13" width="10.7109375" style="2" customWidth="1"/>
    <col min="14" max="17" width="9.28515625" style="2"/>
    <col min="18" max="18" width="9.28515625" style="6"/>
    <col min="19" max="16384" width="9.28515625" style="2"/>
  </cols>
  <sheetData>
    <row r="1" spans="1:18" ht="15" x14ac:dyDescent="0.25">
      <c r="A1" s="1" t="s">
        <v>0</v>
      </c>
      <c r="B1"/>
    </row>
    <row r="2" spans="1:18" ht="15" x14ac:dyDescent="0.25">
      <c r="A2" s="7" t="s">
        <v>1</v>
      </c>
      <c r="B2" s="8">
        <v>44797</v>
      </c>
    </row>
    <row r="3" spans="1:18" x14ac:dyDescent="0.2">
      <c r="J3" s="10" t="s">
        <v>2</v>
      </c>
      <c r="L3" s="11"/>
    </row>
    <row r="4" spans="1:18" s="20" customFormat="1" ht="25.5" x14ac:dyDescent="0.25">
      <c r="A4" s="12" t="s">
        <v>3</v>
      </c>
      <c r="B4" s="12" t="s">
        <v>4</v>
      </c>
      <c r="C4" s="13" t="s">
        <v>5</v>
      </c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4" t="s">
        <v>11</v>
      </c>
      <c r="J4" s="15" t="s">
        <v>12</v>
      </c>
      <c r="K4" s="16" t="s">
        <v>13</v>
      </c>
      <c r="L4" s="17" t="s">
        <v>14</v>
      </c>
      <c r="M4" s="18" t="s">
        <v>15</v>
      </c>
      <c r="N4" s="18" t="s">
        <v>16</v>
      </c>
      <c r="O4" s="19" t="s">
        <v>17</v>
      </c>
      <c r="R4" s="21"/>
    </row>
    <row r="5" spans="1:18" s="29" customFormat="1" ht="18.75" x14ac:dyDescent="0.25">
      <c r="A5" s="22" t="s">
        <v>18</v>
      </c>
      <c r="B5" s="22"/>
      <c r="C5" s="23"/>
      <c r="D5" s="22"/>
      <c r="E5" s="22"/>
      <c r="F5" s="22"/>
      <c r="G5" s="22"/>
      <c r="H5" s="22"/>
      <c r="I5" s="24"/>
      <c r="J5" s="25"/>
      <c r="K5" s="26"/>
      <c r="L5" s="27"/>
      <c r="M5" s="28"/>
      <c r="N5" s="28"/>
      <c r="R5" s="30"/>
    </row>
    <row r="6" spans="1:18" x14ac:dyDescent="0.2">
      <c r="A6" s="31">
        <v>1</v>
      </c>
      <c r="B6" s="32" t="s">
        <v>19</v>
      </c>
      <c r="C6" s="33">
        <v>44272</v>
      </c>
      <c r="D6" s="33"/>
      <c r="E6" s="32"/>
      <c r="F6" s="32" t="s">
        <v>20</v>
      </c>
      <c r="G6" s="32"/>
      <c r="H6" s="32" t="s">
        <v>21</v>
      </c>
      <c r="I6" s="34">
        <v>1</v>
      </c>
      <c r="J6" s="35">
        <v>7.71</v>
      </c>
      <c r="K6" s="35">
        <f t="shared" ref="K6:K10" si="0">I6*J6</f>
        <v>7.71</v>
      </c>
      <c r="L6" s="36">
        <v>0</v>
      </c>
      <c r="M6" s="32"/>
      <c r="N6" s="32"/>
    </row>
    <row r="7" spans="1:18" x14ac:dyDescent="0.2">
      <c r="A7" s="31">
        <v>2</v>
      </c>
      <c r="B7" s="32" t="s">
        <v>19</v>
      </c>
      <c r="C7" s="33">
        <v>44272</v>
      </c>
      <c r="D7" s="33"/>
      <c r="E7" s="32"/>
      <c r="F7" s="32" t="s">
        <v>22</v>
      </c>
      <c r="G7" s="32"/>
      <c r="H7" s="32" t="s">
        <v>23</v>
      </c>
      <c r="I7" s="34">
        <v>4</v>
      </c>
      <c r="J7" s="35">
        <v>28.96</v>
      </c>
      <c r="K7" s="35">
        <f t="shared" si="0"/>
        <v>115.84</v>
      </c>
      <c r="L7" s="36">
        <v>0</v>
      </c>
      <c r="M7" s="32"/>
      <c r="N7" s="32"/>
    </row>
    <row r="8" spans="1:18" x14ac:dyDescent="0.2">
      <c r="A8" s="31">
        <v>3</v>
      </c>
      <c r="B8" s="32" t="s">
        <v>24</v>
      </c>
      <c r="C8" s="33">
        <v>44337</v>
      </c>
      <c r="D8" s="33"/>
      <c r="E8" s="32"/>
      <c r="F8" s="32" t="s">
        <v>25</v>
      </c>
      <c r="G8" s="32"/>
      <c r="H8" s="32" t="s">
        <v>26</v>
      </c>
      <c r="I8" s="34">
        <v>5811</v>
      </c>
      <c r="J8" s="35">
        <v>19.2</v>
      </c>
      <c r="K8" s="35">
        <f t="shared" si="0"/>
        <v>111571.2</v>
      </c>
      <c r="L8" s="36">
        <v>3971</v>
      </c>
      <c r="M8" s="32"/>
      <c r="N8" s="32"/>
    </row>
    <row r="9" spans="1:18" x14ac:dyDescent="0.2">
      <c r="A9" s="31">
        <v>4</v>
      </c>
      <c r="B9" s="32" t="s">
        <v>24</v>
      </c>
      <c r="C9" s="33">
        <v>44337</v>
      </c>
      <c r="D9" s="33"/>
      <c r="E9" s="32"/>
      <c r="F9" s="32" t="s">
        <v>27</v>
      </c>
      <c r="G9" s="32"/>
      <c r="H9" s="32" t="s">
        <v>28</v>
      </c>
      <c r="I9" s="34">
        <v>5811</v>
      </c>
      <c r="J9" s="35">
        <v>19.2</v>
      </c>
      <c r="K9" s="35">
        <f t="shared" si="0"/>
        <v>111571.2</v>
      </c>
      <c r="L9" s="36">
        <v>4166</v>
      </c>
      <c r="M9" s="32"/>
      <c r="N9" s="32"/>
    </row>
    <row r="10" spans="1:18" x14ac:dyDescent="0.2">
      <c r="A10" s="31">
        <v>5</v>
      </c>
      <c r="B10" s="32" t="s">
        <v>19</v>
      </c>
      <c r="C10" s="33">
        <v>44349</v>
      </c>
      <c r="D10" s="33"/>
      <c r="E10" s="32"/>
      <c r="F10" s="32" t="s">
        <v>22</v>
      </c>
      <c r="G10" s="32"/>
      <c r="H10" s="32" t="s">
        <v>23</v>
      </c>
      <c r="I10" s="34">
        <v>8</v>
      </c>
      <c r="J10" s="35">
        <v>28.96</v>
      </c>
      <c r="K10" s="35">
        <f t="shared" si="0"/>
        <v>231.68</v>
      </c>
      <c r="L10" s="36">
        <v>0</v>
      </c>
      <c r="M10" s="32"/>
      <c r="N10" s="32"/>
    </row>
    <row r="11" spans="1:18" s="43" customFormat="1" ht="18.75" x14ac:dyDescent="0.3">
      <c r="A11" s="22" t="s">
        <v>29</v>
      </c>
      <c r="B11" s="37"/>
      <c r="C11" s="38"/>
      <c r="D11" s="38"/>
      <c r="E11" s="37"/>
      <c r="F11" s="37"/>
      <c r="G11" s="37"/>
      <c r="H11" s="37"/>
      <c r="I11" s="39"/>
      <c r="J11" s="40"/>
      <c r="K11" s="40"/>
      <c r="L11" s="41"/>
      <c r="M11" s="42"/>
      <c r="N11" s="42"/>
      <c r="R11" s="44"/>
    </row>
    <row r="12" spans="1:18" x14ac:dyDescent="0.2">
      <c r="A12" s="31">
        <v>6</v>
      </c>
      <c r="B12" s="32" t="s">
        <v>30</v>
      </c>
      <c r="C12" s="33">
        <v>44562</v>
      </c>
      <c r="D12" s="33"/>
      <c r="E12" s="32"/>
      <c r="F12" s="45" t="s">
        <v>31</v>
      </c>
      <c r="G12" s="32"/>
      <c r="H12" s="32" t="s">
        <v>32</v>
      </c>
      <c r="I12" s="34">
        <v>20</v>
      </c>
      <c r="J12" s="35">
        <v>31.85</v>
      </c>
      <c r="K12" s="35">
        <f t="shared" ref="K12:K46" si="1">I12*J12</f>
        <v>637</v>
      </c>
      <c r="L12" s="36">
        <v>0</v>
      </c>
      <c r="M12" s="32">
        <v>20</v>
      </c>
      <c r="N12" s="46">
        <f>+I12-M12</f>
        <v>0</v>
      </c>
      <c r="O12" s="47" t="s">
        <v>33</v>
      </c>
    </row>
    <row r="13" spans="1:18" x14ac:dyDescent="0.2">
      <c r="A13" s="31">
        <v>7</v>
      </c>
      <c r="B13" s="32" t="s">
        <v>30</v>
      </c>
      <c r="C13" s="33">
        <v>44562</v>
      </c>
      <c r="D13" s="33"/>
      <c r="E13" s="32"/>
      <c r="F13" s="45" t="s">
        <v>34</v>
      </c>
      <c r="G13" s="32"/>
      <c r="H13" s="32" t="s">
        <v>35</v>
      </c>
      <c r="I13" s="34">
        <v>20</v>
      </c>
      <c r="J13" s="35">
        <v>18.350000000000001</v>
      </c>
      <c r="K13" s="35">
        <f t="shared" si="1"/>
        <v>367</v>
      </c>
      <c r="L13" s="36">
        <v>0</v>
      </c>
      <c r="M13" s="32">
        <v>20</v>
      </c>
      <c r="N13" s="46">
        <f t="shared" ref="N13:N43" si="2">+I13-M13</f>
        <v>0</v>
      </c>
      <c r="O13" s="47" t="s">
        <v>33</v>
      </c>
    </row>
    <row r="14" spans="1:18" x14ac:dyDescent="0.2">
      <c r="A14" s="31">
        <v>8</v>
      </c>
      <c r="B14" s="32" t="s">
        <v>30</v>
      </c>
      <c r="C14" s="33">
        <v>44562</v>
      </c>
      <c r="D14" s="33"/>
      <c r="E14" s="32"/>
      <c r="F14" s="45" t="s">
        <v>36</v>
      </c>
      <c r="G14" s="32"/>
      <c r="H14" s="32" t="s">
        <v>37</v>
      </c>
      <c r="I14" s="34">
        <v>15</v>
      </c>
      <c r="J14" s="35">
        <v>24.99</v>
      </c>
      <c r="K14" s="35">
        <f t="shared" si="1"/>
        <v>374.84999999999997</v>
      </c>
      <c r="L14" s="36">
        <v>0</v>
      </c>
      <c r="M14" s="32">
        <v>20</v>
      </c>
      <c r="N14" s="46">
        <f t="shared" si="2"/>
        <v>-5</v>
      </c>
      <c r="O14" s="47" t="s">
        <v>33</v>
      </c>
    </row>
    <row r="15" spans="1:18" x14ac:dyDescent="0.2">
      <c r="A15" s="31">
        <v>9</v>
      </c>
      <c r="B15" s="32" t="s">
        <v>30</v>
      </c>
      <c r="C15" s="33">
        <v>44562</v>
      </c>
      <c r="D15" s="33"/>
      <c r="E15" s="32"/>
      <c r="F15" s="45" t="s">
        <v>36</v>
      </c>
      <c r="G15" s="32"/>
      <c r="H15" s="32" t="s">
        <v>37</v>
      </c>
      <c r="I15" s="34">
        <v>20</v>
      </c>
      <c r="J15" s="35">
        <v>24.99</v>
      </c>
      <c r="K15" s="35">
        <f t="shared" si="1"/>
        <v>499.79999999999995</v>
      </c>
      <c r="L15" s="36">
        <v>0</v>
      </c>
      <c r="M15" s="32">
        <v>20</v>
      </c>
      <c r="N15" s="46">
        <f t="shared" si="2"/>
        <v>0</v>
      </c>
      <c r="O15" s="47" t="s">
        <v>33</v>
      </c>
    </row>
    <row r="16" spans="1:18" x14ac:dyDescent="0.2">
      <c r="A16" s="31">
        <v>11</v>
      </c>
      <c r="B16" s="32" t="s">
        <v>24</v>
      </c>
      <c r="C16" s="33">
        <v>44677</v>
      </c>
      <c r="D16" s="33"/>
      <c r="E16" s="32"/>
      <c r="F16" s="45" t="s">
        <v>38</v>
      </c>
      <c r="G16" s="32"/>
      <c r="H16" s="32" t="s">
        <v>39</v>
      </c>
      <c r="I16" s="34">
        <v>4</v>
      </c>
      <c r="J16" s="35">
        <v>45.83</v>
      </c>
      <c r="K16" s="35">
        <f t="shared" si="1"/>
        <v>183.32</v>
      </c>
      <c r="L16" s="36">
        <v>0</v>
      </c>
      <c r="M16" s="32">
        <v>4</v>
      </c>
      <c r="N16" s="46">
        <f t="shared" si="2"/>
        <v>0</v>
      </c>
      <c r="O16" s="47" t="s">
        <v>33</v>
      </c>
    </row>
    <row r="17" spans="1:15" x14ac:dyDescent="0.2">
      <c r="A17" s="31">
        <v>12</v>
      </c>
      <c r="B17" s="32" t="s">
        <v>24</v>
      </c>
      <c r="C17" s="33">
        <v>44719</v>
      </c>
      <c r="D17" s="33"/>
      <c r="E17" s="32"/>
      <c r="F17" s="45" t="s">
        <v>40</v>
      </c>
      <c r="G17" s="32"/>
      <c r="H17" s="32" t="s">
        <v>41</v>
      </c>
      <c r="I17" s="34">
        <v>1500</v>
      </c>
      <c r="J17" s="35">
        <v>5.84</v>
      </c>
      <c r="K17" s="35">
        <f t="shared" si="1"/>
        <v>8760</v>
      </c>
      <c r="L17" s="36">
        <v>1200</v>
      </c>
      <c r="M17" s="32">
        <v>10000</v>
      </c>
      <c r="N17" s="46">
        <f t="shared" si="2"/>
        <v>-8500</v>
      </c>
      <c r="O17" s="47" t="s">
        <v>33</v>
      </c>
    </row>
    <row r="18" spans="1:15" x14ac:dyDescent="0.2">
      <c r="A18" s="31">
        <v>13</v>
      </c>
      <c r="B18" s="32" t="s">
        <v>24</v>
      </c>
      <c r="C18" s="33">
        <v>44719</v>
      </c>
      <c r="D18" s="33"/>
      <c r="E18" s="32"/>
      <c r="F18" s="45" t="s">
        <v>42</v>
      </c>
      <c r="G18" s="32"/>
      <c r="H18" s="32" t="s">
        <v>43</v>
      </c>
      <c r="I18" s="34">
        <v>6</v>
      </c>
      <c r="J18" s="35">
        <v>4.45</v>
      </c>
      <c r="K18" s="35">
        <f t="shared" si="1"/>
        <v>26.700000000000003</v>
      </c>
      <c r="L18" s="36">
        <v>0</v>
      </c>
      <c r="M18" s="32">
        <v>6</v>
      </c>
      <c r="N18" s="46">
        <f t="shared" si="2"/>
        <v>0</v>
      </c>
      <c r="O18" s="47" t="s">
        <v>33</v>
      </c>
    </row>
    <row r="19" spans="1:15" x14ac:dyDescent="0.2">
      <c r="A19" s="31">
        <v>14</v>
      </c>
      <c r="B19" s="32" t="s">
        <v>24</v>
      </c>
      <c r="C19" s="33">
        <v>44719</v>
      </c>
      <c r="D19" s="33"/>
      <c r="E19" s="32"/>
      <c r="F19" s="45" t="s">
        <v>44</v>
      </c>
      <c r="G19" s="32"/>
      <c r="H19" s="32" t="s">
        <v>39</v>
      </c>
      <c r="I19" s="34">
        <v>14</v>
      </c>
      <c r="J19" s="35">
        <v>28.31</v>
      </c>
      <c r="K19" s="35">
        <f t="shared" si="1"/>
        <v>396.34</v>
      </c>
      <c r="L19" s="36">
        <v>8</v>
      </c>
      <c r="M19" s="32">
        <v>20</v>
      </c>
      <c r="N19" s="46">
        <f t="shared" si="2"/>
        <v>-6</v>
      </c>
      <c r="O19" s="47" t="s">
        <v>33</v>
      </c>
    </row>
    <row r="20" spans="1:15" x14ac:dyDescent="0.2">
      <c r="A20" s="31">
        <v>15</v>
      </c>
      <c r="B20" s="32" t="s">
        <v>24</v>
      </c>
      <c r="C20" s="33">
        <v>44719</v>
      </c>
      <c r="D20" s="33"/>
      <c r="E20" s="32"/>
      <c r="F20" s="45" t="s">
        <v>45</v>
      </c>
      <c r="G20" s="32"/>
      <c r="H20" s="32" t="s">
        <v>39</v>
      </c>
      <c r="I20" s="34">
        <v>50</v>
      </c>
      <c r="J20" s="35">
        <v>18.43</v>
      </c>
      <c r="K20" s="35">
        <f t="shared" si="1"/>
        <v>921.5</v>
      </c>
      <c r="L20" s="36">
        <v>0</v>
      </c>
      <c r="M20" s="32">
        <v>50</v>
      </c>
      <c r="N20" s="46">
        <f t="shared" si="2"/>
        <v>0</v>
      </c>
      <c r="O20" s="47" t="s">
        <v>33</v>
      </c>
    </row>
    <row r="21" spans="1:15" x14ac:dyDescent="0.2">
      <c r="A21" s="31">
        <v>16</v>
      </c>
      <c r="B21" s="32" t="s">
        <v>24</v>
      </c>
      <c r="C21" s="33">
        <v>44719</v>
      </c>
      <c r="D21" s="33"/>
      <c r="E21" s="32"/>
      <c r="F21" s="45" t="s">
        <v>46</v>
      </c>
      <c r="G21" s="32"/>
      <c r="H21" s="32" t="s">
        <v>47</v>
      </c>
      <c r="I21" s="34">
        <v>54</v>
      </c>
      <c r="J21" s="35">
        <v>34.19</v>
      </c>
      <c r="K21" s="35">
        <f t="shared" si="1"/>
        <v>1846.2599999999998</v>
      </c>
      <c r="L21" s="36">
        <v>54</v>
      </c>
      <c r="M21" s="32">
        <v>300</v>
      </c>
      <c r="N21" s="46">
        <f t="shared" si="2"/>
        <v>-246</v>
      </c>
      <c r="O21" s="47" t="s">
        <v>33</v>
      </c>
    </row>
    <row r="22" spans="1:15" x14ac:dyDescent="0.2">
      <c r="A22" s="31">
        <v>17</v>
      </c>
      <c r="B22" s="32" t="s">
        <v>24</v>
      </c>
      <c r="C22" s="33">
        <v>44719</v>
      </c>
      <c r="D22" s="33"/>
      <c r="E22" s="32"/>
      <c r="F22" s="45" t="s">
        <v>48</v>
      </c>
      <c r="G22" s="32"/>
      <c r="H22" s="32" t="s">
        <v>49</v>
      </c>
      <c r="I22" s="34">
        <v>100</v>
      </c>
      <c r="J22" s="35">
        <v>13.68</v>
      </c>
      <c r="K22" s="35">
        <f t="shared" si="1"/>
        <v>1368</v>
      </c>
      <c r="L22" s="36">
        <v>0</v>
      </c>
      <c r="M22" s="32">
        <v>100</v>
      </c>
      <c r="N22" s="46">
        <f t="shared" si="2"/>
        <v>0</v>
      </c>
      <c r="O22" s="47" t="s">
        <v>33</v>
      </c>
    </row>
    <row r="23" spans="1:15" x14ac:dyDescent="0.2">
      <c r="A23" s="31">
        <v>18</v>
      </c>
      <c r="B23" s="32" t="s">
        <v>24</v>
      </c>
      <c r="C23" s="33">
        <v>44719</v>
      </c>
      <c r="D23" s="33"/>
      <c r="E23" s="32"/>
      <c r="F23" s="45" t="s">
        <v>50</v>
      </c>
      <c r="G23" s="32"/>
      <c r="H23" s="32" t="s">
        <v>51</v>
      </c>
      <c r="I23" s="34">
        <v>137</v>
      </c>
      <c r="J23" s="35">
        <v>28.29</v>
      </c>
      <c r="K23" s="35">
        <f t="shared" si="1"/>
        <v>3875.73</v>
      </c>
      <c r="L23" s="36">
        <v>0</v>
      </c>
      <c r="M23" s="32">
        <v>250</v>
      </c>
      <c r="N23" s="46">
        <f t="shared" si="2"/>
        <v>-113</v>
      </c>
      <c r="O23" s="47" t="s">
        <v>33</v>
      </c>
    </row>
    <row r="24" spans="1:15" x14ac:dyDescent="0.2">
      <c r="A24" s="31">
        <v>19</v>
      </c>
      <c r="B24" s="32" t="s">
        <v>24</v>
      </c>
      <c r="C24" s="33">
        <v>44719</v>
      </c>
      <c r="D24" s="33"/>
      <c r="E24" s="32"/>
      <c r="F24" s="45" t="s">
        <v>52</v>
      </c>
      <c r="G24" s="32"/>
      <c r="H24" s="32" t="s">
        <v>51</v>
      </c>
      <c r="I24" s="34">
        <v>156</v>
      </c>
      <c r="J24" s="35">
        <v>17.739999999999998</v>
      </c>
      <c r="K24" s="35">
        <f t="shared" si="1"/>
        <v>2767.4399999999996</v>
      </c>
      <c r="L24" s="36">
        <v>5</v>
      </c>
      <c r="M24" s="32">
        <v>800</v>
      </c>
      <c r="N24" s="46">
        <f t="shared" si="2"/>
        <v>-644</v>
      </c>
      <c r="O24" s="47" t="s">
        <v>33</v>
      </c>
    </row>
    <row r="25" spans="1:15" x14ac:dyDescent="0.2">
      <c r="A25" s="31">
        <v>20</v>
      </c>
      <c r="B25" s="32" t="s">
        <v>24</v>
      </c>
      <c r="C25" s="33">
        <v>44719</v>
      </c>
      <c r="D25" s="33"/>
      <c r="E25" s="32"/>
      <c r="F25" s="45" t="s">
        <v>53</v>
      </c>
      <c r="G25" s="32"/>
      <c r="H25" s="32" t="s">
        <v>51</v>
      </c>
      <c r="I25" s="34">
        <v>36</v>
      </c>
      <c r="J25" s="35">
        <v>39.51</v>
      </c>
      <c r="K25" s="35">
        <f t="shared" si="1"/>
        <v>1422.36</v>
      </c>
      <c r="L25" s="36">
        <v>3</v>
      </c>
      <c r="M25" s="32">
        <v>40</v>
      </c>
      <c r="N25" s="46">
        <f t="shared" si="2"/>
        <v>-4</v>
      </c>
      <c r="O25" s="47" t="s">
        <v>33</v>
      </c>
    </row>
    <row r="26" spans="1:15" x14ac:dyDescent="0.2">
      <c r="A26" s="31">
        <v>21</v>
      </c>
      <c r="B26" s="32" t="s">
        <v>24</v>
      </c>
      <c r="C26" s="33">
        <v>44719</v>
      </c>
      <c r="D26" s="33"/>
      <c r="E26" s="32"/>
      <c r="F26" s="45" t="s">
        <v>54</v>
      </c>
      <c r="G26" s="32"/>
      <c r="H26" s="32" t="s">
        <v>51</v>
      </c>
      <c r="I26" s="34">
        <v>24</v>
      </c>
      <c r="J26" s="35">
        <v>52.54</v>
      </c>
      <c r="K26" s="35">
        <f t="shared" si="1"/>
        <v>1260.96</v>
      </c>
      <c r="L26" s="36">
        <v>24</v>
      </c>
      <c r="M26" s="32">
        <v>150</v>
      </c>
      <c r="N26" s="46">
        <f t="shared" si="2"/>
        <v>-126</v>
      </c>
      <c r="O26" s="47" t="s">
        <v>33</v>
      </c>
    </row>
    <row r="27" spans="1:15" x14ac:dyDescent="0.2">
      <c r="A27" s="31">
        <v>22</v>
      </c>
      <c r="B27" s="32" t="s">
        <v>24</v>
      </c>
      <c r="C27" s="33">
        <v>44719</v>
      </c>
      <c r="D27" s="33"/>
      <c r="E27" s="32"/>
      <c r="F27" s="45" t="s">
        <v>55</v>
      </c>
      <c r="G27" s="32"/>
      <c r="H27" s="32" t="s">
        <v>51</v>
      </c>
      <c r="I27" s="34">
        <v>300</v>
      </c>
      <c r="J27" s="35">
        <v>37.72</v>
      </c>
      <c r="K27" s="35">
        <f t="shared" si="1"/>
        <v>11316</v>
      </c>
      <c r="L27" s="36">
        <v>0</v>
      </c>
      <c r="M27" s="32">
        <v>1000</v>
      </c>
      <c r="N27" s="46">
        <f t="shared" si="2"/>
        <v>-700</v>
      </c>
      <c r="O27" s="47" t="s">
        <v>33</v>
      </c>
    </row>
    <row r="28" spans="1:15" x14ac:dyDescent="0.2">
      <c r="A28" s="31">
        <v>23</v>
      </c>
      <c r="B28" s="32" t="s">
        <v>24</v>
      </c>
      <c r="C28" s="33">
        <v>44719</v>
      </c>
      <c r="D28" s="33"/>
      <c r="E28" s="32"/>
      <c r="F28" s="45" t="s">
        <v>56</v>
      </c>
      <c r="G28" s="32"/>
      <c r="H28" s="32" t="s">
        <v>51</v>
      </c>
      <c r="I28" s="34">
        <v>186</v>
      </c>
      <c r="J28" s="35">
        <v>34.82</v>
      </c>
      <c r="K28" s="35">
        <f t="shared" si="1"/>
        <v>6476.52</v>
      </c>
      <c r="L28" s="36">
        <v>0</v>
      </c>
      <c r="M28" s="32">
        <v>300</v>
      </c>
      <c r="N28" s="46">
        <f t="shared" si="2"/>
        <v>-114</v>
      </c>
      <c r="O28" s="47" t="s">
        <v>33</v>
      </c>
    </row>
    <row r="29" spans="1:15" x14ac:dyDescent="0.2">
      <c r="A29" s="31">
        <v>24</v>
      </c>
      <c r="B29" s="32" t="s">
        <v>24</v>
      </c>
      <c r="C29" s="33">
        <v>44719</v>
      </c>
      <c r="D29" s="33"/>
      <c r="E29" s="32"/>
      <c r="F29" s="45" t="s">
        <v>57</v>
      </c>
      <c r="G29" s="32"/>
      <c r="H29" s="32" t="s">
        <v>51</v>
      </c>
      <c r="I29" s="34">
        <v>300</v>
      </c>
      <c r="J29" s="35">
        <v>39.51</v>
      </c>
      <c r="K29" s="35">
        <f t="shared" si="1"/>
        <v>11853</v>
      </c>
      <c r="L29" s="36">
        <v>0</v>
      </c>
      <c r="M29" s="32">
        <v>450</v>
      </c>
      <c r="N29" s="46">
        <f t="shared" si="2"/>
        <v>-150</v>
      </c>
      <c r="O29" s="47" t="s">
        <v>33</v>
      </c>
    </row>
    <row r="30" spans="1:15" x14ac:dyDescent="0.2">
      <c r="A30" s="31">
        <v>25</v>
      </c>
      <c r="B30" s="32" t="s">
        <v>24</v>
      </c>
      <c r="C30" s="33">
        <v>44719</v>
      </c>
      <c r="D30" s="33"/>
      <c r="E30" s="32"/>
      <c r="F30" s="45" t="s">
        <v>58</v>
      </c>
      <c r="G30" s="32"/>
      <c r="H30" s="32" t="s">
        <v>59</v>
      </c>
      <c r="I30" s="34">
        <v>50</v>
      </c>
      <c r="J30" s="35">
        <v>32.549999999999997</v>
      </c>
      <c r="K30" s="35">
        <f t="shared" si="1"/>
        <v>1627.4999999999998</v>
      </c>
      <c r="L30" s="36">
        <v>50</v>
      </c>
      <c r="M30" s="32">
        <v>70</v>
      </c>
      <c r="N30" s="46">
        <f t="shared" si="2"/>
        <v>-20</v>
      </c>
      <c r="O30" s="47" t="s">
        <v>33</v>
      </c>
    </row>
    <row r="31" spans="1:15" x14ac:dyDescent="0.2">
      <c r="A31" s="31">
        <v>26</v>
      </c>
      <c r="B31" s="32" t="s">
        <v>24</v>
      </c>
      <c r="C31" s="33">
        <v>44719</v>
      </c>
      <c r="D31" s="33"/>
      <c r="E31" s="32"/>
      <c r="F31" s="45" t="s">
        <v>60</v>
      </c>
      <c r="G31" s="32"/>
      <c r="H31" s="32" t="s">
        <v>59</v>
      </c>
      <c r="I31" s="34">
        <v>300</v>
      </c>
      <c r="J31" s="35">
        <v>28.32</v>
      </c>
      <c r="K31" s="35">
        <f t="shared" si="1"/>
        <v>8496</v>
      </c>
      <c r="L31" s="36">
        <v>4</v>
      </c>
      <c r="M31" s="32">
        <v>1000</v>
      </c>
      <c r="N31" s="46">
        <f t="shared" si="2"/>
        <v>-700</v>
      </c>
      <c r="O31" s="47" t="s">
        <v>33</v>
      </c>
    </row>
    <row r="32" spans="1:15" x14ac:dyDescent="0.2">
      <c r="A32" s="31">
        <v>27</v>
      </c>
      <c r="B32" s="32" t="s">
        <v>24</v>
      </c>
      <c r="C32" s="33">
        <v>44719</v>
      </c>
      <c r="D32" s="33"/>
      <c r="E32" s="32"/>
      <c r="F32" s="45" t="s">
        <v>61</v>
      </c>
      <c r="G32" s="32"/>
      <c r="H32" s="32" t="s">
        <v>59</v>
      </c>
      <c r="I32" s="34">
        <v>17</v>
      </c>
      <c r="J32" s="35">
        <v>48.49</v>
      </c>
      <c r="K32" s="35">
        <f t="shared" si="1"/>
        <v>824.33</v>
      </c>
      <c r="L32" s="36">
        <v>17</v>
      </c>
      <c r="M32" s="32">
        <v>20</v>
      </c>
      <c r="N32" s="46">
        <f t="shared" si="2"/>
        <v>-3</v>
      </c>
      <c r="O32" s="47" t="s">
        <v>33</v>
      </c>
    </row>
    <row r="33" spans="1:15" x14ac:dyDescent="0.2">
      <c r="A33" s="31">
        <v>28</v>
      </c>
      <c r="B33" s="32" t="s">
        <v>24</v>
      </c>
      <c r="C33" s="33">
        <v>44719</v>
      </c>
      <c r="D33" s="33"/>
      <c r="E33" s="32"/>
      <c r="F33" s="45" t="s">
        <v>62</v>
      </c>
      <c r="G33" s="32"/>
      <c r="H33" s="32" t="s">
        <v>63</v>
      </c>
      <c r="I33" s="34">
        <v>4</v>
      </c>
      <c r="J33" s="35">
        <v>30.98</v>
      </c>
      <c r="K33" s="35">
        <f t="shared" si="1"/>
        <v>123.92</v>
      </c>
      <c r="L33" s="36">
        <v>3</v>
      </c>
      <c r="M33" s="32">
        <v>1</v>
      </c>
      <c r="N33" s="46">
        <f t="shared" si="2"/>
        <v>3</v>
      </c>
      <c r="O33" s="47" t="s">
        <v>33</v>
      </c>
    </row>
    <row r="34" spans="1:15" x14ac:dyDescent="0.2">
      <c r="A34" s="31">
        <v>29</v>
      </c>
      <c r="B34" s="32" t="s">
        <v>24</v>
      </c>
      <c r="C34" s="33">
        <v>44719</v>
      </c>
      <c r="D34" s="33"/>
      <c r="E34" s="32"/>
      <c r="F34" s="45" t="s">
        <v>64</v>
      </c>
      <c r="G34" s="32"/>
      <c r="H34" s="32" t="s">
        <v>26</v>
      </c>
      <c r="I34" s="34">
        <v>500</v>
      </c>
      <c r="J34" s="35">
        <v>26.27</v>
      </c>
      <c r="K34" s="35">
        <f t="shared" si="1"/>
        <v>13135</v>
      </c>
      <c r="L34" s="36">
        <v>0</v>
      </c>
      <c r="M34" s="32">
        <v>3000</v>
      </c>
      <c r="N34" s="46">
        <f t="shared" si="2"/>
        <v>-2500</v>
      </c>
      <c r="O34" s="47" t="s">
        <v>33</v>
      </c>
    </row>
    <row r="35" spans="1:15" x14ac:dyDescent="0.2">
      <c r="A35" s="31">
        <v>31</v>
      </c>
      <c r="B35" s="32" t="s">
        <v>24</v>
      </c>
      <c r="C35" s="33">
        <v>44719</v>
      </c>
      <c r="D35" s="33"/>
      <c r="E35" s="32"/>
      <c r="F35" s="45" t="s">
        <v>65</v>
      </c>
      <c r="G35" s="32"/>
      <c r="H35" s="32" t="s">
        <v>66</v>
      </c>
      <c r="I35" s="34">
        <v>200</v>
      </c>
      <c r="J35" s="35">
        <v>17.510000000000002</v>
      </c>
      <c r="K35" s="35">
        <f t="shared" si="1"/>
        <v>3502.0000000000005</v>
      </c>
      <c r="L35" s="36">
        <v>200</v>
      </c>
      <c r="M35" s="32">
        <v>500</v>
      </c>
      <c r="N35" s="46">
        <f t="shared" si="2"/>
        <v>-300</v>
      </c>
      <c r="O35" s="47" t="s">
        <v>33</v>
      </c>
    </row>
    <row r="36" spans="1:15" x14ac:dyDescent="0.2">
      <c r="A36" s="31">
        <v>32</v>
      </c>
      <c r="B36" s="32" t="s">
        <v>24</v>
      </c>
      <c r="C36" s="33">
        <v>44719</v>
      </c>
      <c r="D36" s="33"/>
      <c r="E36" s="32"/>
      <c r="F36" s="45" t="s">
        <v>67</v>
      </c>
      <c r="G36" s="32"/>
      <c r="H36" s="32" t="s">
        <v>68</v>
      </c>
      <c r="I36" s="34">
        <v>20</v>
      </c>
      <c r="J36" s="35">
        <v>11.4</v>
      </c>
      <c r="K36" s="35">
        <f t="shared" si="1"/>
        <v>228</v>
      </c>
      <c r="L36" s="36">
        <v>0</v>
      </c>
      <c r="M36" s="32">
        <v>20</v>
      </c>
      <c r="N36" s="46">
        <f t="shared" si="2"/>
        <v>0</v>
      </c>
      <c r="O36" s="47" t="s">
        <v>33</v>
      </c>
    </row>
    <row r="37" spans="1:15" x14ac:dyDescent="0.2">
      <c r="A37" s="31">
        <v>33</v>
      </c>
      <c r="B37" s="32" t="s">
        <v>24</v>
      </c>
      <c r="C37" s="33">
        <v>44719</v>
      </c>
      <c r="D37" s="33"/>
      <c r="E37" s="32"/>
      <c r="F37" s="45" t="s">
        <v>69</v>
      </c>
      <c r="G37" s="32"/>
      <c r="H37" s="32" t="s">
        <v>70</v>
      </c>
      <c r="I37" s="34">
        <v>20</v>
      </c>
      <c r="J37" s="35">
        <v>1.67</v>
      </c>
      <c r="K37" s="35">
        <f t="shared" si="1"/>
        <v>33.4</v>
      </c>
      <c r="L37" s="36">
        <v>0</v>
      </c>
      <c r="M37" s="32">
        <v>20</v>
      </c>
      <c r="N37" s="46">
        <f t="shared" si="2"/>
        <v>0</v>
      </c>
      <c r="O37" s="47" t="s">
        <v>33</v>
      </c>
    </row>
    <row r="38" spans="1:15" x14ac:dyDescent="0.2">
      <c r="A38" s="31">
        <v>34</v>
      </c>
      <c r="B38" s="32" t="s">
        <v>24</v>
      </c>
      <c r="C38" s="33">
        <v>44719</v>
      </c>
      <c r="D38" s="33"/>
      <c r="E38" s="32"/>
      <c r="F38" s="45" t="s">
        <v>71</v>
      </c>
      <c r="G38" s="32"/>
      <c r="H38" s="32" t="s">
        <v>72</v>
      </c>
      <c r="I38" s="34">
        <v>6</v>
      </c>
      <c r="J38" s="35">
        <v>12.57</v>
      </c>
      <c r="K38" s="35">
        <f t="shared" si="1"/>
        <v>75.42</v>
      </c>
      <c r="L38" s="36">
        <v>0</v>
      </c>
      <c r="M38" s="32">
        <v>6</v>
      </c>
      <c r="N38" s="46">
        <f t="shared" si="2"/>
        <v>0</v>
      </c>
      <c r="O38" s="47" t="s">
        <v>33</v>
      </c>
    </row>
    <row r="39" spans="1:15" x14ac:dyDescent="0.2">
      <c r="A39" s="31">
        <v>36</v>
      </c>
      <c r="B39" s="32" t="s">
        <v>24</v>
      </c>
      <c r="C39" s="33">
        <v>44719</v>
      </c>
      <c r="D39" s="33"/>
      <c r="E39" s="32"/>
      <c r="F39" s="45" t="s">
        <v>73</v>
      </c>
      <c r="G39" s="32"/>
      <c r="H39" s="32" t="s">
        <v>74</v>
      </c>
      <c r="I39" s="34">
        <v>1000</v>
      </c>
      <c r="J39" s="35">
        <v>10.36</v>
      </c>
      <c r="K39" s="35">
        <f t="shared" si="1"/>
        <v>10360</v>
      </c>
      <c r="L39" s="36">
        <v>0</v>
      </c>
      <c r="M39" s="32">
        <v>1000</v>
      </c>
      <c r="N39" s="46">
        <f t="shared" si="2"/>
        <v>0</v>
      </c>
      <c r="O39" s="47" t="s">
        <v>33</v>
      </c>
    </row>
    <row r="40" spans="1:15" x14ac:dyDescent="0.2">
      <c r="A40" s="31">
        <v>37</v>
      </c>
      <c r="B40" s="32" t="s">
        <v>24</v>
      </c>
      <c r="C40" s="33">
        <v>44719</v>
      </c>
      <c r="D40" s="33"/>
      <c r="E40" s="32"/>
      <c r="F40" s="45" t="s">
        <v>75</v>
      </c>
      <c r="G40" s="32"/>
      <c r="H40" s="32" t="s">
        <v>74</v>
      </c>
      <c r="I40" s="34">
        <v>500</v>
      </c>
      <c r="J40" s="35">
        <v>9.15</v>
      </c>
      <c r="K40" s="35">
        <f t="shared" si="1"/>
        <v>4575</v>
      </c>
      <c r="L40" s="36">
        <v>162</v>
      </c>
      <c r="M40" s="32">
        <v>1000</v>
      </c>
      <c r="N40" s="46">
        <f t="shared" si="2"/>
        <v>-500</v>
      </c>
      <c r="O40" s="47" t="s">
        <v>33</v>
      </c>
    </row>
    <row r="41" spans="1:15" x14ac:dyDescent="0.2">
      <c r="A41" s="31">
        <v>38</v>
      </c>
      <c r="B41" s="32" t="s">
        <v>24</v>
      </c>
      <c r="C41" s="33">
        <v>44719</v>
      </c>
      <c r="D41" s="33"/>
      <c r="E41" s="32"/>
      <c r="F41" s="45" t="s">
        <v>76</v>
      </c>
      <c r="G41" s="32"/>
      <c r="H41" s="32" t="s">
        <v>77</v>
      </c>
      <c r="I41" s="34">
        <v>10000</v>
      </c>
      <c r="J41" s="35">
        <v>0.8</v>
      </c>
      <c r="K41" s="35">
        <f t="shared" si="1"/>
        <v>8000</v>
      </c>
      <c r="L41" s="36">
        <v>560</v>
      </c>
      <c r="M41" s="32">
        <v>10000</v>
      </c>
      <c r="N41" s="46">
        <f t="shared" si="2"/>
        <v>0</v>
      </c>
      <c r="O41" s="47" t="s">
        <v>33</v>
      </c>
    </row>
    <row r="42" spans="1:15" x14ac:dyDescent="0.2">
      <c r="A42" s="31">
        <v>39</v>
      </c>
      <c r="B42" s="32" t="s">
        <v>24</v>
      </c>
      <c r="C42" s="33">
        <v>44719</v>
      </c>
      <c r="D42" s="33"/>
      <c r="E42" s="32"/>
      <c r="F42" s="45" t="s">
        <v>78</v>
      </c>
      <c r="G42" s="32"/>
      <c r="H42" s="32" t="s">
        <v>79</v>
      </c>
      <c r="I42" s="34">
        <v>200</v>
      </c>
      <c r="J42" s="35">
        <v>15.03</v>
      </c>
      <c r="K42" s="35">
        <f t="shared" si="1"/>
        <v>3006</v>
      </c>
      <c r="L42" s="36">
        <v>0</v>
      </c>
      <c r="M42" s="32">
        <v>200</v>
      </c>
      <c r="N42" s="46">
        <f t="shared" si="2"/>
        <v>0</v>
      </c>
      <c r="O42" s="47" t="s">
        <v>33</v>
      </c>
    </row>
    <row r="43" spans="1:15" x14ac:dyDescent="0.2">
      <c r="A43" s="31">
        <v>40</v>
      </c>
      <c r="B43" s="32" t="s">
        <v>24</v>
      </c>
      <c r="C43" s="33">
        <v>44719</v>
      </c>
      <c r="D43" s="33"/>
      <c r="E43" s="32"/>
      <c r="F43" s="45" t="s">
        <v>80</v>
      </c>
      <c r="G43" s="32"/>
      <c r="H43" s="32" t="s">
        <v>79</v>
      </c>
      <c r="I43" s="34">
        <v>300</v>
      </c>
      <c r="J43" s="35">
        <v>15.77</v>
      </c>
      <c r="K43" s="35">
        <f t="shared" si="1"/>
        <v>4731</v>
      </c>
      <c r="L43" s="36">
        <v>0</v>
      </c>
      <c r="M43" s="32">
        <v>300</v>
      </c>
      <c r="N43" s="46">
        <f t="shared" si="2"/>
        <v>0</v>
      </c>
      <c r="O43" s="47" t="s">
        <v>33</v>
      </c>
    </row>
    <row r="44" spans="1:15" x14ac:dyDescent="0.2">
      <c r="A44" s="31">
        <v>10</v>
      </c>
      <c r="B44" s="32" t="s">
        <v>30</v>
      </c>
      <c r="C44" s="33">
        <v>44609</v>
      </c>
      <c r="D44" s="33"/>
      <c r="E44" s="32"/>
      <c r="F44" s="32" t="s">
        <v>81</v>
      </c>
      <c r="G44" s="32"/>
      <c r="H44" s="32" t="s">
        <v>82</v>
      </c>
      <c r="I44" s="34">
        <v>500</v>
      </c>
      <c r="J44" s="35">
        <v>7.14</v>
      </c>
      <c r="K44" s="35">
        <f t="shared" si="1"/>
        <v>3570</v>
      </c>
      <c r="L44" s="36">
        <v>200</v>
      </c>
      <c r="M44" s="32"/>
      <c r="N44" s="48"/>
      <c r="O44" s="49" t="s">
        <v>83</v>
      </c>
    </row>
    <row r="45" spans="1:15" x14ac:dyDescent="0.2">
      <c r="A45" s="31">
        <v>30</v>
      </c>
      <c r="B45" s="32" t="s">
        <v>24</v>
      </c>
      <c r="C45" s="33">
        <v>44719</v>
      </c>
      <c r="D45" s="33"/>
      <c r="E45" s="32"/>
      <c r="F45" s="32" t="s">
        <v>84</v>
      </c>
      <c r="G45" s="32"/>
      <c r="H45" s="32" t="s">
        <v>85</v>
      </c>
      <c r="I45" s="34">
        <v>210</v>
      </c>
      <c r="J45" s="35">
        <v>17.510000000000002</v>
      </c>
      <c r="K45" s="35">
        <f t="shared" si="1"/>
        <v>3677.1000000000004</v>
      </c>
      <c r="L45" s="36">
        <v>210</v>
      </c>
      <c r="M45" s="32"/>
      <c r="N45" s="48"/>
      <c r="O45" s="49" t="s">
        <v>83</v>
      </c>
    </row>
    <row r="46" spans="1:15" x14ac:dyDescent="0.2">
      <c r="A46" s="31">
        <v>35</v>
      </c>
      <c r="B46" s="32" t="s">
        <v>24</v>
      </c>
      <c r="C46" s="33">
        <v>44719</v>
      </c>
      <c r="D46" s="33"/>
      <c r="E46" s="32"/>
      <c r="F46" s="32" t="s">
        <v>86</v>
      </c>
      <c r="G46" s="32"/>
      <c r="H46" s="32" t="s">
        <v>87</v>
      </c>
      <c r="I46" s="34">
        <v>250</v>
      </c>
      <c r="J46" s="35">
        <v>0.65</v>
      </c>
      <c r="K46" s="35">
        <f t="shared" si="1"/>
        <v>162.5</v>
      </c>
      <c r="L46" s="36">
        <v>250</v>
      </c>
      <c r="M46" s="32"/>
      <c r="N46" s="48"/>
      <c r="O46" s="49" t="s">
        <v>83</v>
      </c>
    </row>
    <row r="47" spans="1:15" x14ac:dyDescent="0.2">
      <c r="A47" s="31"/>
      <c r="B47" s="32"/>
      <c r="C47" s="32"/>
      <c r="D47" s="32"/>
      <c r="E47" s="32"/>
      <c r="F47" s="32" t="s">
        <v>88</v>
      </c>
      <c r="G47" s="32"/>
      <c r="H47" s="32"/>
      <c r="I47" s="32">
        <v>10</v>
      </c>
      <c r="J47" s="32">
        <v>14.57</v>
      </c>
      <c r="K47" s="35"/>
      <c r="L47" s="36"/>
      <c r="M47" s="32"/>
      <c r="N47" s="32"/>
      <c r="O47" s="50" t="s">
        <v>89</v>
      </c>
    </row>
    <row r="48" spans="1:15" x14ac:dyDescent="0.2">
      <c r="A48" s="31"/>
      <c r="B48" s="32"/>
      <c r="C48" s="32"/>
      <c r="D48" s="32"/>
      <c r="E48" s="32"/>
      <c r="F48" s="32" t="s">
        <v>88</v>
      </c>
      <c r="G48" s="32"/>
      <c r="H48" s="32"/>
      <c r="I48" s="32">
        <v>20</v>
      </c>
      <c r="J48" s="32">
        <v>14.57</v>
      </c>
      <c r="K48" s="35"/>
      <c r="L48" s="36"/>
      <c r="M48" s="32"/>
      <c r="N48" s="32"/>
      <c r="O48" s="50" t="s">
        <v>89</v>
      </c>
    </row>
    <row r="49" spans="1:15" x14ac:dyDescent="0.2">
      <c r="A49" s="31"/>
      <c r="B49" s="32"/>
      <c r="C49" s="32"/>
      <c r="D49" s="32"/>
      <c r="E49" s="32"/>
      <c r="F49" s="32" t="s">
        <v>90</v>
      </c>
      <c r="G49" s="32"/>
      <c r="H49" s="32"/>
      <c r="I49" s="32">
        <v>20</v>
      </c>
      <c r="J49" s="32">
        <v>10.34</v>
      </c>
      <c r="K49" s="35"/>
      <c r="L49" s="51"/>
      <c r="M49" s="32"/>
      <c r="N49" s="32"/>
      <c r="O49" s="50" t="s">
        <v>89</v>
      </c>
    </row>
    <row r="50" spans="1:15" x14ac:dyDescent="0.2">
      <c r="A50" s="31"/>
      <c r="B50" s="32"/>
      <c r="C50" s="32"/>
      <c r="D50" s="32"/>
      <c r="E50" s="32"/>
      <c r="F50" s="32" t="s">
        <v>91</v>
      </c>
      <c r="G50" s="32"/>
      <c r="H50" s="32"/>
      <c r="I50" s="32">
        <v>10</v>
      </c>
      <c r="J50" s="32">
        <v>10.1</v>
      </c>
      <c r="K50" s="35"/>
      <c r="L50" s="51"/>
      <c r="M50" s="32"/>
      <c r="N50" s="32"/>
      <c r="O50" s="50" t="s">
        <v>89</v>
      </c>
    </row>
    <row r="51" spans="1:15" x14ac:dyDescent="0.2">
      <c r="A51" s="31"/>
      <c r="B51" s="32"/>
      <c r="C51" s="32"/>
      <c r="D51" s="32"/>
      <c r="E51" s="32"/>
      <c r="F51" s="32" t="s">
        <v>92</v>
      </c>
      <c r="G51" s="32"/>
      <c r="H51" s="32"/>
      <c r="I51" s="32">
        <v>5</v>
      </c>
      <c r="J51" s="32">
        <v>55.13</v>
      </c>
      <c r="K51" s="35"/>
      <c r="L51" s="52"/>
      <c r="M51" s="32"/>
      <c r="N51" s="32"/>
      <c r="O51" s="50" t="s">
        <v>89</v>
      </c>
    </row>
    <row r="52" spans="1:15" x14ac:dyDescent="0.2">
      <c r="A52" s="31"/>
      <c r="B52" s="32"/>
      <c r="C52" s="32"/>
      <c r="D52" s="32"/>
      <c r="E52" s="32"/>
      <c r="F52" s="32" t="s">
        <v>93</v>
      </c>
      <c r="G52" s="32"/>
      <c r="H52" s="32"/>
      <c r="I52" s="32">
        <v>3</v>
      </c>
      <c r="J52" s="32">
        <v>28.29</v>
      </c>
      <c r="K52" s="35"/>
      <c r="L52" s="51"/>
      <c r="M52" s="32"/>
      <c r="N52" s="32"/>
      <c r="O52" s="50" t="s">
        <v>89</v>
      </c>
    </row>
    <row r="53" spans="1:15" x14ac:dyDescent="0.2">
      <c r="A53" s="31"/>
      <c r="B53" s="32"/>
      <c r="C53" s="32"/>
      <c r="D53" s="32"/>
      <c r="E53" s="32"/>
      <c r="F53" s="32" t="s">
        <v>94</v>
      </c>
      <c r="G53" s="32"/>
      <c r="H53" s="32"/>
      <c r="I53" s="32">
        <v>300</v>
      </c>
      <c r="J53" s="32">
        <v>19.309999999999999</v>
      </c>
      <c r="K53" s="35"/>
      <c r="L53" s="51"/>
      <c r="M53" s="32"/>
      <c r="N53" s="32"/>
      <c r="O53" s="50" t="s">
        <v>89</v>
      </c>
    </row>
    <row r="54" spans="1:15" x14ac:dyDescent="0.2">
      <c r="A54" s="31"/>
      <c r="B54" s="32"/>
      <c r="C54" s="32"/>
      <c r="D54" s="32"/>
      <c r="E54" s="32"/>
      <c r="F54" s="32" t="s">
        <v>95</v>
      </c>
      <c r="G54" s="32"/>
      <c r="H54" s="32"/>
      <c r="I54" s="32">
        <v>40</v>
      </c>
      <c r="J54" s="32">
        <v>17.739999999999998</v>
      </c>
      <c r="K54" s="35"/>
      <c r="L54" s="36"/>
      <c r="M54" s="32"/>
      <c r="N54" s="32"/>
      <c r="O54" s="50" t="s">
        <v>89</v>
      </c>
    </row>
    <row r="55" spans="1:15" x14ac:dyDescent="0.2">
      <c r="A55" s="31"/>
      <c r="B55" s="32"/>
      <c r="C55" s="32"/>
      <c r="D55" s="32"/>
      <c r="E55" s="32"/>
      <c r="F55" s="32" t="s">
        <v>96</v>
      </c>
      <c r="G55" s="32"/>
      <c r="H55" s="32"/>
      <c r="I55" s="32">
        <v>250</v>
      </c>
      <c r="J55" s="32">
        <v>30.98</v>
      </c>
      <c r="K55" s="35"/>
      <c r="L55" s="36"/>
      <c r="M55" s="32"/>
      <c r="N55" s="32"/>
      <c r="O55" s="50" t="s">
        <v>89</v>
      </c>
    </row>
    <row r="56" spans="1:15" x14ac:dyDescent="0.2">
      <c r="A56" s="31"/>
      <c r="B56" s="32"/>
      <c r="C56" s="32"/>
      <c r="D56" s="32"/>
      <c r="E56" s="32"/>
      <c r="F56" s="32" t="s">
        <v>97</v>
      </c>
      <c r="G56" s="32"/>
      <c r="H56" s="32"/>
      <c r="I56" s="32">
        <v>10</v>
      </c>
      <c r="J56" s="32">
        <v>38</v>
      </c>
      <c r="K56" s="35"/>
      <c r="L56" s="36"/>
      <c r="M56" s="32"/>
      <c r="N56" s="32"/>
      <c r="O56" s="50" t="s">
        <v>89</v>
      </c>
    </row>
    <row r="57" spans="1:15" x14ac:dyDescent="0.2">
      <c r="A57" s="31"/>
      <c r="B57" s="32"/>
      <c r="C57" s="32"/>
      <c r="D57" s="32"/>
      <c r="E57" s="32"/>
      <c r="F57" s="32" t="s">
        <v>98</v>
      </c>
      <c r="G57" s="32"/>
      <c r="H57" s="32"/>
      <c r="I57" s="32">
        <v>10</v>
      </c>
      <c r="J57" s="32">
        <v>13.34</v>
      </c>
      <c r="K57" s="35"/>
      <c r="L57" s="36"/>
      <c r="M57" s="32"/>
      <c r="N57" s="32"/>
      <c r="O57" s="50" t="s">
        <v>89</v>
      </c>
    </row>
    <row r="58" spans="1:15" x14ac:dyDescent="0.2">
      <c r="A58" s="31"/>
      <c r="B58" s="32"/>
      <c r="C58" s="32"/>
      <c r="D58" s="32"/>
      <c r="E58" s="32"/>
      <c r="F58" s="32" t="s">
        <v>99</v>
      </c>
      <c r="G58" s="32"/>
      <c r="H58" s="32"/>
      <c r="I58" s="32">
        <v>300</v>
      </c>
      <c r="J58" s="32">
        <v>16.489999999999998</v>
      </c>
      <c r="K58" s="35"/>
      <c r="L58" s="36"/>
      <c r="M58" s="32"/>
      <c r="N58" s="32"/>
      <c r="O58" s="50" t="s">
        <v>89</v>
      </c>
    </row>
    <row r="59" spans="1:15" x14ac:dyDescent="0.2">
      <c r="A59" s="31"/>
      <c r="B59" s="32"/>
      <c r="C59" s="32"/>
      <c r="D59" s="32"/>
      <c r="E59" s="32"/>
      <c r="F59" s="32" t="s">
        <v>42</v>
      </c>
      <c r="G59" s="32"/>
      <c r="H59" s="32"/>
      <c r="I59" s="32">
        <v>2</v>
      </c>
      <c r="J59" s="32">
        <v>4.8899999999999997</v>
      </c>
      <c r="K59" s="35"/>
      <c r="L59" s="36"/>
      <c r="M59" s="32"/>
      <c r="N59" s="32"/>
      <c r="O59" s="50" t="s">
        <v>89</v>
      </c>
    </row>
    <row r="60" spans="1:15" x14ac:dyDescent="0.2">
      <c r="A60" s="31"/>
      <c r="B60" s="32"/>
      <c r="C60" s="32"/>
      <c r="D60" s="32"/>
      <c r="E60" s="32"/>
      <c r="F60" s="32" t="s">
        <v>100</v>
      </c>
      <c r="G60" s="32"/>
      <c r="H60" s="32"/>
      <c r="I60" s="32">
        <v>20</v>
      </c>
      <c r="J60" s="32">
        <v>33.94</v>
      </c>
      <c r="K60" s="35"/>
      <c r="L60" s="36"/>
      <c r="M60" s="32"/>
      <c r="N60" s="32"/>
      <c r="O60" s="50" t="s">
        <v>89</v>
      </c>
    </row>
    <row r="61" spans="1:15" ht="15" x14ac:dyDescent="0.25">
      <c r="A61" s="31"/>
      <c r="B61" s="32"/>
      <c r="C61" s="32"/>
      <c r="D61" s="32"/>
      <c r="E61" s="53"/>
      <c r="F61" s="32" t="s">
        <v>101</v>
      </c>
      <c r="G61" s="32"/>
      <c r="H61" s="32"/>
      <c r="I61" s="32">
        <v>10</v>
      </c>
      <c r="J61" s="32">
        <v>15.64</v>
      </c>
      <c r="K61" s="35"/>
      <c r="L61" s="36"/>
      <c r="M61" s="32"/>
      <c r="N61" s="32"/>
      <c r="O61" s="50" t="s">
        <v>89</v>
      </c>
    </row>
    <row r="62" spans="1:15" ht="15" x14ac:dyDescent="0.25">
      <c r="A62" s="31"/>
      <c r="B62" s="32"/>
      <c r="C62" s="32"/>
      <c r="D62" s="32"/>
      <c r="E62" s="53"/>
      <c r="F62" s="32" t="s">
        <v>101</v>
      </c>
      <c r="G62" s="32"/>
      <c r="H62" s="32"/>
      <c r="I62" s="32">
        <v>20</v>
      </c>
      <c r="J62" s="32">
        <v>15.64</v>
      </c>
      <c r="K62" s="35"/>
      <c r="L62" s="36"/>
      <c r="M62" s="32"/>
      <c r="N62" s="32"/>
      <c r="O62" s="50" t="s">
        <v>89</v>
      </c>
    </row>
    <row r="63" spans="1:15" x14ac:dyDescent="0.2">
      <c r="E63" s="54"/>
    </row>
    <row r="66" spans="5:5" x14ac:dyDescent="0.2">
      <c r="E66" s="54"/>
    </row>
  </sheetData>
  <pageMargins left="0.25" right="0.25" top="0.75" bottom="0.75" header="0.3" footer="0.3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All BO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2022-10-06T05:02:49Z</dcterms:created>
  <dcterms:modified xsi:type="dcterms:W3CDTF">2022-10-06T07:08:09Z</dcterms:modified>
</cp:coreProperties>
</file>