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Import Python\"/>
    </mc:Choice>
  </mc:AlternateContent>
  <xr:revisionPtr revIDLastSave="0" documentId="13_ncr:1_{9E418DFB-CD9F-420A-90F0-C2D9748FF15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Data!$A$1:$T$26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L3" i="1"/>
  <c r="L4" i="1"/>
  <c r="L5" i="1"/>
  <c r="L6" i="1"/>
  <c r="L7" i="1"/>
  <c r="M7" i="1" s="1"/>
  <c r="L8" i="1"/>
  <c r="L9" i="1"/>
  <c r="L10" i="1"/>
  <c r="L11" i="1"/>
  <c r="L12" i="1"/>
  <c r="L13" i="1"/>
  <c r="L14" i="1"/>
  <c r="L15" i="1"/>
  <c r="L16" i="1"/>
  <c r="L17" i="1"/>
  <c r="L2" i="1"/>
  <c r="M2" i="1" s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<sst xmlns="http://schemas.openxmlformats.org/spreadsheetml/2006/main" count="102" uniqueCount="97">
  <si>
    <t>ID</t>
  </si>
  <si>
    <t>ID Item</t>
  </si>
  <si>
    <t>Description</t>
  </si>
  <si>
    <t>PCS/PACK</t>
  </si>
  <si>
    <t>Min qty</t>
  </si>
  <si>
    <t>Qty request</t>
  </si>
  <si>
    <t>Unit price</t>
  </si>
  <si>
    <t>Unit Price VND</t>
  </si>
  <si>
    <t>Giá vốn</t>
  </si>
  <si>
    <t>Tỷ lệ Giá vốn chênh lệch</t>
  </si>
  <si>
    <t>Giá bán</t>
  </si>
  <si>
    <t>Giá bán giảm</t>
  </si>
  <si>
    <t>Ngày nhập</t>
  </si>
  <si>
    <t>Nhà cung cấp</t>
  </si>
  <si>
    <t>Đơn giá nhập</t>
  </si>
  <si>
    <t>Tổng nhập</t>
  </si>
  <si>
    <t>Tổng tồn</t>
  </si>
  <si>
    <t>T24NC50WB</t>
  </si>
  <si>
    <t>48655-0D140</t>
  </si>
  <si>
    <t>Low. arm bushing VIOS NCP150,YARIS NSP152,SIENTA NSP170,ETIOS BIG</t>
  </si>
  <si>
    <t>NK-CHI</t>
  </si>
  <si>
    <t>T24NC93WB</t>
  </si>
  <si>
    <t>48655-0D051</t>
  </si>
  <si>
    <t>Low. arm bushing VIOS NCP93,YARIS NCP91</t>
  </si>
  <si>
    <t>T24S01WS</t>
  </si>
  <si>
    <t>48654-16110</t>
  </si>
  <si>
    <t>Low. arm bushing SOLUNA SMALL</t>
  </si>
  <si>
    <t>T24NC42WB</t>
  </si>
  <si>
    <t>48655-0D060</t>
  </si>
  <si>
    <t>Low. arm bushing VIOS,ECHO,YARIS,VITZ BIG</t>
  </si>
  <si>
    <t>T24VG4WS</t>
  </si>
  <si>
    <t>48654-0K040</t>
  </si>
  <si>
    <t>Low. arm bushing  HILUX VIGO 4WD,FORTUNER SMALL</t>
  </si>
  <si>
    <t>T24ZE121B</t>
  </si>
  <si>
    <t>48655-12170</t>
  </si>
  <si>
    <t>Low. arm bushing ALTIS ZZE121,122,141 BIG</t>
  </si>
  <si>
    <t>T24C02WB</t>
  </si>
  <si>
    <t>48655-33040</t>
  </si>
  <si>
    <t>Low. arm bushing CAMRY SXV10 (2.2 CC) (1994) BIG</t>
  </si>
  <si>
    <t>D24BT50W</t>
  </si>
  <si>
    <t>UC3C 34 460A</t>
  </si>
  <si>
    <t>Low. arm bushing BT50 PRO 2WD,4WD</t>
  </si>
  <si>
    <t>D2441XW</t>
  </si>
  <si>
    <t>UH74 34 450</t>
  </si>
  <si>
    <t>Low. arm bushing FIGHTER,RANGER (4WD) SMALL</t>
  </si>
  <si>
    <t>T25C04B</t>
  </si>
  <si>
    <t>48725-48020B</t>
  </si>
  <si>
    <t>Suspension bush CAMRY (2002) ACV30,(2007) ACV40,(2012) ACV51,ASV50,AVV50 BIG</t>
  </si>
  <si>
    <t>T25VG041</t>
  </si>
  <si>
    <t>48706-0K030</t>
  </si>
  <si>
    <t>Suspension bush FORTUNER (2005,2015,2016),INNOVA KUN40</t>
  </si>
  <si>
    <t>T21VG04F</t>
  </si>
  <si>
    <t>48815-0K010</t>
  </si>
  <si>
    <t>Stabilizer shaft rubber HILUX VIGO,INNOVA KUN40 FR</t>
  </si>
  <si>
    <t>NCC-THAILAND</t>
  </si>
  <si>
    <t>T18VG0R0</t>
  </si>
  <si>
    <t>45535-0K010</t>
  </si>
  <si>
    <t>Steering gear boot HILUX VIGO RH</t>
  </si>
  <si>
    <t>T18ZE1210</t>
  </si>
  <si>
    <t>45535-52050</t>
  </si>
  <si>
    <t>Steering gear boot ALTIS ZZE121,122</t>
  </si>
  <si>
    <t>T30UZ30F</t>
  </si>
  <si>
    <t>47731-60030</t>
  </si>
  <si>
    <t>Cylinder piston UZJ100 FR</t>
  </si>
  <si>
    <t>T10VG02B</t>
  </si>
  <si>
    <t>12305-0C011</t>
  </si>
  <si>
    <t>Engine mounting FORTUNER VIGO (B) LH-RH</t>
  </si>
  <si>
    <t>T2464PB</t>
  </si>
  <si>
    <t>48635-26010</t>
  </si>
  <si>
    <t>Up. arm bushing LH60,LH112,KDH200,TIGER 4WD</t>
  </si>
  <si>
    <t>T25C04ERZ</t>
  </si>
  <si>
    <t>48730-33080-IN</t>
  </si>
  <si>
    <t>Suspension bush CAMRY ACV30 RE RH</t>
  </si>
  <si>
    <t>HTAUTOHN</t>
  </si>
  <si>
    <t>T25C04E0Z</t>
  </si>
  <si>
    <t>48780-32060-IN</t>
  </si>
  <si>
    <t>Suspension bush CAMRY ACV30,SXV10 LH,RH (BRACKET)</t>
  </si>
  <si>
    <t>T27VG04FL</t>
  </si>
  <si>
    <t>48810-0K010</t>
  </si>
  <si>
    <t>Link assy HILUX VIGO 4WD,REVO FR LH</t>
  </si>
  <si>
    <t>T25DJ2150</t>
  </si>
  <si>
    <t>48706-60060</t>
  </si>
  <si>
    <t>Suspension bush PRADO KDJ125 RE</t>
  </si>
  <si>
    <t>T20VG0EL</t>
  </si>
  <si>
    <t>90385-T0001</t>
  </si>
  <si>
    <t>Spring shackle rubber HILUX VIGO,TGN16 RE,LONG</t>
  </si>
  <si>
    <t>T17VG04IZ</t>
  </si>
  <si>
    <t>43448-0K020</t>
  </si>
  <si>
    <t>Drive shaft boot HILUX VIGO,FORTUNER,REVO 4WD</t>
  </si>
  <si>
    <t>T13C05F</t>
  </si>
  <si>
    <t>48609-06230</t>
  </si>
  <si>
    <t>Shock absorber mounting CAMRY (2007) ACV40,(2012) ACV50,ACV51,ASV50,AVV50 FR</t>
  </si>
  <si>
    <t>T13NC91F</t>
  </si>
  <si>
    <t>48609-0D050</t>
  </si>
  <si>
    <t>Shock absorber mounting YARIS NCP91,93,VIOS FR</t>
  </si>
  <si>
    <t>Giá mặc cả</t>
  </si>
  <si>
    <t>Tỷ lệ chênh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</si>
</sst>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1" applyNumberFormat="1" applyFont="1" applyFill="1"/>
    <xf numFmtId="9" fontId="0" fillId="2" borderId="0" xfId="2" applyFont="1" applyFill="1"/>
    <xf numFmtId="14" fontId="0" fillId="2" borderId="0" xfId="0" applyNumberFormat="1" applyFill="1"/>
    <xf numFmtId="0" fontId="3" fillId="0" borderId="0" xfId="0" applyFont="1"/>
    <xf numFmtId="164" fontId="4" fillId="0" borderId="0" xfId="1" applyNumberFormat="1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14.5703125" hidden="1" customWidth="1"/>
    <col min="4" max="4" width="78" hidden="1" customWidth="1"/>
    <col min="5" max="5" width="9.85546875" hidden="1" customWidth="1"/>
    <col min="6" max="6" width="7.85546875" hidden="1" customWidth="1"/>
    <col min="7" max="7" width="11.42578125" hidden="1" customWidth="1"/>
    <col min="8" max="8" width="9.7109375" hidden="1" customWidth="1"/>
    <col min="9" max="9" width="14.42578125" style="3" bestFit="1" customWidth="1"/>
    <col min="10" max="10" width="11.5703125" style="3" bestFit="1" customWidth="1"/>
    <col min="11" max="11" width="27.28515625" style="7" bestFit="1" customWidth="1"/>
    <col min="12" max="12" width="19.5703125" style="3" customWidth="1"/>
    <col min="13" max="13" width="19.5703125" style="7" customWidth="1"/>
    <col min="14" max="14" width="14.42578125" style="3" bestFit="1" customWidth="1"/>
    <col min="15" max="15" width="11.5703125" style="3" bestFit="1" customWidth="1"/>
    <col min="16" max="16" width="14.85546875" style="5" bestFit="1" customWidth="1"/>
    <col min="17" max="17" width="17.140625" bestFit="1" customWidth="1"/>
    <col min="18" max="18" width="18.7109375" style="3" customWidth="1"/>
    <col min="19" max="19" width="15.28515625" customWidth="1"/>
    <col min="20" max="20" width="13.285156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6" t="s">
        <v>9</v>
      </c>
      <c r="L1" s="2" t="s">
        <v>95</v>
      </c>
      <c r="M1" s="6" t="s">
        <v>96</v>
      </c>
      <c r="N1" s="2" t="s">
        <v>10</v>
      </c>
      <c r="O1" s="2" t="s">
        <v>11</v>
      </c>
      <c r="P1" s="4" t="s">
        <v>12</v>
      </c>
      <c r="Q1" s="1" t="s">
        <v>13</v>
      </c>
      <c r="R1" s="2" t="s">
        <v>14</v>
      </c>
      <c r="S1" s="1" t="s">
        <v>15</v>
      </c>
      <c r="T1" s="1" t="s">
        <v>16</v>
      </c>
    </row>
    <row r="2" spans="1:20" x14ac:dyDescent="0.25">
      <c r="A2" s="1">
        <v>6</v>
      </c>
      <c r="B2" t="s">
        <v>36</v>
      </c>
      <c r="C2" t="s">
        <v>37</v>
      </c>
      <c r="D2" t="s">
        <v>38</v>
      </c>
      <c r="E2">
        <v>6</v>
      </c>
      <c r="F2">
        <v>108</v>
      </c>
      <c r="G2">
        <v>54</v>
      </c>
      <c r="H2">
        <v>3.15</v>
      </c>
      <c r="I2" s="3">
        <v>85428</v>
      </c>
      <c r="J2" s="3">
        <v>98771</v>
      </c>
      <c r="K2" s="7">
        <v>-0.14000000000000001</v>
      </c>
      <c r="L2" s="3">
        <f>J2*0.85</f>
        <v>83955.349999999991</v>
      </c>
      <c r="M2" s="7">
        <f>(L2-J2)/J2</f>
        <v>-0.15000000000000008</v>
      </c>
      <c r="N2" s="3">
        <v>150000</v>
      </c>
      <c r="O2" s="3">
        <v>140000</v>
      </c>
      <c r="P2" s="5">
        <v>44694</v>
      </c>
      <c r="Q2" t="s">
        <v>20</v>
      </c>
      <c r="R2" s="3">
        <v>94068</v>
      </c>
      <c r="S2">
        <v>12</v>
      </c>
      <c r="T2">
        <v>0</v>
      </c>
    </row>
    <row r="3" spans="1:20" x14ac:dyDescent="0.25">
      <c r="A3" s="1">
        <v>19</v>
      </c>
      <c r="B3" t="s">
        <v>77</v>
      </c>
      <c r="C3" t="s">
        <v>78</v>
      </c>
      <c r="D3" t="s">
        <v>79</v>
      </c>
      <c r="E3">
        <v>2</v>
      </c>
      <c r="F3">
        <v>54</v>
      </c>
      <c r="G3">
        <v>500</v>
      </c>
      <c r="H3">
        <v>9.83</v>
      </c>
      <c r="I3" s="3">
        <v>266590</v>
      </c>
      <c r="J3" s="3">
        <v>266312</v>
      </c>
      <c r="K3" s="7">
        <v>0</v>
      </c>
      <c r="L3" s="3">
        <f t="shared" ref="L3:L17" si="0">J3*0.85</f>
        <v>226365.19999999998</v>
      </c>
      <c r="M3" s="7">
        <f t="shared" ref="M3:M17" si="1">(L3-J3)/J3</f>
        <v>-0.15000000000000008</v>
      </c>
      <c r="N3" s="3">
        <v>300000</v>
      </c>
      <c r="O3" s="3">
        <v>300000</v>
      </c>
      <c r="T3">
        <v>0</v>
      </c>
    </row>
    <row r="4" spans="1:20" x14ac:dyDescent="0.25">
      <c r="A4" s="1">
        <v>9</v>
      </c>
      <c r="B4" t="s">
        <v>45</v>
      </c>
      <c r="C4" t="s">
        <v>46</v>
      </c>
      <c r="D4" t="s">
        <v>47</v>
      </c>
      <c r="E4">
        <v>6</v>
      </c>
      <c r="F4">
        <v>108</v>
      </c>
      <c r="G4">
        <v>504</v>
      </c>
      <c r="H4">
        <v>2.93</v>
      </c>
      <c r="I4" s="3">
        <v>79462</v>
      </c>
      <c r="J4" s="3">
        <v>77912</v>
      </c>
      <c r="K4" s="7">
        <v>0.02</v>
      </c>
      <c r="L4" s="3">
        <f t="shared" si="0"/>
        <v>66225.2</v>
      </c>
      <c r="M4" s="7">
        <f t="shared" si="1"/>
        <v>-0.15000000000000005</v>
      </c>
      <c r="N4" s="3">
        <v>97000</v>
      </c>
      <c r="O4" s="3">
        <v>90000</v>
      </c>
      <c r="P4" s="5">
        <v>44694</v>
      </c>
      <c r="Q4" t="s">
        <v>20</v>
      </c>
      <c r="R4" s="3">
        <v>62478</v>
      </c>
      <c r="S4">
        <v>12</v>
      </c>
      <c r="T4">
        <v>0</v>
      </c>
    </row>
    <row r="5" spans="1:20" x14ac:dyDescent="0.25">
      <c r="A5" s="1">
        <v>13</v>
      </c>
      <c r="B5" t="s">
        <v>58</v>
      </c>
      <c r="C5" t="s">
        <v>59</v>
      </c>
      <c r="D5" t="s">
        <v>60</v>
      </c>
      <c r="E5">
        <v>2</v>
      </c>
      <c r="F5">
        <v>50</v>
      </c>
      <c r="G5">
        <v>200</v>
      </c>
      <c r="H5">
        <v>3.25</v>
      </c>
      <c r="I5" s="3">
        <v>88140</v>
      </c>
      <c r="J5" s="3">
        <v>84485</v>
      </c>
      <c r="K5" s="7">
        <v>0.04</v>
      </c>
      <c r="L5" s="3">
        <f t="shared" si="0"/>
        <v>71812.25</v>
      </c>
      <c r="M5" s="7">
        <f t="shared" si="1"/>
        <v>-0.15</v>
      </c>
      <c r="N5" s="3">
        <v>100000</v>
      </c>
      <c r="O5" s="3">
        <v>90000</v>
      </c>
      <c r="T5">
        <v>0</v>
      </c>
    </row>
    <row r="6" spans="1:20" s="9" customFormat="1" x14ac:dyDescent="0.25">
      <c r="A6" s="1">
        <v>17</v>
      </c>
      <c r="B6" t="s">
        <v>70</v>
      </c>
      <c r="C6" t="s">
        <v>71</v>
      </c>
      <c r="D6" t="s">
        <v>72</v>
      </c>
      <c r="E6">
        <v>1</v>
      </c>
      <c r="F6">
        <v>12</v>
      </c>
      <c r="G6">
        <v>80</v>
      </c>
      <c r="H6">
        <v>25.14</v>
      </c>
      <c r="I6" s="3">
        <v>681797</v>
      </c>
      <c r="J6" s="3">
        <v>651000</v>
      </c>
      <c r="K6" s="7">
        <v>0.05</v>
      </c>
      <c r="L6" s="3">
        <f t="shared" si="0"/>
        <v>553350</v>
      </c>
      <c r="M6" s="7">
        <f t="shared" si="1"/>
        <v>-0.15</v>
      </c>
      <c r="N6" s="3">
        <v>680000</v>
      </c>
      <c r="O6" s="3">
        <v>950000</v>
      </c>
      <c r="P6" s="5">
        <v>44811</v>
      </c>
      <c r="Q6" t="s">
        <v>73</v>
      </c>
      <c r="R6" s="3">
        <v>620000</v>
      </c>
      <c r="S6">
        <v>1</v>
      </c>
      <c r="T6">
        <v>0</v>
      </c>
    </row>
    <row r="7" spans="1:20" x14ac:dyDescent="0.25">
      <c r="A7" s="1">
        <v>20</v>
      </c>
      <c r="B7" t="s">
        <v>80</v>
      </c>
      <c r="C7" t="s">
        <v>81</v>
      </c>
      <c r="D7" t="s">
        <v>82</v>
      </c>
      <c r="E7">
        <v>10</v>
      </c>
      <c r="F7">
        <v>180</v>
      </c>
      <c r="G7">
        <v>40</v>
      </c>
      <c r="H7">
        <v>3.79</v>
      </c>
      <c r="I7" s="3">
        <v>102785</v>
      </c>
      <c r="J7" s="3">
        <v>97718</v>
      </c>
      <c r="K7" s="7">
        <v>0.05</v>
      </c>
      <c r="L7" s="3">
        <f t="shared" si="0"/>
        <v>83060.3</v>
      </c>
      <c r="M7" s="7">
        <f t="shared" si="1"/>
        <v>-0.14999999999999997</v>
      </c>
      <c r="N7" s="3">
        <v>120000</v>
      </c>
      <c r="O7" s="3">
        <v>120000</v>
      </c>
      <c r="T7">
        <v>0</v>
      </c>
    </row>
    <row r="8" spans="1:20" x14ac:dyDescent="0.25">
      <c r="A8" s="1">
        <v>8</v>
      </c>
      <c r="B8" t="s">
        <v>42</v>
      </c>
      <c r="C8" t="s">
        <v>43</v>
      </c>
      <c r="D8" t="s">
        <v>44</v>
      </c>
      <c r="E8">
        <v>8</v>
      </c>
      <c r="F8">
        <v>144</v>
      </c>
      <c r="G8">
        <v>200</v>
      </c>
      <c r="H8">
        <v>2.33</v>
      </c>
      <c r="I8" s="3">
        <v>63190</v>
      </c>
      <c r="J8" s="3">
        <v>58040</v>
      </c>
      <c r="K8" s="7">
        <v>0.09</v>
      </c>
      <c r="L8" s="3">
        <f t="shared" si="0"/>
        <v>49334</v>
      </c>
      <c r="M8" s="7">
        <f t="shared" si="1"/>
        <v>-0.15</v>
      </c>
      <c r="N8" s="3">
        <v>80000</v>
      </c>
      <c r="O8" s="3">
        <v>75000</v>
      </c>
      <c r="T8">
        <v>9</v>
      </c>
    </row>
    <row r="9" spans="1:20" x14ac:dyDescent="0.25">
      <c r="A9" s="1">
        <v>11</v>
      </c>
      <c r="B9" t="s">
        <v>51</v>
      </c>
      <c r="C9" t="s">
        <v>52</v>
      </c>
      <c r="D9" t="s">
        <v>53</v>
      </c>
      <c r="E9">
        <v>6</v>
      </c>
      <c r="F9">
        <v>96</v>
      </c>
      <c r="G9">
        <v>2004</v>
      </c>
      <c r="H9">
        <v>1.33</v>
      </c>
      <c r="I9" s="3">
        <v>36070</v>
      </c>
      <c r="J9" s="3">
        <v>32514</v>
      </c>
      <c r="K9" s="7">
        <v>0.11</v>
      </c>
      <c r="L9" s="3">
        <f t="shared" si="0"/>
        <v>27636.899999999998</v>
      </c>
      <c r="M9" s="7">
        <f t="shared" si="1"/>
        <v>-0.15000000000000008</v>
      </c>
      <c r="N9" s="3">
        <v>50000</v>
      </c>
      <c r="O9" s="3">
        <v>40000</v>
      </c>
      <c r="P9" s="5">
        <v>44676</v>
      </c>
      <c r="Q9" t="s">
        <v>54</v>
      </c>
      <c r="R9" s="3">
        <v>28088</v>
      </c>
      <c r="S9">
        <v>48</v>
      </c>
      <c r="T9">
        <v>0</v>
      </c>
    </row>
    <row r="10" spans="1:20" x14ac:dyDescent="0.25">
      <c r="A10" s="1">
        <v>3</v>
      </c>
      <c r="B10" t="s">
        <v>27</v>
      </c>
      <c r="C10" t="s">
        <v>28</v>
      </c>
      <c r="D10" t="s">
        <v>29</v>
      </c>
      <c r="E10">
        <v>4</v>
      </c>
      <c r="F10">
        <v>72</v>
      </c>
      <c r="G10">
        <v>100</v>
      </c>
      <c r="H10">
        <v>3.79</v>
      </c>
      <c r="I10" s="3">
        <v>102785</v>
      </c>
      <c r="J10" s="3">
        <v>90730</v>
      </c>
      <c r="K10" s="7">
        <v>0.13</v>
      </c>
      <c r="L10" s="3">
        <f t="shared" si="0"/>
        <v>77120.5</v>
      </c>
      <c r="M10" s="7">
        <f t="shared" si="1"/>
        <v>-0.15</v>
      </c>
      <c r="N10" s="3">
        <v>110000</v>
      </c>
      <c r="O10" s="3">
        <v>110000</v>
      </c>
      <c r="T10">
        <v>4</v>
      </c>
    </row>
    <row r="11" spans="1:20" x14ac:dyDescent="0.25">
      <c r="A11" s="1">
        <v>12</v>
      </c>
      <c r="B11" t="s">
        <v>55</v>
      </c>
      <c r="C11" t="s">
        <v>56</v>
      </c>
      <c r="D11" t="s">
        <v>57</v>
      </c>
      <c r="E11">
        <v>2</v>
      </c>
      <c r="F11">
        <v>50</v>
      </c>
      <c r="G11">
        <v>300</v>
      </c>
      <c r="H11">
        <v>3.43</v>
      </c>
      <c r="I11" s="3">
        <v>93022</v>
      </c>
      <c r="J11" s="3">
        <v>81495</v>
      </c>
      <c r="K11" s="7">
        <v>0.14000000000000001</v>
      </c>
      <c r="L11" s="3">
        <f t="shared" si="0"/>
        <v>69270.75</v>
      </c>
      <c r="M11" s="7">
        <f t="shared" si="1"/>
        <v>-0.15</v>
      </c>
      <c r="N11" s="3">
        <v>130000</v>
      </c>
      <c r="O11" s="3">
        <v>95000</v>
      </c>
      <c r="P11" s="5">
        <v>44694</v>
      </c>
      <c r="Q11" t="s">
        <v>20</v>
      </c>
      <c r="R11" s="3">
        <v>77922</v>
      </c>
      <c r="S11">
        <v>30</v>
      </c>
      <c r="T11">
        <v>0</v>
      </c>
    </row>
    <row r="12" spans="1:20" x14ac:dyDescent="0.25">
      <c r="A12" s="1">
        <v>5</v>
      </c>
      <c r="B12" t="s">
        <v>33</v>
      </c>
      <c r="C12" t="s">
        <v>34</v>
      </c>
      <c r="D12" t="s">
        <v>35</v>
      </c>
      <c r="E12">
        <v>4</v>
      </c>
      <c r="F12">
        <v>72</v>
      </c>
      <c r="G12">
        <v>1000</v>
      </c>
      <c r="H12">
        <v>4.34</v>
      </c>
      <c r="I12" s="3">
        <v>117701</v>
      </c>
      <c r="J12" s="3">
        <v>103401</v>
      </c>
      <c r="K12" s="7">
        <v>0.14000000000000001</v>
      </c>
      <c r="L12" s="3">
        <f t="shared" si="0"/>
        <v>87890.849999999991</v>
      </c>
      <c r="M12" s="7">
        <f t="shared" si="1"/>
        <v>-0.15000000000000008</v>
      </c>
      <c r="N12" s="3">
        <v>158000</v>
      </c>
      <c r="O12" s="3">
        <v>110000</v>
      </c>
      <c r="T12">
        <v>0</v>
      </c>
    </row>
    <row r="13" spans="1:20" x14ac:dyDescent="0.25">
      <c r="A13" s="1">
        <v>2</v>
      </c>
      <c r="B13" t="s">
        <v>24</v>
      </c>
      <c r="C13" t="s">
        <v>25</v>
      </c>
      <c r="D13" t="s">
        <v>26</v>
      </c>
      <c r="E13">
        <v>10</v>
      </c>
      <c r="F13">
        <v>180</v>
      </c>
      <c r="G13">
        <v>100</v>
      </c>
      <c r="H13">
        <v>2.61</v>
      </c>
      <c r="I13" s="3">
        <v>70783</v>
      </c>
      <c r="J13" s="3">
        <v>61716</v>
      </c>
      <c r="K13" s="7">
        <v>0.15</v>
      </c>
      <c r="L13" s="3">
        <f t="shared" si="0"/>
        <v>52458.6</v>
      </c>
      <c r="M13" s="7">
        <f t="shared" si="1"/>
        <v>-0.15000000000000002</v>
      </c>
      <c r="N13" s="3">
        <v>81000</v>
      </c>
      <c r="O13" s="3">
        <v>81000</v>
      </c>
      <c r="T13">
        <v>16</v>
      </c>
    </row>
    <row r="14" spans="1:20" x14ac:dyDescent="0.25">
      <c r="A14" s="1">
        <v>22</v>
      </c>
      <c r="B14" t="s">
        <v>86</v>
      </c>
      <c r="C14" t="s">
        <v>87</v>
      </c>
      <c r="D14" t="s">
        <v>88</v>
      </c>
      <c r="E14">
        <v>2</v>
      </c>
      <c r="F14">
        <v>100</v>
      </c>
      <c r="G14">
        <v>50</v>
      </c>
      <c r="H14">
        <v>3.61</v>
      </c>
      <c r="I14" s="3">
        <v>97903</v>
      </c>
      <c r="J14" s="3">
        <v>84876</v>
      </c>
      <c r="K14" s="7">
        <v>0.15</v>
      </c>
      <c r="L14" s="3">
        <f t="shared" si="0"/>
        <v>72144.599999999991</v>
      </c>
      <c r="M14" s="7">
        <f t="shared" si="1"/>
        <v>-0.15000000000000011</v>
      </c>
      <c r="N14" s="3">
        <v>110000</v>
      </c>
      <c r="O14" s="3">
        <v>110000</v>
      </c>
      <c r="T14">
        <v>0</v>
      </c>
    </row>
    <row r="15" spans="1:20" x14ac:dyDescent="0.25">
      <c r="A15" s="1">
        <v>7</v>
      </c>
      <c r="B15" t="s">
        <v>39</v>
      </c>
      <c r="C15" t="s">
        <v>40</v>
      </c>
      <c r="D15" t="s">
        <v>41</v>
      </c>
      <c r="E15">
        <v>4</v>
      </c>
      <c r="F15">
        <v>72</v>
      </c>
      <c r="G15">
        <v>500</v>
      </c>
      <c r="H15">
        <v>7.04</v>
      </c>
      <c r="I15" s="3">
        <v>190925</v>
      </c>
      <c r="J15" s="3">
        <v>164299</v>
      </c>
      <c r="K15" s="7">
        <v>0.16</v>
      </c>
      <c r="L15" s="3">
        <f t="shared" si="0"/>
        <v>139654.15</v>
      </c>
      <c r="M15" s="7">
        <f t="shared" si="1"/>
        <v>-0.15000000000000002</v>
      </c>
      <c r="N15" s="3">
        <v>210000</v>
      </c>
      <c r="O15" s="3">
        <v>200000</v>
      </c>
      <c r="T15">
        <v>0</v>
      </c>
    </row>
    <row r="16" spans="1:20" x14ac:dyDescent="0.25">
      <c r="A16" s="1">
        <v>1</v>
      </c>
      <c r="B16" t="s">
        <v>21</v>
      </c>
      <c r="C16" t="s">
        <v>22</v>
      </c>
      <c r="D16" t="s">
        <v>23</v>
      </c>
      <c r="E16">
        <v>4</v>
      </c>
      <c r="F16">
        <v>72</v>
      </c>
      <c r="G16">
        <v>300</v>
      </c>
      <c r="H16">
        <v>4.34</v>
      </c>
      <c r="I16" s="3">
        <v>117701</v>
      </c>
      <c r="J16" s="3">
        <v>100138</v>
      </c>
      <c r="K16" s="7">
        <v>0.18</v>
      </c>
      <c r="L16" s="3">
        <f t="shared" si="0"/>
        <v>85117.3</v>
      </c>
      <c r="M16" s="7">
        <f t="shared" si="1"/>
        <v>-0.14999999999999997</v>
      </c>
      <c r="N16" s="3">
        <v>121000</v>
      </c>
      <c r="O16" s="3">
        <v>110000</v>
      </c>
      <c r="T16">
        <v>6</v>
      </c>
    </row>
    <row r="17" spans="1:20" x14ac:dyDescent="0.25">
      <c r="A17" s="1">
        <v>21</v>
      </c>
      <c r="B17" t="s">
        <v>83</v>
      </c>
      <c r="C17" t="s">
        <v>84</v>
      </c>
      <c r="D17" t="s">
        <v>85</v>
      </c>
      <c r="E17">
        <v>20</v>
      </c>
      <c r="F17">
        <v>320</v>
      </c>
      <c r="G17">
        <v>100</v>
      </c>
      <c r="H17">
        <v>0.46</v>
      </c>
      <c r="I17" s="3">
        <v>12475</v>
      </c>
      <c r="J17" s="3">
        <v>10496</v>
      </c>
      <c r="K17" s="7">
        <v>0.19</v>
      </c>
      <c r="L17" s="3">
        <f t="shared" si="0"/>
        <v>8921.6</v>
      </c>
      <c r="M17" s="7">
        <f t="shared" si="1"/>
        <v>-0.14999999999999997</v>
      </c>
      <c r="N17" s="3">
        <v>30000</v>
      </c>
      <c r="O17" s="3">
        <v>30000</v>
      </c>
      <c r="T17">
        <v>0</v>
      </c>
    </row>
    <row r="18" spans="1:20" x14ac:dyDescent="0.25">
      <c r="A18" s="8">
        <v>4</v>
      </c>
      <c r="B18" s="9" t="s">
        <v>30</v>
      </c>
      <c r="C18" s="9" t="s">
        <v>31</v>
      </c>
      <c r="D18" s="9" t="s">
        <v>32</v>
      </c>
      <c r="E18" s="9">
        <v>4</v>
      </c>
      <c r="F18" s="9">
        <v>72</v>
      </c>
      <c r="G18" s="9">
        <v>500</v>
      </c>
      <c r="H18" s="9">
        <v>6.4</v>
      </c>
      <c r="I18" s="10">
        <v>173568</v>
      </c>
      <c r="J18" s="10">
        <v>144213</v>
      </c>
      <c r="K18" s="11">
        <v>0.2</v>
      </c>
      <c r="L18" s="10"/>
      <c r="M18" s="11"/>
      <c r="N18" s="10">
        <v>210000</v>
      </c>
      <c r="O18" s="10">
        <v>160000</v>
      </c>
      <c r="P18" s="12">
        <v>44694</v>
      </c>
      <c r="Q18" s="9" t="s">
        <v>20</v>
      </c>
      <c r="R18" s="10">
        <v>132678</v>
      </c>
      <c r="S18" s="9">
        <v>100</v>
      </c>
      <c r="T18" s="9">
        <v>83</v>
      </c>
    </row>
    <row r="19" spans="1:20" x14ac:dyDescent="0.25">
      <c r="A19" s="1">
        <v>16</v>
      </c>
      <c r="B19" t="s">
        <v>67</v>
      </c>
      <c r="C19" t="s">
        <v>68</v>
      </c>
      <c r="D19" t="s">
        <v>69</v>
      </c>
      <c r="E19">
        <v>5</v>
      </c>
      <c r="F19">
        <v>80</v>
      </c>
      <c r="G19">
        <v>500</v>
      </c>
      <c r="H19">
        <v>4.62</v>
      </c>
      <c r="I19" s="3">
        <v>125294</v>
      </c>
      <c r="J19" s="3">
        <v>104576</v>
      </c>
      <c r="K19" s="7">
        <v>0.2</v>
      </c>
      <c r="N19" s="3">
        <v>135000</v>
      </c>
      <c r="O19" s="3">
        <v>135000</v>
      </c>
      <c r="T19">
        <v>0</v>
      </c>
    </row>
    <row r="20" spans="1:20" x14ac:dyDescent="0.25">
      <c r="A20" s="1">
        <v>0</v>
      </c>
      <c r="B20" t="s">
        <v>17</v>
      </c>
      <c r="C20" t="s">
        <v>18</v>
      </c>
      <c r="D20" t="s">
        <v>19</v>
      </c>
      <c r="E20">
        <v>4</v>
      </c>
      <c r="F20">
        <v>72</v>
      </c>
      <c r="G20">
        <v>3000</v>
      </c>
      <c r="H20">
        <v>6.03</v>
      </c>
      <c r="I20" s="3">
        <v>163534</v>
      </c>
      <c r="J20" s="3">
        <v>135267</v>
      </c>
      <c r="K20" s="7">
        <v>0.21</v>
      </c>
      <c r="N20" s="3">
        <v>188000</v>
      </c>
      <c r="O20" s="3">
        <v>165000</v>
      </c>
      <c r="P20" s="5">
        <v>44694</v>
      </c>
      <c r="Q20" t="s">
        <v>20</v>
      </c>
      <c r="R20" s="3">
        <v>124956</v>
      </c>
      <c r="S20">
        <v>100</v>
      </c>
      <c r="T20">
        <v>0</v>
      </c>
    </row>
    <row r="21" spans="1:20" x14ac:dyDescent="0.25">
      <c r="A21" s="1">
        <v>15</v>
      </c>
      <c r="B21" t="s">
        <v>64</v>
      </c>
      <c r="C21" t="s">
        <v>65</v>
      </c>
      <c r="D21" t="s">
        <v>66</v>
      </c>
      <c r="E21">
        <v>2</v>
      </c>
      <c r="F21">
        <v>24</v>
      </c>
      <c r="G21">
        <v>300</v>
      </c>
      <c r="H21">
        <v>7.27</v>
      </c>
      <c r="I21" s="3">
        <v>197162</v>
      </c>
      <c r="J21" s="3">
        <v>162124</v>
      </c>
      <c r="K21" s="7">
        <v>0.22</v>
      </c>
      <c r="N21" s="3">
        <v>220000</v>
      </c>
      <c r="O21" s="3">
        <v>220000</v>
      </c>
      <c r="T21">
        <v>1</v>
      </c>
    </row>
    <row r="22" spans="1:20" x14ac:dyDescent="0.25">
      <c r="A22" s="1">
        <v>24</v>
      </c>
      <c r="B22" t="s">
        <v>92</v>
      </c>
      <c r="C22" t="s">
        <v>93</v>
      </c>
      <c r="D22" t="s">
        <v>94</v>
      </c>
      <c r="E22">
        <v>2</v>
      </c>
      <c r="F22">
        <v>40</v>
      </c>
      <c r="G22">
        <v>400</v>
      </c>
      <c r="H22">
        <v>8.41</v>
      </c>
      <c r="I22" s="3">
        <v>228079</v>
      </c>
      <c r="J22" s="3">
        <v>183586</v>
      </c>
      <c r="K22" s="7">
        <v>0.24</v>
      </c>
      <c r="N22" s="3">
        <v>204000</v>
      </c>
      <c r="O22" s="3">
        <v>195000</v>
      </c>
      <c r="T22">
        <v>0</v>
      </c>
    </row>
    <row r="23" spans="1:20" x14ac:dyDescent="0.25">
      <c r="A23" s="1">
        <v>23</v>
      </c>
      <c r="B23" t="s">
        <v>89</v>
      </c>
      <c r="C23" t="s">
        <v>90</v>
      </c>
      <c r="D23" t="s">
        <v>91</v>
      </c>
      <c r="E23">
        <v>1</v>
      </c>
      <c r="F23">
        <v>20</v>
      </c>
      <c r="G23">
        <v>100</v>
      </c>
      <c r="H23">
        <v>14.54</v>
      </c>
      <c r="I23" s="3">
        <v>394325</v>
      </c>
      <c r="J23" s="3">
        <v>313286</v>
      </c>
      <c r="K23" s="7">
        <v>0.26</v>
      </c>
      <c r="N23" s="3">
        <v>370000</v>
      </c>
      <c r="O23" s="3">
        <v>370000</v>
      </c>
      <c r="T23">
        <v>0</v>
      </c>
    </row>
    <row r="24" spans="1:20" x14ac:dyDescent="0.25">
      <c r="A24" s="1">
        <v>10</v>
      </c>
      <c r="B24" t="s">
        <v>48</v>
      </c>
      <c r="C24" t="s">
        <v>49</v>
      </c>
      <c r="D24" t="s">
        <v>50</v>
      </c>
      <c r="E24">
        <v>10</v>
      </c>
      <c r="F24">
        <v>180</v>
      </c>
      <c r="G24">
        <v>200</v>
      </c>
      <c r="H24">
        <v>3.47</v>
      </c>
      <c r="I24" s="3">
        <v>94106</v>
      </c>
      <c r="J24" s="3">
        <v>71308</v>
      </c>
      <c r="K24" s="7">
        <v>0.32</v>
      </c>
      <c r="N24" s="3">
        <v>105000</v>
      </c>
      <c r="O24" s="3">
        <v>96000</v>
      </c>
      <c r="P24" s="5">
        <v>44694</v>
      </c>
      <c r="Q24" t="s">
        <v>20</v>
      </c>
      <c r="R24" s="3">
        <v>70200</v>
      </c>
      <c r="S24">
        <v>10</v>
      </c>
      <c r="T24">
        <v>8</v>
      </c>
    </row>
    <row r="25" spans="1:20" x14ac:dyDescent="0.25">
      <c r="A25" s="1">
        <v>14</v>
      </c>
      <c r="B25" t="s">
        <v>61</v>
      </c>
      <c r="C25" t="s">
        <v>62</v>
      </c>
      <c r="D25" t="s">
        <v>63</v>
      </c>
      <c r="E25">
        <v>1</v>
      </c>
      <c r="F25">
        <v>120</v>
      </c>
      <c r="G25">
        <v>500</v>
      </c>
      <c r="H25">
        <v>6.31</v>
      </c>
      <c r="I25" s="3">
        <v>171127</v>
      </c>
      <c r="J25" s="3">
        <v>127262</v>
      </c>
      <c r="K25" s="7">
        <v>0.34</v>
      </c>
      <c r="N25" s="3">
        <v>136000</v>
      </c>
      <c r="O25" s="3">
        <v>136000</v>
      </c>
      <c r="T25">
        <v>0</v>
      </c>
    </row>
    <row r="26" spans="1:20" x14ac:dyDescent="0.25">
      <c r="A26" s="1">
        <v>18</v>
      </c>
      <c r="B26" t="s">
        <v>74</v>
      </c>
      <c r="C26" t="s">
        <v>75</v>
      </c>
      <c r="D26" t="s">
        <v>76</v>
      </c>
      <c r="E26">
        <v>1</v>
      </c>
      <c r="F26">
        <v>8</v>
      </c>
      <c r="G26">
        <v>10</v>
      </c>
      <c r="H26">
        <v>20.11</v>
      </c>
      <c r="I26" s="3">
        <v>545383</v>
      </c>
      <c r="J26" s="3">
        <v>395604</v>
      </c>
      <c r="K26" s="7">
        <v>0.38</v>
      </c>
      <c r="N26" s="3">
        <v>556000</v>
      </c>
      <c r="O26" s="3">
        <v>556000</v>
      </c>
      <c r="T26">
        <v>0</v>
      </c>
    </row>
  </sheetData>
  <autoFilter ref="A1:T26" xr:uid="{00000000-0001-0000-0000-000000000000}">
    <sortState xmlns:xlrd2="http://schemas.microsoft.com/office/spreadsheetml/2017/richdata2" ref="A2:T26">
      <sortCondition ref="K1:K26"/>
    </sortState>
  </autoFilter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671F-2656-4FC3-A1F2-131E4D41DA11}">
  <dimension ref="A1:E2"/>
  <sheetViews>
    <sheetView tabSelected="1" workbookViewId="0">
      <selection activeCell="H7" sqref="H7"/>
    </sheetView>
  </sheetViews>
  <sheetFormatPr defaultRowHeight="15" x14ac:dyDescent="0.25"/>
  <cols>
    <col min="1" max="3" width="11" style="3" bestFit="1" customWidth="1"/>
  </cols>
  <sheetData>
    <row r="1" spans="1:5" x14ac:dyDescent="0.25">
      <c r="A1" s="14">
        <v>163534</v>
      </c>
      <c r="B1" s="14">
        <v>135267</v>
      </c>
      <c r="C1" s="14">
        <v>114976.95</v>
      </c>
      <c r="D1" s="13"/>
      <c r="E1" s="7">
        <f>(C1-B1)/B1</f>
        <v>-0.15000000000000002</v>
      </c>
    </row>
    <row r="2" spans="1:5" x14ac:dyDescent="0.25">
      <c r="C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</cp:lastModifiedBy>
  <dcterms:created xsi:type="dcterms:W3CDTF">2022-09-14T04:14:50Z</dcterms:created>
  <dcterms:modified xsi:type="dcterms:W3CDTF">2022-09-14T06:54:06Z</dcterms:modified>
</cp:coreProperties>
</file>