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ng\Downloads\"/>
    </mc:Choice>
  </mc:AlternateContent>
  <bookViews>
    <workbookView xWindow="0" yWindow="0" windowWidth="23400" windowHeight="117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6" i="1"/>
  <c r="G7" i="1"/>
  <c r="G17" i="1"/>
  <c r="G22" i="1"/>
  <c r="G23" i="1"/>
  <c r="G24" i="1"/>
  <c r="G25" i="1"/>
  <c r="G26" i="1"/>
  <c r="G27" i="1"/>
  <c r="G29" i="1"/>
  <c r="G37" i="1"/>
  <c r="G38" i="1"/>
  <c r="G39" i="1"/>
  <c r="G40" i="1"/>
  <c r="G41" i="1"/>
  <c r="L42" i="1"/>
  <c r="L43" i="1" s="1"/>
  <c r="L44" i="1" s="1"/>
  <c r="L45" i="1" s="1"/>
  <c r="L46" i="1" s="1"/>
  <c r="L47" i="1" s="1"/>
  <c r="L48" i="1" s="1"/>
  <c r="L49" i="1" s="1"/>
  <c r="G49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18" i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G28" i="1" s="1"/>
  <c r="L6" i="1"/>
  <c r="L7" i="1" s="1"/>
  <c r="G43" i="1" l="1"/>
  <c r="G42" i="1"/>
  <c r="G20" i="1"/>
  <c r="G34" i="1"/>
  <c r="G32" i="1"/>
  <c r="G31" i="1"/>
  <c r="G46" i="1"/>
  <c r="G30" i="1"/>
  <c r="G21" i="1"/>
  <c r="G36" i="1"/>
  <c r="G35" i="1"/>
  <c r="G18" i="1"/>
  <c r="G33" i="1"/>
  <c r="G48" i="1"/>
  <c r="G45" i="1"/>
  <c r="G19" i="1"/>
  <c r="G6" i="1"/>
  <c r="G47" i="1"/>
  <c r="G44" i="1"/>
  <c r="L8" i="1"/>
  <c r="L9" i="1" l="1"/>
  <c r="G8" i="1"/>
  <c r="L10" i="1" l="1"/>
  <c r="G9" i="1"/>
  <c r="L11" i="1" l="1"/>
  <c r="G10" i="1"/>
  <c r="L12" i="1" l="1"/>
  <c r="G11" i="1"/>
  <c r="L13" i="1" l="1"/>
  <c r="G12" i="1"/>
  <c r="L14" i="1" l="1"/>
  <c r="G13" i="1"/>
  <c r="L15" i="1" l="1"/>
  <c r="G14" i="1"/>
  <c r="L16" i="1" l="1"/>
  <c r="G15" i="1"/>
  <c r="G16" i="1" l="1"/>
</calcChain>
</file>

<file path=xl/sharedStrings.xml><?xml version="1.0" encoding="utf-8"?>
<sst xmlns="http://schemas.openxmlformats.org/spreadsheetml/2006/main" count="517" uniqueCount="51">
  <si>
    <t>Код товара</t>
  </si>
  <si>
    <t>Код ТНВЭД</t>
  </si>
  <si>
    <t>Комплект (Да/Нет)</t>
  </si>
  <si>
    <t>Полное наименование товара</t>
  </si>
  <si>
    <t>Товарный знак</t>
  </si>
  <si>
    <t>Модель / артикул производителя</t>
  </si>
  <si>
    <t>Вид товара</t>
  </si>
  <si>
    <t>Цвет</t>
  </si>
  <si>
    <t>Целевой пол</t>
  </si>
  <si>
    <t>Размер одежды / изделия</t>
  </si>
  <si>
    <t>Состав</t>
  </si>
  <si>
    <t>Номер технического регламента</t>
  </si>
  <si>
    <t>Статус карточки товара в Каталоге</t>
  </si>
  <si>
    <t>Результат обработки данных в Каталоге</t>
  </si>
  <si>
    <t>GTIN</t>
  </si>
  <si>
    <t>Tnved</t>
  </si>
  <si>
    <t>IsKit</t>
  </si>
  <si>
    <t>2478</t>
  </si>
  <si>
    <t>2504</t>
  </si>
  <si>
    <t>13914</t>
  </si>
  <si>
    <t>12</t>
  </si>
  <si>
    <t>36</t>
  </si>
  <si>
    <t>14013</t>
  </si>
  <si>
    <t>35</t>
  </si>
  <si>
    <t>2483</t>
  </si>
  <si>
    <t>13933</t>
  </si>
  <si>
    <t>13836</t>
  </si>
  <si>
    <t>status</t>
  </si>
  <si>
    <t>result</t>
  </si>
  <si>
    <t>value</t>
  </si>
  <si>
    <t>type</t>
  </si>
  <si>
    <t>Текстовое значение</t>
  </si>
  <si>
    <t>Значение из справочника, Текстовое значение</t>
  </si>
  <si>
    <t>Тип (из справочника)</t>
  </si>
  <si>
    <t>Текстовое поле (Черновик или На модерации)</t>
  </si>
  <si>
    <t>Заполняется автоматически при загрузке в систему</t>
  </si>
  <si>
    <t>Нет</t>
  </si>
  <si>
    <t>Без товарного знака</t>
  </si>
  <si>
    <t>Артикул</t>
  </si>
  <si>
    <t>БРИДЖИ</t>
  </si>
  <si>
    <t>МОЛОЧНЫЙ</t>
  </si>
  <si>
    <t>МУЖСКОЙ</t>
  </si>
  <si>
    <t>РОССИЯ</t>
  </si>
  <si>
    <t xml:space="preserve">Трикотаж </t>
  </si>
  <si>
    <t>На модерации</t>
  </si>
  <si>
    <t>ТР ТС 017/2011 "О безопасности продукции легкой промышленности"</t>
  </si>
  <si>
    <t>ХАКИ</t>
  </si>
  <si>
    <t>бриджи-ХАКИ-р46</t>
  </si>
  <si>
    <t>СВЕТЛО-СЕРЫЙ</t>
  </si>
  <si>
    <t>ТЕМНО-СИНИЙ</t>
  </si>
  <si>
    <t>Шорты(Бриджи) Мужские, ХАКИ, р46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</si>
</sst>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charset val="163"/>
      <scheme val="minor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B00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C09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9" fontId="2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0" fillId="0" borderId="0" xfId="0" applyFont="1"/>
    <xf numFmtId="0" fontId="0" fillId="3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wrapText="1"/>
    </xf>
    <xf numFmtId="49" fontId="2" fillId="0" borderId="0" xfId="1" applyFont="1"/>
    <xf numFmtId="49" fontId="2" fillId="0" borderId="0" xfId="1" applyFont="1"/>
    <xf numFmtId="49" fontId="2" fillId="0" borderId="0" xfId="1" applyFont="1"/>
    <xf numFmtId="49" fontId="2" fillId="0" borderId="0" xfId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topLeftCell="A18" zoomScale="66" workbookViewId="0">
      <selection activeCell="K58" sqref="K58"/>
    </sheetView>
  </sheetViews>
  <sheetFormatPr defaultRowHeight="13.5" x14ac:dyDescent="0.35"/>
  <cols>
    <col min="1" max="1" width="14.0625" style="4" customWidth="1"/>
    <col min="2" max="2" width="13.125" style="4" customWidth="1"/>
    <col min="3" max="3" width="20.625" style="4" customWidth="1"/>
    <col min="4" max="4" width="40.5625" style="4" customWidth="1"/>
    <col min="5" max="5" width="45" style="4" customWidth="1"/>
    <col min="6" max="7" width="32.8125" style="4" customWidth="1"/>
    <col min="8" max="10" width="21.5625" style="4" customWidth="1"/>
    <col min="11" max="12" width="26.25" style="4" customWidth="1"/>
    <col min="13" max="14" width="21.5625" style="4" customWidth="1"/>
    <col min="15" max="15" width="31.875" style="4" customWidth="1"/>
    <col min="16" max="16" width="44.0625" style="4" customWidth="1"/>
    <col min="17" max="17" width="49.6875" style="4" customWidth="1"/>
    <col min="18" max="16384" width="9" style="4"/>
  </cols>
  <sheetData>
    <row r="1" spans="1:17" ht="13.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9</v>
      </c>
      <c r="M1" s="1" t="s">
        <v>10</v>
      </c>
      <c r="N1" s="1" t="s">
        <v>1</v>
      </c>
      <c r="O1" s="1" t="s">
        <v>11</v>
      </c>
      <c r="P1" s="1" t="s">
        <v>12</v>
      </c>
      <c r="Q1" s="3" t="s">
        <v>13</v>
      </c>
    </row>
    <row r="2" spans="1:17" x14ac:dyDescent="0.35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5" t="s">
        <v>19</v>
      </c>
      <c r="G2" s="5" t="s">
        <v>19</v>
      </c>
      <c r="H2" s="3" t="s">
        <v>20</v>
      </c>
      <c r="I2" s="3" t="s">
        <v>21</v>
      </c>
      <c r="J2" s="3" t="s">
        <v>22</v>
      </c>
      <c r="K2" s="5" t="s">
        <v>23</v>
      </c>
      <c r="L2" s="5" t="s">
        <v>23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28</v>
      </c>
    </row>
    <row r="3" spans="1:17" x14ac:dyDescent="0.35">
      <c r="A3" s="3" t="s">
        <v>29</v>
      </c>
      <c r="B3" s="3" t="s">
        <v>29</v>
      </c>
      <c r="C3" s="3" t="s">
        <v>29</v>
      </c>
      <c r="D3" s="3" t="s">
        <v>29</v>
      </c>
      <c r="E3" s="3" t="s">
        <v>29</v>
      </c>
      <c r="F3" s="3" t="s">
        <v>30</v>
      </c>
      <c r="G3" s="3" t="s">
        <v>29</v>
      </c>
      <c r="H3" s="3" t="s">
        <v>29</v>
      </c>
      <c r="I3" s="3" t="s">
        <v>29</v>
      </c>
      <c r="J3" s="3" t="s">
        <v>29</v>
      </c>
      <c r="K3" s="3" t="s">
        <v>30</v>
      </c>
      <c r="L3" s="3" t="s">
        <v>29</v>
      </c>
      <c r="M3" s="3" t="s">
        <v>29</v>
      </c>
      <c r="N3" s="3" t="s">
        <v>29</v>
      </c>
      <c r="O3" s="3" t="s">
        <v>29</v>
      </c>
      <c r="P3" s="3" t="s">
        <v>29</v>
      </c>
      <c r="Q3" s="3" t="s">
        <v>29</v>
      </c>
    </row>
    <row r="4" spans="1:17" x14ac:dyDescent="0.35">
      <c r="A4" s="6"/>
      <c r="B4" s="6"/>
      <c r="C4" s="6"/>
      <c r="D4" s="6" t="s">
        <v>31</v>
      </c>
      <c r="E4" s="6" t="s">
        <v>32</v>
      </c>
      <c r="F4" s="6" t="s">
        <v>33</v>
      </c>
      <c r="G4" s="6" t="s">
        <v>31</v>
      </c>
      <c r="H4" s="6" t="s">
        <v>31</v>
      </c>
      <c r="I4" s="6" t="s">
        <v>31</v>
      </c>
      <c r="J4" s="6" t="s">
        <v>31</v>
      </c>
      <c r="K4" s="6" t="s">
        <v>33</v>
      </c>
      <c r="L4" s="6" t="s">
        <v>31</v>
      </c>
      <c r="M4" s="6" t="s">
        <v>31</v>
      </c>
      <c r="N4" s="6" t="s">
        <v>31</v>
      </c>
      <c r="O4" s="6" t="s">
        <v>31</v>
      </c>
      <c r="P4" s="6" t="s">
        <v>34</v>
      </c>
      <c r="Q4" s="7" t="s">
        <v>35</v>
      </c>
    </row>
    <row r="5" spans="1:17" x14ac:dyDescent="0.35">
      <c r="B5" s="4">
        <v>6103</v>
      </c>
      <c r="C5" s="4" t="s">
        <v>36</v>
      </c>
      <c r="D5" s="4" t="s">
        <v>50</v>
      </c>
      <c r="E5" s="4" t="s">
        <v>37</v>
      </c>
      <c r="F5" s="4" t="s">
        <v>38</v>
      </c>
      <c r="G5" s="4" t="s">
        <v>47</v>
      </c>
      <c r="H5" s="4" t="s">
        <v>39</v>
      </c>
      <c r="I5" s="8" t="s">
        <v>46</v>
      </c>
      <c r="J5" s="4" t="s">
        <v>41</v>
      </c>
      <c r="K5" s="4" t="s">
        <v>42</v>
      </c>
      <c r="L5" s="4">
        <v>46</v>
      </c>
      <c r="M5" s="4" t="s">
        <v>43</v>
      </c>
      <c r="N5" s="4">
        <v>6103420001</v>
      </c>
      <c r="O5" s="4" t="s">
        <v>45</v>
      </c>
      <c r="P5" s="4" t="s">
        <v>44</v>
      </c>
    </row>
    <row r="6" spans="1:17" x14ac:dyDescent="0.35">
      <c r="B6" s="4">
        <v>6103</v>
      </c>
      <c r="C6" s="4" t="s">
        <v>36</v>
      </c>
      <c r="D6" s="4" t="str">
        <f>SUBSTITUTE($D$5,"ХАКИ, р46",I6)&amp;","&amp;" "&amp;"р"&amp;L6</f>
        <v>Шорты(Бриджи) Мужские, ХАКИ, р48</v>
      </c>
      <c r="E6" s="4" t="s">
        <v>37</v>
      </c>
      <c r="F6" s="4" t="s">
        <v>38</v>
      </c>
      <c r="G6" s="4" t="str">
        <f>SUBSTITUTE(G$5,"ХАКИ-р46",I6)&amp;"-"&amp;""&amp;"р"&amp;L6</f>
        <v>бриджи-ХАКИ-р48</v>
      </c>
      <c r="H6" s="4" t="s">
        <v>39</v>
      </c>
      <c r="I6" s="8" t="s">
        <v>46</v>
      </c>
      <c r="J6" s="4" t="s">
        <v>41</v>
      </c>
      <c r="K6" s="4" t="s">
        <v>42</v>
      </c>
      <c r="L6" s="4">
        <f>L5+2</f>
        <v>48</v>
      </c>
      <c r="M6" s="4" t="s">
        <v>43</v>
      </c>
      <c r="N6" s="4">
        <v>6103420001</v>
      </c>
      <c r="O6" s="4" t="s">
        <v>45</v>
      </c>
      <c r="P6" s="4" t="s">
        <v>44</v>
      </c>
    </row>
    <row r="7" spans="1:17" x14ac:dyDescent="0.35">
      <c r="B7" s="4">
        <v>6103</v>
      </c>
      <c r="C7" s="4" t="s">
        <v>36</v>
      </c>
      <c r="D7" s="4" t="str">
        <f t="shared" ref="D7:D49" si="0">SUBSTITUTE($D$5,"ХАКИ, р46",I7)&amp;","&amp;" "&amp;"р"&amp;L7</f>
        <v>Шорты(Бриджи) Мужские, ХАКИ, р50</v>
      </c>
      <c r="E7" s="4" t="s">
        <v>37</v>
      </c>
      <c r="F7" s="4" t="s">
        <v>38</v>
      </c>
      <c r="G7" s="4" t="str">
        <f t="shared" ref="G7:G49" si="1">SUBSTITUTE(G$5,"ХАКИ-р46",I7)&amp;"-"&amp;""&amp;"р"&amp;L7</f>
        <v>бриджи-ХАКИ-р50</v>
      </c>
      <c r="H7" s="4" t="s">
        <v>39</v>
      </c>
      <c r="I7" s="8" t="s">
        <v>46</v>
      </c>
      <c r="J7" s="4" t="s">
        <v>41</v>
      </c>
      <c r="K7" s="4" t="s">
        <v>42</v>
      </c>
      <c r="L7" s="4">
        <f>L6+2</f>
        <v>50</v>
      </c>
      <c r="M7" s="4" t="s">
        <v>43</v>
      </c>
      <c r="N7" s="4">
        <v>6103420001</v>
      </c>
      <c r="O7" s="4" t="s">
        <v>45</v>
      </c>
      <c r="P7" s="4" t="s">
        <v>44</v>
      </c>
    </row>
    <row r="8" spans="1:17" x14ac:dyDescent="0.35">
      <c r="B8" s="4">
        <v>6103</v>
      </c>
      <c r="C8" s="4" t="s">
        <v>36</v>
      </c>
      <c r="D8" s="4" t="str">
        <f t="shared" si="0"/>
        <v>Шорты(Бриджи) Мужские, ХАКИ, р52</v>
      </c>
      <c r="E8" s="4" t="s">
        <v>37</v>
      </c>
      <c r="F8" s="4" t="s">
        <v>38</v>
      </c>
      <c r="G8" s="4" t="str">
        <f t="shared" si="1"/>
        <v>бриджи-ХАКИ-р52</v>
      </c>
      <c r="H8" s="4" t="s">
        <v>39</v>
      </c>
      <c r="I8" s="8" t="s">
        <v>46</v>
      </c>
      <c r="J8" s="4" t="s">
        <v>41</v>
      </c>
      <c r="K8" s="4" t="s">
        <v>42</v>
      </c>
      <c r="L8" s="4">
        <f t="shared" ref="L8:L49" si="2">L7+2</f>
        <v>52</v>
      </c>
      <c r="M8" s="4" t="s">
        <v>43</v>
      </c>
      <c r="N8" s="4">
        <v>6103420001</v>
      </c>
      <c r="O8" s="4" t="s">
        <v>45</v>
      </c>
      <c r="P8" s="4" t="s">
        <v>44</v>
      </c>
    </row>
    <row r="9" spans="1:17" x14ac:dyDescent="0.35">
      <c r="B9" s="4">
        <v>6103</v>
      </c>
      <c r="C9" s="4" t="s">
        <v>36</v>
      </c>
      <c r="D9" s="4" t="str">
        <f t="shared" si="0"/>
        <v>Шорты(Бриджи) Мужские, ХАКИ, р54</v>
      </c>
      <c r="E9" s="4" t="s">
        <v>37</v>
      </c>
      <c r="F9" s="4" t="s">
        <v>38</v>
      </c>
      <c r="G9" s="4" t="str">
        <f t="shared" si="1"/>
        <v>бриджи-ХАКИ-р54</v>
      </c>
      <c r="H9" s="4" t="s">
        <v>39</v>
      </c>
      <c r="I9" s="8" t="s">
        <v>46</v>
      </c>
      <c r="J9" s="4" t="s">
        <v>41</v>
      </c>
      <c r="K9" s="4" t="s">
        <v>42</v>
      </c>
      <c r="L9" s="4">
        <f t="shared" si="2"/>
        <v>54</v>
      </c>
      <c r="M9" s="4" t="s">
        <v>43</v>
      </c>
      <c r="N9" s="4">
        <v>6103420001</v>
      </c>
      <c r="O9" s="4" t="s">
        <v>45</v>
      </c>
      <c r="P9" s="4" t="s">
        <v>44</v>
      </c>
    </row>
    <row r="10" spans="1:17" x14ac:dyDescent="0.35">
      <c r="B10" s="4">
        <v>6103</v>
      </c>
      <c r="C10" s="4" t="s">
        <v>36</v>
      </c>
      <c r="D10" s="4" t="str">
        <f t="shared" si="0"/>
        <v>Шорты(Бриджи) Мужские, ХАКИ, р56</v>
      </c>
      <c r="E10" s="4" t="s">
        <v>37</v>
      </c>
      <c r="F10" s="4" t="s">
        <v>38</v>
      </c>
      <c r="G10" s="4" t="str">
        <f t="shared" si="1"/>
        <v>бриджи-ХАКИ-р56</v>
      </c>
      <c r="H10" s="4" t="s">
        <v>39</v>
      </c>
      <c r="I10" s="8" t="s">
        <v>46</v>
      </c>
      <c r="J10" s="4" t="s">
        <v>41</v>
      </c>
      <c r="K10" s="4" t="s">
        <v>42</v>
      </c>
      <c r="L10" s="4">
        <f t="shared" si="2"/>
        <v>56</v>
      </c>
      <c r="M10" s="4" t="s">
        <v>43</v>
      </c>
      <c r="N10" s="4">
        <v>6103420001</v>
      </c>
      <c r="O10" s="4" t="s">
        <v>45</v>
      </c>
      <c r="P10" s="4" t="s">
        <v>44</v>
      </c>
    </row>
    <row r="11" spans="1:17" x14ac:dyDescent="0.35">
      <c r="B11" s="4">
        <v>6103</v>
      </c>
      <c r="C11" s="4" t="s">
        <v>36</v>
      </c>
      <c r="D11" s="4" t="str">
        <f t="shared" si="0"/>
        <v>Шорты(Бриджи) Мужские, ХАКИ, р58</v>
      </c>
      <c r="E11" s="4" t="s">
        <v>37</v>
      </c>
      <c r="F11" s="4" t="s">
        <v>38</v>
      </c>
      <c r="G11" s="4" t="str">
        <f t="shared" si="1"/>
        <v>бриджи-ХАКИ-р58</v>
      </c>
      <c r="H11" s="4" t="s">
        <v>39</v>
      </c>
      <c r="I11" s="8" t="s">
        <v>46</v>
      </c>
      <c r="J11" s="4" t="s">
        <v>41</v>
      </c>
      <c r="K11" s="4" t="s">
        <v>42</v>
      </c>
      <c r="L11" s="4">
        <f t="shared" si="2"/>
        <v>58</v>
      </c>
      <c r="M11" s="4" t="s">
        <v>43</v>
      </c>
      <c r="N11" s="4">
        <v>6103420001</v>
      </c>
      <c r="O11" s="4" t="s">
        <v>45</v>
      </c>
      <c r="P11" s="4" t="s">
        <v>44</v>
      </c>
    </row>
    <row r="12" spans="1:17" x14ac:dyDescent="0.35">
      <c r="B12" s="4">
        <v>6103</v>
      </c>
      <c r="C12" s="4" t="s">
        <v>36</v>
      </c>
      <c r="D12" s="4" t="str">
        <f t="shared" si="0"/>
        <v>Шорты(Бриджи) Мужские, ХАКИ, р60</v>
      </c>
      <c r="E12" s="4" t="s">
        <v>37</v>
      </c>
      <c r="F12" s="4" t="s">
        <v>38</v>
      </c>
      <c r="G12" s="4" t="str">
        <f t="shared" si="1"/>
        <v>бриджи-ХАКИ-р60</v>
      </c>
      <c r="H12" s="4" t="s">
        <v>39</v>
      </c>
      <c r="I12" s="8" t="s">
        <v>46</v>
      </c>
      <c r="J12" s="4" t="s">
        <v>41</v>
      </c>
      <c r="K12" s="4" t="s">
        <v>42</v>
      </c>
      <c r="L12" s="4">
        <f t="shared" si="2"/>
        <v>60</v>
      </c>
      <c r="M12" s="4" t="s">
        <v>43</v>
      </c>
      <c r="N12" s="4">
        <v>6103420001</v>
      </c>
      <c r="O12" s="4" t="s">
        <v>45</v>
      </c>
      <c r="P12" s="4" t="s">
        <v>44</v>
      </c>
    </row>
    <row r="13" spans="1:17" x14ac:dyDescent="0.35">
      <c r="B13" s="4">
        <v>6103</v>
      </c>
      <c r="C13" s="4" t="s">
        <v>36</v>
      </c>
      <c r="D13" s="4" t="str">
        <f t="shared" si="0"/>
        <v>Шорты(Бриджи) Мужские, ХАКИ, р62</v>
      </c>
      <c r="E13" s="4" t="s">
        <v>37</v>
      </c>
      <c r="F13" s="4" t="s">
        <v>38</v>
      </c>
      <c r="G13" s="4" t="str">
        <f t="shared" si="1"/>
        <v>бриджи-ХАКИ-р62</v>
      </c>
      <c r="H13" s="4" t="s">
        <v>39</v>
      </c>
      <c r="I13" s="8" t="s">
        <v>46</v>
      </c>
      <c r="J13" s="4" t="s">
        <v>41</v>
      </c>
      <c r="K13" s="4" t="s">
        <v>42</v>
      </c>
      <c r="L13" s="4">
        <f t="shared" si="2"/>
        <v>62</v>
      </c>
      <c r="M13" s="4" t="s">
        <v>43</v>
      </c>
      <c r="N13" s="4">
        <v>6103420001</v>
      </c>
      <c r="O13" s="4" t="s">
        <v>45</v>
      </c>
      <c r="P13" s="4" t="s">
        <v>44</v>
      </c>
    </row>
    <row r="14" spans="1:17" x14ac:dyDescent="0.35">
      <c r="B14" s="4">
        <v>6103</v>
      </c>
      <c r="C14" s="4" t="s">
        <v>36</v>
      </c>
      <c r="D14" s="4" t="str">
        <f t="shared" si="0"/>
        <v>Шорты(Бриджи) Мужские, ХАКИ, р64</v>
      </c>
      <c r="E14" s="4" t="s">
        <v>37</v>
      </c>
      <c r="F14" s="4" t="s">
        <v>38</v>
      </c>
      <c r="G14" s="4" t="str">
        <f t="shared" si="1"/>
        <v>бриджи-ХАКИ-р64</v>
      </c>
      <c r="H14" s="4" t="s">
        <v>39</v>
      </c>
      <c r="I14" s="8" t="s">
        <v>46</v>
      </c>
      <c r="J14" s="4" t="s">
        <v>41</v>
      </c>
      <c r="K14" s="4" t="s">
        <v>42</v>
      </c>
      <c r="L14" s="4">
        <f t="shared" si="2"/>
        <v>64</v>
      </c>
      <c r="M14" s="4" t="s">
        <v>43</v>
      </c>
      <c r="N14" s="4">
        <v>6103420001</v>
      </c>
      <c r="O14" s="4" t="s">
        <v>45</v>
      </c>
      <c r="P14" s="4" t="s">
        <v>44</v>
      </c>
    </row>
    <row r="15" spans="1:17" x14ac:dyDescent="0.35">
      <c r="B15" s="4">
        <v>6103</v>
      </c>
      <c r="C15" s="4" t="s">
        <v>36</v>
      </c>
      <c r="D15" s="4" t="str">
        <f t="shared" si="0"/>
        <v>Шорты(Бриджи) Мужские, ХАКИ, р66</v>
      </c>
      <c r="E15" s="4" t="s">
        <v>37</v>
      </c>
      <c r="F15" s="4" t="s">
        <v>38</v>
      </c>
      <c r="G15" s="4" t="str">
        <f t="shared" si="1"/>
        <v>бриджи-ХАКИ-р66</v>
      </c>
      <c r="H15" s="4" t="s">
        <v>39</v>
      </c>
      <c r="I15" s="8" t="s">
        <v>46</v>
      </c>
      <c r="J15" s="4" t="s">
        <v>41</v>
      </c>
      <c r="K15" s="4" t="s">
        <v>42</v>
      </c>
      <c r="L15" s="4">
        <f t="shared" si="2"/>
        <v>66</v>
      </c>
      <c r="M15" s="4" t="s">
        <v>43</v>
      </c>
      <c r="N15" s="4">
        <v>6103420001</v>
      </c>
      <c r="O15" s="4" t="s">
        <v>45</v>
      </c>
      <c r="P15" s="4" t="s">
        <v>44</v>
      </c>
    </row>
    <row r="16" spans="1:17" x14ac:dyDescent="0.35">
      <c r="B16" s="4">
        <v>6103</v>
      </c>
      <c r="C16" s="4" t="s">
        <v>36</v>
      </c>
      <c r="D16" s="4" t="str">
        <f t="shared" si="0"/>
        <v>Шорты(Бриджи) Мужские, ХАКИ, р68</v>
      </c>
      <c r="E16" s="4" t="s">
        <v>37</v>
      </c>
      <c r="F16" s="4" t="s">
        <v>38</v>
      </c>
      <c r="G16" s="4" t="str">
        <f t="shared" si="1"/>
        <v>бриджи-ХАКИ-р68</v>
      </c>
      <c r="H16" s="4" t="s">
        <v>39</v>
      </c>
      <c r="I16" s="8" t="s">
        <v>46</v>
      </c>
      <c r="J16" s="4" t="s">
        <v>41</v>
      </c>
      <c r="K16" s="4" t="s">
        <v>42</v>
      </c>
      <c r="L16" s="4">
        <f t="shared" si="2"/>
        <v>68</v>
      </c>
      <c r="M16" s="4" t="s">
        <v>43</v>
      </c>
      <c r="N16" s="4">
        <v>6103420001</v>
      </c>
      <c r="O16" s="4" t="s">
        <v>45</v>
      </c>
      <c r="P16" s="4" t="s">
        <v>44</v>
      </c>
    </row>
    <row r="17" spans="2:16" x14ac:dyDescent="0.35">
      <c r="B17" s="4">
        <v>6103</v>
      </c>
      <c r="C17" s="4" t="s">
        <v>36</v>
      </c>
      <c r="D17" s="4" t="str">
        <f t="shared" si="0"/>
        <v>Шорты(Бриджи) Мужские, СВЕТЛО-СЕРЫЙ, р46</v>
      </c>
      <c r="E17" s="4" t="s">
        <v>37</v>
      </c>
      <c r="F17" s="4" t="s">
        <v>38</v>
      </c>
      <c r="G17" s="4" t="str">
        <f t="shared" si="1"/>
        <v>бриджи-СВЕТЛО-СЕРЫЙ-р46</v>
      </c>
      <c r="H17" s="4" t="s">
        <v>39</v>
      </c>
      <c r="I17" s="9" t="s">
        <v>48</v>
      </c>
      <c r="J17" s="4" t="s">
        <v>41</v>
      </c>
      <c r="K17" s="4" t="s">
        <v>42</v>
      </c>
      <c r="L17" s="4">
        <v>46</v>
      </c>
      <c r="M17" s="4" t="s">
        <v>43</v>
      </c>
      <c r="N17" s="4">
        <v>6103420001</v>
      </c>
      <c r="O17" s="4" t="s">
        <v>45</v>
      </c>
      <c r="P17" s="4" t="s">
        <v>44</v>
      </c>
    </row>
    <row r="18" spans="2:16" x14ac:dyDescent="0.35">
      <c r="B18" s="4">
        <v>6103</v>
      </c>
      <c r="C18" s="4" t="s">
        <v>36</v>
      </c>
      <c r="D18" s="4" t="str">
        <f t="shared" si="0"/>
        <v>Шорты(Бриджи) Мужские, СВЕТЛО-СЕРЫЙ, р48</v>
      </c>
      <c r="E18" s="4" t="s">
        <v>37</v>
      </c>
      <c r="F18" s="4" t="s">
        <v>38</v>
      </c>
      <c r="G18" s="4" t="str">
        <f t="shared" si="1"/>
        <v>бриджи-СВЕТЛО-СЕРЫЙ-р48</v>
      </c>
      <c r="H18" s="4" t="s">
        <v>39</v>
      </c>
      <c r="I18" s="9" t="s">
        <v>48</v>
      </c>
      <c r="J18" s="4" t="s">
        <v>41</v>
      </c>
      <c r="K18" s="4" t="s">
        <v>42</v>
      </c>
      <c r="L18" s="4">
        <f>L17+2</f>
        <v>48</v>
      </c>
      <c r="M18" s="4" t="s">
        <v>43</v>
      </c>
      <c r="N18" s="4">
        <v>6103420001</v>
      </c>
      <c r="O18" s="4" t="s">
        <v>45</v>
      </c>
      <c r="P18" s="4" t="s">
        <v>44</v>
      </c>
    </row>
    <row r="19" spans="2:16" x14ac:dyDescent="0.35">
      <c r="B19" s="4">
        <v>6103</v>
      </c>
      <c r="C19" s="4" t="s">
        <v>36</v>
      </c>
      <c r="D19" s="4" t="str">
        <f t="shared" si="0"/>
        <v>Шорты(Бриджи) Мужские, СВЕТЛО-СЕРЫЙ, р50</v>
      </c>
      <c r="E19" s="4" t="s">
        <v>37</v>
      </c>
      <c r="F19" s="4" t="s">
        <v>38</v>
      </c>
      <c r="G19" s="4" t="str">
        <f t="shared" si="1"/>
        <v>бриджи-СВЕТЛО-СЕРЫЙ-р50</v>
      </c>
      <c r="H19" s="4" t="s">
        <v>39</v>
      </c>
      <c r="I19" s="9" t="s">
        <v>48</v>
      </c>
      <c r="J19" s="4" t="s">
        <v>41</v>
      </c>
      <c r="K19" s="4" t="s">
        <v>42</v>
      </c>
      <c r="L19" s="4">
        <f>L18+2</f>
        <v>50</v>
      </c>
      <c r="M19" s="4" t="s">
        <v>43</v>
      </c>
      <c r="N19" s="4">
        <v>6103420001</v>
      </c>
      <c r="O19" s="4" t="s">
        <v>45</v>
      </c>
      <c r="P19" s="4" t="s">
        <v>44</v>
      </c>
    </row>
    <row r="20" spans="2:16" x14ac:dyDescent="0.35">
      <c r="B20" s="4">
        <v>6103</v>
      </c>
      <c r="C20" s="4" t="s">
        <v>36</v>
      </c>
      <c r="D20" s="4" t="str">
        <f t="shared" si="0"/>
        <v>Шорты(Бриджи) Мужские, СВЕТЛО-СЕРЫЙ, р52</v>
      </c>
      <c r="E20" s="4" t="s">
        <v>37</v>
      </c>
      <c r="F20" s="4" t="s">
        <v>38</v>
      </c>
      <c r="G20" s="4" t="str">
        <f t="shared" si="1"/>
        <v>бриджи-СВЕТЛО-СЕРЫЙ-р52</v>
      </c>
      <c r="H20" s="4" t="s">
        <v>39</v>
      </c>
      <c r="I20" s="9" t="s">
        <v>48</v>
      </c>
      <c r="J20" s="4" t="s">
        <v>41</v>
      </c>
      <c r="K20" s="4" t="s">
        <v>42</v>
      </c>
      <c r="L20" s="4">
        <f t="shared" si="2"/>
        <v>52</v>
      </c>
      <c r="M20" s="4" t="s">
        <v>43</v>
      </c>
      <c r="N20" s="4">
        <v>6103420001</v>
      </c>
      <c r="O20" s="4" t="s">
        <v>45</v>
      </c>
      <c r="P20" s="4" t="s">
        <v>44</v>
      </c>
    </row>
    <row r="21" spans="2:16" x14ac:dyDescent="0.35">
      <c r="B21" s="4">
        <v>6103</v>
      </c>
      <c r="C21" s="4" t="s">
        <v>36</v>
      </c>
      <c r="D21" s="4" t="str">
        <f t="shared" si="0"/>
        <v>Шорты(Бриджи) Мужские, СВЕТЛО-СЕРЫЙ, р54</v>
      </c>
      <c r="E21" s="4" t="s">
        <v>37</v>
      </c>
      <c r="F21" s="4" t="s">
        <v>38</v>
      </c>
      <c r="G21" s="4" t="str">
        <f t="shared" si="1"/>
        <v>бриджи-СВЕТЛО-СЕРЫЙ-р54</v>
      </c>
      <c r="H21" s="4" t="s">
        <v>39</v>
      </c>
      <c r="I21" s="9" t="s">
        <v>48</v>
      </c>
      <c r="J21" s="4" t="s">
        <v>41</v>
      </c>
      <c r="K21" s="4" t="s">
        <v>42</v>
      </c>
      <c r="L21" s="4">
        <f t="shared" si="2"/>
        <v>54</v>
      </c>
      <c r="M21" s="4" t="s">
        <v>43</v>
      </c>
      <c r="N21" s="4">
        <v>6103420001</v>
      </c>
      <c r="O21" s="4" t="s">
        <v>45</v>
      </c>
      <c r="P21" s="4" t="s">
        <v>44</v>
      </c>
    </row>
    <row r="22" spans="2:16" x14ac:dyDescent="0.35">
      <c r="B22" s="4">
        <v>6103</v>
      </c>
      <c r="C22" s="4" t="s">
        <v>36</v>
      </c>
      <c r="D22" s="4" t="str">
        <f t="shared" si="0"/>
        <v>Шорты(Бриджи) Мужские, СВЕТЛО-СЕРЫЙ, р56</v>
      </c>
      <c r="E22" s="4" t="s">
        <v>37</v>
      </c>
      <c r="F22" s="4" t="s">
        <v>38</v>
      </c>
      <c r="G22" s="4" t="str">
        <f t="shared" si="1"/>
        <v>бриджи-СВЕТЛО-СЕРЫЙ-р56</v>
      </c>
      <c r="H22" s="4" t="s">
        <v>39</v>
      </c>
      <c r="I22" s="9" t="s">
        <v>48</v>
      </c>
      <c r="J22" s="4" t="s">
        <v>41</v>
      </c>
      <c r="K22" s="4" t="s">
        <v>42</v>
      </c>
      <c r="L22" s="4">
        <f t="shared" si="2"/>
        <v>56</v>
      </c>
      <c r="M22" s="4" t="s">
        <v>43</v>
      </c>
      <c r="N22" s="4">
        <v>6103420001</v>
      </c>
      <c r="O22" s="4" t="s">
        <v>45</v>
      </c>
      <c r="P22" s="4" t="s">
        <v>44</v>
      </c>
    </row>
    <row r="23" spans="2:16" x14ac:dyDescent="0.35">
      <c r="B23" s="4">
        <v>6103</v>
      </c>
      <c r="C23" s="4" t="s">
        <v>36</v>
      </c>
      <c r="D23" s="4" t="str">
        <f t="shared" si="0"/>
        <v>Шорты(Бриджи) Мужские, СВЕТЛО-СЕРЫЙ, р58</v>
      </c>
      <c r="E23" s="4" t="s">
        <v>37</v>
      </c>
      <c r="F23" s="4" t="s">
        <v>38</v>
      </c>
      <c r="G23" s="4" t="str">
        <f t="shared" si="1"/>
        <v>бриджи-СВЕТЛО-СЕРЫЙ-р58</v>
      </c>
      <c r="H23" s="4" t="s">
        <v>39</v>
      </c>
      <c r="I23" s="9" t="s">
        <v>48</v>
      </c>
      <c r="J23" s="4" t="s">
        <v>41</v>
      </c>
      <c r="K23" s="4" t="s">
        <v>42</v>
      </c>
      <c r="L23" s="4">
        <f t="shared" si="2"/>
        <v>58</v>
      </c>
      <c r="M23" s="4" t="s">
        <v>43</v>
      </c>
      <c r="N23" s="4">
        <v>6103420001</v>
      </c>
      <c r="O23" s="4" t="s">
        <v>45</v>
      </c>
      <c r="P23" s="4" t="s">
        <v>44</v>
      </c>
    </row>
    <row r="24" spans="2:16" x14ac:dyDescent="0.35">
      <c r="B24" s="4">
        <v>6103</v>
      </c>
      <c r="C24" s="4" t="s">
        <v>36</v>
      </c>
      <c r="D24" s="4" t="str">
        <f t="shared" si="0"/>
        <v>Шорты(Бриджи) Мужские, СВЕТЛО-СЕРЫЙ, р60</v>
      </c>
      <c r="E24" s="4" t="s">
        <v>37</v>
      </c>
      <c r="F24" s="4" t="s">
        <v>38</v>
      </c>
      <c r="G24" s="4" t="str">
        <f t="shared" si="1"/>
        <v>бриджи-СВЕТЛО-СЕРЫЙ-р60</v>
      </c>
      <c r="H24" s="4" t="s">
        <v>39</v>
      </c>
      <c r="I24" s="9" t="s">
        <v>48</v>
      </c>
      <c r="J24" s="4" t="s">
        <v>41</v>
      </c>
      <c r="K24" s="4" t="s">
        <v>42</v>
      </c>
      <c r="L24" s="4">
        <f t="shared" si="2"/>
        <v>60</v>
      </c>
      <c r="M24" s="4" t="s">
        <v>43</v>
      </c>
      <c r="N24" s="4">
        <v>6103420001</v>
      </c>
      <c r="O24" s="4" t="s">
        <v>45</v>
      </c>
      <c r="P24" s="4" t="s">
        <v>44</v>
      </c>
    </row>
    <row r="25" spans="2:16" x14ac:dyDescent="0.35">
      <c r="B25" s="4">
        <v>6103</v>
      </c>
      <c r="C25" s="4" t="s">
        <v>36</v>
      </c>
      <c r="D25" s="4" t="str">
        <f t="shared" si="0"/>
        <v>Шорты(Бриджи) Мужские, СВЕТЛО-СЕРЫЙ, р62</v>
      </c>
      <c r="E25" s="4" t="s">
        <v>37</v>
      </c>
      <c r="F25" s="4" t="s">
        <v>38</v>
      </c>
      <c r="G25" s="4" t="str">
        <f t="shared" si="1"/>
        <v>бриджи-СВЕТЛО-СЕРЫЙ-р62</v>
      </c>
      <c r="H25" s="4" t="s">
        <v>39</v>
      </c>
      <c r="I25" s="9" t="s">
        <v>48</v>
      </c>
      <c r="J25" s="4" t="s">
        <v>41</v>
      </c>
      <c r="K25" s="4" t="s">
        <v>42</v>
      </c>
      <c r="L25" s="4">
        <f t="shared" si="2"/>
        <v>62</v>
      </c>
      <c r="M25" s="4" t="s">
        <v>43</v>
      </c>
      <c r="N25" s="4">
        <v>6103420001</v>
      </c>
      <c r="O25" s="4" t="s">
        <v>45</v>
      </c>
      <c r="P25" s="4" t="s">
        <v>44</v>
      </c>
    </row>
    <row r="26" spans="2:16" x14ac:dyDescent="0.35">
      <c r="B26" s="4">
        <v>6103</v>
      </c>
      <c r="C26" s="4" t="s">
        <v>36</v>
      </c>
      <c r="D26" s="4" t="str">
        <f t="shared" si="0"/>
        <v>Шорты(Бриджи) Мужские, СВЕТЛО-СЕРЫЙ, р64</v>
      </c>
      <c r="E26" s="4" t="s">
        <v>37</v>
      </c>
      <c r="F26" s="4" t="s">
        <v>38</v>
      </c>
      <c r="G26" s="4" t="str">
        <f t="shared" si="1"/>
        <v>бриджи-СВЕТЛО-СЕРЫЙ-р64</v>
      </c>
      <c r="H26" s="4" t="s">
        <v>39</v>
      </c>
      <c r="I26" s="9" t="s">
        <v>48</v>
      </c>
      <c r="J26" s="4" t="s">
        <v>41</v>
      </c>
      <c r="K26" s="4" t="s">
        <v>42</v>
      </c>
      <c r="L26" s="4">
        <f t="shared" si="2"/>
        <v>64</v>
      </c>
      <c r="M26" s="4" t="s">
        <v>43</v>
      </c>
      <c r="N26" s="4">
        <v>6103420001</v>
      </c>
      <c r="O26" s="4" t="s">
        <v>45</v>
      </c>
      <c r="P26" s="4" t="s">
        <v>44</v>
      </c>
    </row>
    <row r="27" spans="2:16" x14ac:dyDescent="0.35">
      <c r="B27" s="4">
        <v>6103</v>
      </c>
      <c r="C27" s="4" t="s">
        <v>36</v>
      </c>
      <c r="D27" s="4" t="str">
        <f t="shared" si="0"/>
        <v>Шорты(Бриджи) Мужские, СВЕТЛО-СЕРЫЙ, р66</v>
      </c>
      <c r="E27" s="4" t="s">
        <v>37</v>
      </c>
      <c r="F27" s="4" t="s">
        <v>38</v>
      </c>
      <c r="G27" s="4" t="str">
        <f t="shared" si="1"/>
        <v>бриджи-СВЕТЛО-СЕРЫЙ-р66</v>
      </c>
      <c r="H27" s="4" t="s">
        <v>39</v>
      </c>
      <c r="I27" s="9" t="s">
        <v>48</v>
      </c>
      <c r="J27" s="4" t="s">
        <v>41</v>
      </c>
      <c r="K27" s="4" t="s">
        <v>42</v>
      </c>
      <c r="L27" s="4">
        <f t="shared" si="2"/>
        <v>66</v>
      </c>
      <c r="M27" s="4" t="s">
        <v>43</v>
      </c>
      <c r="N27" s="4">
        <v>6103420001</v>
      </c>
      <c r="O27" s="4" t="s">
        <v>45</v>
      </c>
      <c r="P27" s="4" t="s">
        <v>44</v>
      </c>
    </row>
    <row r="28" spans="2:16" x14ac:dyDescent="0.35">
      <c r="B28" s="4">
        <v>6103</v>
      </c>
      <c r="C28" s="4" t="s">
        <v>36</v>
      </c>
      <c r="D28" s="4" t="str">
        <f t="shared" si="0"/>
        <v>Шорты(Бриджи) Мужские, СВЕТЛО-СЕРЫЙ, р68</v>
      </c>
      <c r="E28" s="4" t="s">
        <v>37</v>
      </c>
      <c r="F28" s="4" t="s">
        <v>38</v>
      </c>
      <c r="G28" s="4" t="str">
        <f t="shared" si="1"/>
        <v>бриджи-СВЕТЛО-СЕРЫЙ-р68</v>
      </c>
      <c r="H28" s="4" t="s">
        <v>39</v>
      </c>
      <c r="I28" s="9" t="s">
        <v>48</v>
      </c>
      <c r="J28" s="4" t="s">
        <v>41</v>
      </c>
      <c r="K28" s="4" t="s">
        <v>42</v>
      </c>
      <c r="L28" s="4">
        <f t="shared" si="2"/>
        <v>68</v>
      </c>
      <c r="M28" s="4" t="s">
        <v>43</v>
      </c>
      <c r="N28" s="4">
        <v>6103420001</v>
      </c>
      <c r="O28" s="4" t="s">
        <v>45</v>
      </c>
      <c r="P28" s="4" t="s">
        <v>44</v>
      </c>
    </row>
    <row r="29" spans="2:16" x14ac:dyDescent="0.35">
      <c r="B29" s="4">
        <v>6103</v>
      </c>
      <c r="C29" s="4" t="s">
        <v>36</v>
      </c>
      <c r="D29" s="4" t="str">
        <f t="shared" si="0"/>
        <v>Шорты(Бриджи) Мужские, ТЕМНО-СИНИЙ, р46</v>
      </c>
      <c r="E29" s="4" t="s">
        <v>37</v>
      </c>
      <c r="F29" s="4" t="s">
        <v>38</v>
      </c>
      <c r="G29" s="4" t="str">
        <f t="shared" si="1"/>
        <v>бриджи-ТЕМНО-СИНИЙ-р46</v>
      </c>
      <c r="H29" s="4" t="s">
        <v>39</v>
      </c>
      <c r="I29" s="10" t="s">
        <v>49</v>
      </c>
      <c r="J29" s="4" t="s">
        <v>41</v>
      </c>
      <c r="K29" s="4" t="s">
        <v>42</v>
      </c>
      <c r="L29" s="4">
        <v>46</v>
      </c>
      <c r="M29" s="4" t="s">
        <v>43</v>
      </c>
      <c r="N29" s="4">
        <v>6103420001</v>
      </c>
      <c r="O29" s="4" t="s">
        <v>45</v>
      </c>
      <c r="P29" s="4" t="s">
        <v>44</v>
      </c>
    </row>
    <row r="30" spans="2:16" x14ac:dyDescent="0.35">
      <c r="B30" s="4">
        <v>6103</v>
      </c>
      <c r="C30" s="4" t="s">
        <v>36</v>
      </c>
      <c r="D30" s="4" t="str">
        <f t="shared" si="0"/>
        <v>Шорты(Бриджи) Мужские, ТЕМНО-СИНИЙ, р48</v>
      </c>
      <c r="E30" s="4" t="s">
        <v>37</v>
      </c>
      <c r="F30" s="4" t="s">
        <v>38</v>
      </c>
      <c r="G30" s="4" t="str">
        <f t="shared" si="1"/>
        <v>бриджи-ТЕМНО-СИНИЙ-р48</v>
      </c>
      <c r="H30" s="4" t="s">
        <v>39</v>
      </c>
      <c r="I30" s="10" t="s">
        <v>49</v>
      </c>
      <c r="J30" s="4" t="s">
        <v>41</v>
      </c>
      <c r="K30" s="4" t="s">
        <v>42</v>
      </c>
      <c r="L30" s="4">
        <f>L29+2</f>
        <v>48</v>
      </c>
      <c r="M30" s="4" t="s">
        <v>43</v>
      </c>
      <c r="N30" s="4">
        <v>6103420001</v>
      </c>
      <c r="O30" s="4" t="s">
        <v>45</v>
      </c>
      <c r="P30" s="4" t="s">
        <v>44</v>
      </c>
    </row>
    <row r="31" spans="2:16" x14ac:dyDescent="0.35">
      <c r="B31" s="4">
        <v>6103</v>
      </c>
      <c r="C31" s="4" t="s">
        <v>36</v>
      </c>
      <c r="D31" s="4" t="str">
        <f t="shared" si="0"/>
        <v>Шорты(Бриджи) Мужские, ТЕМНО-СИНИЙ, р50</v>
      </c>
      <c r="E31" s="4" t="s">
        <v>37</v>
      </c>
      <c r="F31" s="4" t="s">
        <v>38</v>
      </c>
      <c r="G31" s="4" t="str">
        <f t="shared" si="1"/>
        <v>бриджи-ТЕМНО-СИНИЙ-р50</v>
      </c>
      <c r="H31" s="4" t="s">
        <v>39</v>
      </c>
      <c r="I31" s="10" t="s">
        <v>49</v>
      </c>
      <c r="J31" s="4" t="s">
        <v>41</v>
      </c>
      <c r="K31" s="4" t="s">
        <v>42</v>
      </c>
      <c r="L31" s="4">
        <f>L30+2</f>
        <v>50</v>
      </c>
      <c r="M31" s="4" t="s">
        <v>43</v>
      </c>
      <c r="N31" s="4">
        <v>6103420001</v>
      </c>
      <c r="O31" s="4" t="s">
        <v>45</v>
      </c>
      <c r="P31" s="4" t="s">
        <v>44</v>
      </c>
    </row>
    <row r="32" spans="2:16" x14ac:dyDescent="0.35">
      <c r="B32" s="4">
        <v>6103</v>
      </c>
      <c r="C32" s="4" t="s">
        <v>36</v>
      </c>
      <c r="D32" s="4" t="str">
        <f t="shared" si="0"/>
        <v>Шорты(Бриджи) Мужские, ТЕМНО-СИНИЙ, р52</v>
      </c>
      <c r="E32" s="4" t="s">
        <v>37</v>
      </c>
      <c r="F32" s="4" t="s">
        <v>38</v>
      </c>
      <c r="G32" s="4" t="str">
        <f t="shared" si="1"/>
        <v>бриджи-ТЕМНО-СИНИЙ-р52</v>
      </c>
      <c r="H32" s="4" t="s">
        <v>39</v>
      </c>
      <c r="I32" s="10" t="s">
        <v>49</v>
      </c>
      <c r="J32" s="4" t="s">
        <v>41</v>
      </c>
      <c r="K32" s="4" t="s">
        <v>42</v>
      </c>
      <c r="L32" s="4">
        <f t="shared" si="2"/>
        <v>52</v>
      </c>
      <c r="M32" s="4" t="s">
        <v>43</v>
      </c>
      <c r="N32" s="4">
        <v>6103420001</v>
      </c>
      <c r="O32" s="4" t="s">
        <v>45</v>
      </c>
      <c r="P32" s="4" t="s">
        <v>44</v>
      </c>
    </row>
    <row r="33" spans="2:16" x14ac:dyDescent="0.35">
      <c r="B33" s="4">
        <v>6103</v>
      </c>
      <c r="C33" s="4" t="s">
        <v>36</v>
      </c>
      <c r="D33" s="4" t="str">
        <f t="shared" si="0"/>
        <v>Шорты(Бриджи) Мужские, ТЕМНО-СИНИЙ, р54</v>
      </c>
      <c r="E33" s="4" t="s">
        <v>37</v>
      </c>
      <c r="F33" s="4" t="s">
        <v>38</v>
      </c>
      <c r="G33" s="4" t="str">
        <f t="shared" si="1"/>
        <v>бриджи-ТЕМНО-СИНИЙ-р54</v>
      </c>
      <c r="H33" s="4" t="s">
        <v>39</v>
      </c>
      <c r="I33" s="10" t="s">
        <v>49</v>
      </c>
      <c r="J33" s="4" t="s">
        <v>41</v>
      </c>
      <c r="K33" s="4" t="s">
        <v>42</v>
      </c>
      <c r="L33" s="4">
        <f t="shared" si="2"/>
        <v>54</v>
      </c>
      <c r="M33" s="4" t="s">
        <v>43</v>
      </c>
      <c r="N33" s="4">
        <v>6103420001</v>
      </c>
      <c r="O33" s="4" t="s">
        <v>45</v>
      </c>
      <c r="P33" s="4" t="s">
        <v>44</v>
      </c>
    </row>
    <row r="34" spans="2:16" x14ac:dyDescent="0.35">
      <c r="B34" s="4">
        <v>6103</v>
      </c>
      <c r="C34" s="4" t="s">
        <v>36</v>
      </c>
      <c r="D34" s="4" t="str">
        <f t="shared" si="0"/>
        <v>Шорты(Бриджи) Мужские, ТЕМНО-СИНИЙ, р56</v>
      </c>
      <c r="E34" s="4" t="s">
        <v>37</v>
      </c>
      <c r="F34" s="4" t="s">
        <v>38</v>
      </c>
      <c r="G34" s="4" t="str">
        <f t="shared" si="1"/>
        <v>бриджи-ТЕМНО-СИНИЙ-р56</v>
      </c>
      <c r="H34" s="4" t="s">
        <v>39</v>
      </c>
      <c r="I34" s="10" t="s">
        <v>49</v>
      </c>
      <c r="J34" s="4" t="s">
        <v>41</v>
      </c>
      <c r="K34" s="4" t="s">
        <v>42</v>
      </c>
      <c r="L34" s="4">
        <f t="shared" si="2"/>
        <v>56</v>
      </c>
      <c r="M34" s="4" t="s">
        <v>43</v>
      </c>
      <c r="N34" s="4">
        <v>6103420001</v>
      </c>
      <c r="O34" s="4" t="s">
        <v>45</v>
      </c>
      <c r="P34" s="4" t="s">
        <v>44</v>
      </c>
    </row>
    <row r="35" spans="2:16" x14ac:dyDescent="0.35">
      <c r="B35" s="4">
        <v>6103</v>
      </c>
      <c r="C35" s="4" t="s">
        <v>36</v>
      </c>
      <c r="D35" s="4" t="str">
        <f t="shared" si="0"/>
        <v>Шорты(Бриджи) Мужские, ТЕМНО-СИНИЙ, р58</v>
      </c>
      <c r="E35" s="4" t="s">
        <v>37</v>
      </c>
      <c r="F35" s="4" t="s">
        <v>38</v>
      </c>
      <c r="G35" s="4" t="str">
        <f t="shared" si="1"/>
        <v>бриджи-ТЕМНО-СИНИЙ-р58</v>
      </c>
      <c r="H35" s="4" t="s">
        <v>39</v>
      </c>
      <c r="I35" s="10" t="s">
        <v>49</v>
      </c>
      <c r="J35" s="4" t="s">
        <v>41</v>
      </c>
      <c r="K35" s="4" t="s">
        <v>42</v>
      </c>
      <c r="L35" s="4">
        <f t="shared" si="2"/>
        <v>58</v>
      </c>
      <c r="M35" s="4" t="s">
        <v>43</v>
      </c>
      <c r="N35" s="4">
        <v>6103420001</v>
      </c>
      <c r="O35" s="4" t="s">
        <v>45</v>
      </c>
      <c r="P35" s="4" t="s">
        <v>44</v>
      </c>
    </row>
    <row r="36" spans="2:16" x14ac:dyDescent="0.35">
      <c r="B36" s="4">
        <v>6103</v>
      </c>
      <c r="C36" s="4" t="s">
        <v>36</v>
      </c>
      <c r="D36" s="4" t="str">
        <f t="shared" si="0"/>
        <v>Шорты(Бриджи) Мужские, ТЕМНО-СИНИЙ, р60</v>
      </c>
      <c r="E36" s="4" t="s">
        <v>37</v>
      </c>
      <c r="F36" s="4" t="s">
        <v>38</v>
      </c>
      <c r="G36" s="4" t="str">
        <f t="shared" si="1"/>
        <v>бриджи-ТЕМНО-СИНИЙ-р60</v>
      </c>
      <c r="H36" s="4" t="s">
        <v>39</v>
      </c>
      <c r="I36" s="10" t="s">
        <v>49</v>
      </c>
      <c r="J36" s="4" t="s">
        <v>41</v>
      </c>
      <c r="K36" s="4" t="s">
        <v>42</v>
      </c>
      <c r="L36" s="4">
        <f t="shared" si="2"/>
        <v>60</v>
      </c>
      <c r="M36" s="4" t="s">
        <v>43</v>
      </c>
      <c r="N36" s="4">
        <v>6103420001</v>
      </c>
      <c r="O36" s="4" t="s">
        <v>45</v>
      </c>
      <c r="P36" s="4" t="s">
        <v>44</v>
      </c>
    </row>
    <row r="37" spans="2:16" x14ac:dyDescent="0.35">
      <c r="B37" s="4">
        <v>6103</v>
      </c>
      <c r="C37" s="4" t="s">
        <v>36</v>
      </c>
      <c r="D37" s="4" t="str">
        <f t="shared" si="0"/>
        <v>Шорты(Бриджи) Мужские, ТЕМНО-СИНИЙ, р62</v>
      </c>
      <c r="E37" s="4" t="s">
        <v>37</v>
      </c>
      <c r="F37" s="4" t="s">
        <v>38</v>
      </c>
      <c r="G37" s="4" t="str">
        <f t="shared" si="1"/>
        <v>бриджи-ТЕМНО-СИНИЙ-р62</v>
      </c>
      <c r="H37" s="4" t="s">
        <v>39</v>
      </c>
      <c r="I37" s="10" t="s">
        <v>49</v>
      </c>
      <c r="J37" s="4" t="s">
        <v>41</v>
      </c>
      <c r="K37" s="4" t="s">
        <v>42</v>
      </c>
      <c r="L37" s="4">
        <f t="shared" si="2"/>
        <v>62</v>
      </c>
      <c r="M37" s="4" t="s">
        <v>43</v>
      </c>
      <c r="N37" s="4">
        <v>6103420001</v>
      </c>
      <c r="O37" s="4" t="s">
        <v>45</v>
      </c>
      <c r="P37" s="4" t="s">
        <v>44</v>
      </c>
    </row>
    <row r="38" spans="2:16" x14ac:dyDescent="0.35">
      <c r="B38" s="4">
        <v>6103</v>
      </c>
      <c r="C38" s="4" t="s">
        <v>36</v>
      </c>
      <c r="D38" s="4" t="str">
        <f t="shared" si="0"/>
        <v>Шорты(Бриджи) Мужские, ТЕМНО-СИНИЙ, р64</v>
      </c>
      <c r="E38" s="4" t="s">
        <v>37</v>
      </c>
      <c r="F38" s="4" t="s">
        <v>38</v>
      </c>
      <c r="G38" s="4" t="str">
        <f t="shared" si="1"/>
        <v>бриджи-ТЕМНО-СИНИЙ-р64</v>
      </c>
      <c r="H38" s="4" t="s">
        <v>39</v>
      </c>
      <c r="I38" s="10" t="s">
        <v>49</v>
      </c>
      <c r="J38" s="4" t="s">
        <v>41</v>
      </c>
      <c r="K38" s="4" t="s">
        <v>42</v>
      </c>
      <c r="L38" s="4">
        <f t="shared" si="2"/>
        <v>64</v>
      </c>
      <c r="M38" s="4" t="s">
        <v>43</v>
      </c>
      <c r="N38" s="4">
        <v>6103420001</v>
      </c>
      <c r="O38" s="4" t="s">
        <v>45</v>
      </c>
      <c r="P38" s="4" t="s">
        <v>44</v>
      </c>
    </row>
    <row r="39" spans="2:16" x14ac:dyDescent="0.35">
      <c r="B39" s="4">
        <v>6103</v>
      </c>
      <c r="C39" s="4" t="s">
        <v>36</v>
      </c>
      <c r="D39" s="4" t="str">
        <f t="shared" si="0"/>
        <v>Шорты(Бриджи) Мужские, ТЕМНО-СИНИЙ, р66</v>
      </c>
      <c r="E39" s="4" t="s">
        <v>37</v>
      </c>
      <c r="F39" s="4" t="s">
        <v>38</v>
      </c>
      <c r="G39" s="4" t="str">
        <f t="shared" si="1"/>
        <v>бриджи-ТЕМНО-СИНИЙ-р66</v>
      </c>
      <c r="H39" s="4" t="s">
        <v>39</v>
      </c>
      <c r="I39" s="10" t="s">
        <v>49</v>
      </c>
      <c r="J39" s="4" t="s">
        <v>41</v>
      </c>
      <c r="K39" s="4" t="s">
        <v>42</v>
      </c>
      <c r="L39" s="4">
        <f t="shared" si="2"/>
        <v>66</v>
      </c>
      <c r="M39" s="4" t="s">
        <v>43</v>
      </c>
      <c r="N39" s="4">
        <v>6103420001</v>
      </c>
      <c r="O39" s="4" t="s">
        <v>45</v>
      </c>
      <c r="P39" s="4" t="s">
        <v>44</v>
      </c>
    </row>
    <row r="40" spans="2:16" x14ac:dyDescent="0.35">
      <c r="B40" s="4">
        <v>6103</v>
      </c>
      <c r="C40" s="4" t="s">
        <v>36</v>
      </c>
      <c r="D40" s="4" t="str">
        <f t="shared" si="0"/>
        <v>Шорты(Бриджи) Мужские, ТЕМНО-СИНИЙ, р68</v>
      </c>
      <c r="E40" s="4" t="s">
        <v>37</v>
      </c>
      <c r="F40" s="4" t="s">
        <v>38</v>
      </c>
      <c r="G40" s="4" t="str">
        <f t="shared" si="1"/>
        <v>бриджи-ТЕМНО-СИНИЙ-р68</v>
      </c>
      <c r="H40" s="4" t="s">
        <v>39</v>
      </c>
      <c r="I40" s="10" t="s">
        <v>49</v>
      </c>
      <c r="J40" s="4" t="s">
        <v>41</v>
      </c>
      <c r="K40" s="4" t="s">
        <v>42</v>
      </c>
      <c r="L40" s="4">
        <f t="shared" si="2"/>
        <v>68</v>
      </c>
      <c r="M40" s="4" t="s">
        <v>43</v>
      </c>
      <c r="N40" s="4">
        <v>6103420001</v>
      </c>
      <c r="O40" s="4" t="s">
        <v>45</v>
      </c>
      <c r="P40" s="4" t="s">
        <v>44</v>
      </c>
    </row>
    <row r="41" spans="2:16" x14ac:dyDescent="0.35">
      <c r="B41" s="4">
        <v>6103</v>
      </c>
      <c r="C41" s="4" t="s">
        <v>36</v>
      </c>
      <c r="D41" s="4" t="str">
        <f t="shared" si="0"/>
        <v>Шорты(Бриджи) Мужские, МОЛОЧНЫЙ, р52</v>
      </c>
      <c r="E41" s="4" t="s">
        <v>37</v>
      </c>
      <c r="F41" s="4" t="s">
        <v>38</v>
      </c>
      <c r="G41" s="4" t="str">
        <f t="shared" si="1"/>
        <v>бриджи-МОЛОЧНЫЙ-р52</v>
      </c>
      <c r="H41" s="4" t="s">
        <v>39</v>
      </c>
      <c r="I41" s="11" t="s">
        <v>40</v>
      </c>
      <c r="J41" s="4" t="s">
        <v>41</v>
      </c>
      <c r="K41" s="4" t="s">
        <v>42</v>
      </c>
      <c r="L41" s="4">
        <v>52</v>
      </c>
      <c r="M41" s="4" t="s">
        <v>43</v>
      </c>
      <c r="N41" s="4">
        <v>6103420001</v>
      </c>
      <c r="O41" s="4" t="s">
        <v>45</v>
      </c>
      <c r="P41" s="4" t="s">
        <v>44</v>
      </c>
    </row>
    <row r="42" spans="2:16" x14ac:dyDescent="0.35">
      <c r="B42" s="4">
        <v>6103</v>
      </c>
      <c r="C42" s="4" t="s">
        <v>36</v>
      </c>
      <c r="D42" s="4" t="str">
        <f t="shared" si="0"/>
        <v>Шорты(Бриджи) Мужские, МОЛОЧНЫЙ, р54</v>
      </c>
      <c r="E42" s="4" t="s">
        <v>37</v>
      </c>
      <c r="F42" s="4" t="s">
        <v>38</v>
      </c>
      <c r="G42" s="4" t="str">
        <f t="shared" si="1"/>
        <v>бриджи-МОЛОЧНЫЙ-р54</v>
      </c>
      <c r="H42" s="4" t="s">
        <v>39</v>
      </c>
      <c r="I42" s="11" t="s">
        <v>40</v>
      </c>
      <c r="J42" s="4" t="s">
        <v>41</v>
      </c>
      <c r="K42" s="4" t="s">
        <v>42</v>
      </c>
      <c r="L42" s="4">
        <f>L41+2</f>
        <v>54</v>
      </c>
      <c r="M42" s="4" t="s">
        <v>43</v>
      </c>
      <c r="N42" s="4">
        <v>6103420001</v>
      </c>
      <c r="O42" s="4" t="s">
        <v>45</v>
      </c>
      <c r="P42" s="4" t="s">
        <v>44</v>
      </c>
    </row>
    <row r="43" spans="2:16" x14ac:dyDescent="0.35">
      <c r="B43" s="4">
        <v>6103</v>
      </c>
      <c r="C43" s="4" t="s">
        <v>36</v>
      </c>
      <c r="D43" s="4" t="str">
        <f t="shared" si="0"/>
        <v>Шорты(Бриджи) Мужские, МОЛОЧНЫЙ, р56</v>
      </c>
      <c r="E43" s="4" t="s">
        <v>37</v>
      </c>
      <c r="F43" s="4" t="s">
        <v>38</v>
      </c>
      <c r="G43" s="4" t="str">
        <f t="shared" si="1"/>
        <v>бриджи-МОЛОЧНЫЙ-р56</v>
      </c>
      <c r="H43" s="4" t="s">
        <v>39</v>
      </c>
      <c r="I43" s="11" t="s">
        <v>40</v>
      </c>
      <c r="J43" s="4" t="s">
        <v>41</v>
      </c>
      <c r="K43" s="4" t="s">
        <v>42</v>
      </c>
      <c r="L43" s="4">
        <f>L42+2</f>
        <v>56</v>
      </c>
      <c r="M43" s="4" t="s">
        <v>43</v>
      </c>
      <c r="N43" s="4">
        <v>6103420001</v>
      </c>
      <c r="O43" s="4" t="s">
        <v>45</v>
      </c>
      <c r="P43" s="4" t="s">
        <v>44</v>
      </c>
    </row>
    <row r="44" spans="2:16" x14ac:dyDescent="0.35">
      <c r="B44" s="4">
        <v>6103</v>
      </c>
      <c r="C44" s="4" t="s">
        <v>36</v>
      </c>
      <c r="D44" s="4" t="str">
        <f t="shared" si="0"/>
        <v>Шорты(Бриджи) Мужские, МОЛОЧНЫЙ, р58</v>
      </c>
      <c r="E44" s="4" t="s">
        <v>37</v>
      </c>
      <c r="F44" s="4" t="s">
        <v>38</v>
      </c>
      <c r="G44" s="4" t="str">
        <f t="shared" si="1"/>
        <v>бриджи-МОЛОЧНЫЙ-р58</v>
      </c>
      <c r="H44" s="4" t="s">
        <v>39</v>
      </c>
      <c r="I44" s="11" t="s">
        <v>40</v>
      </c>
      <c r="J44" s="4" t="s">
        <v>41</v>
      </c>
      <c r="K44" s="4" t="s">
        <v>42</v>
      </c>
      <c r="L44" s="4">
        <f t="shared" si="2"/>
        <v>58</v>
      </c>
      <c r="M44" s="4" t="s">
        <v>43</v>
      </c>
      <c r="N44" s="4">
        <v>6103420001</v>
      </c>
      <c r="O44" s="4" t="s">
        <v>45</v>
      </c>
      <c r="P44" s="4" t="s">
        <v>44</v>
      </c>
    </row>
    <row r="45" spans="2:16" x14ac:dyDescent="0.35">
      <c r="B45" s="4">
        <v>6103</v>
      </c>
      <c r="C45" s="4" t="s">
        <v>36</v>
      </c>
      <c r="D45" s="4" t="str">
        <f t="shared" si="0"/>
        <v>Шорты(Бриджи) Мужские, МОЛОЧНЫЙ, р60</v>
      </c>
      <c r="E45" s="4" t="s">
        <v>37</v>
      </c>
      <c r="F45" s="4" t="s">
        <v>38</v>
      </c>
      <c r="G45" s="4" t="str">
        <f t="shared" si="1"/>
        <v>бриджи-МОЛОЧНЫЙ-р60</v>
      </c>
      <c r="H45" s="4" t="s">
        <v>39</v>
      </c>
      <c r="I45" s="11" t="s">
        <v>40</v>
      </c>
      <c r="J45" s="4" t="s">
        <v>41</v>
      </c>
      <c r="K45" s="4" t="s">
        <v>42</v>
      </c>
      <c r="L45" s="4">
        <f t="shared" si="2"/>
        <v>60</v>
      </c>
      <c r="M45" s="4" t="s">
        <v>43</v>
      </c>
      <c r="N45" s="4">
        <v>6103420001</v>
      </c>
      <c r="O45" s="4" t="s">
        <v>45</v>
      </c>
      <c r="P45" s="4" t="s">
        <v>44</v>
      </c>
    </row>
    <row r="46" spans="2:16" x14ac:dyDescent="0.35">
      <c r="B46" s="4">
        <v>6103</v>
      </c>
      <c r="C46" s="4" t="s">
        <v>36</v>
      </c>
      <c r="D46" s="4" t="str">
        <f t="shared" si="0"/>
        <v>Шорты(Бриджи) Мужские, МОЛОЧНЫЙ, р62</v>
      </c>
      <c r="E46" s="4" t="s">
        <v>37</v>
      </c>
      <c r="F46" s="4" t="s">
        <v>38</v>
      </c>
      <c r="G46" s="4" t="str">
        <f t="shared" si="1"/>
        <v>бриджи-МОЛОЧНЫЙ-р62</v>
      </c>
      <c r="H46" s="4" t="s">
        <v>39</v>
      </c>
      <c r="I46" s="11" t="s">
        <v>40</v>
      </c>
      <c r="J46" s="4" t="s">
        <v>41</v>
      </c>
      <c r="K46" s="4" t="s">
        <v>42</v>
      </c>
      <c r="L46" s="4">
        <f t="shared" si="2"/>
        <v>62</v>
      </c>
      <c r="M46" s="4" t="s">
        <v>43</v>
      </c>
      <c r="N46" s="4">
        <v>6103420001</v>
      </c>
      <c r="O46" s="4" t="s">
        <v>45</v>
      </c>
      <c r="P46" s="4" t="s">
        <v>44</v>
      </c>
    </row>
    <row r="47" spans="2:16" x14ac:dyDescent="0.35">
      <c r="B47" s="4">
        <v>6103</v>
      </c>
      <c r="C47" s="4" t="s">
        <v>36</v>
      </c>
      <c r="D47" s="4" t="str">
        <f t="shared" si="0"/>
        <v>Шорты(Бриджи) Мужские, МОЛОЧНЫЙ, р64</v>
      </c>
      <c r="E47" s="4" t="s">
        <v>37</v>
      </c>
      <c r="F47" s="4" t="s">
        <v>38</v>
      </c>
      <c r="G47" s="4" t="str">
        <f t="shared" si="1"/>
        <v>бриджи-МОЛОЧНЫЙ-р64</v>
      </c>
      <c r="H47" s="4" t="s">
        <v>39</v>
      </c>
      <c r="I47" s="11" t="s">
        <v>40</v>
      </c>
      <c r="J47" s="4" t="s">
        <v>41</v>
      </c>
      <c r="K47" s="4" t="s">
        <v>42</v>
      </c>
      <c r="L47" s="4">
        <f t="shared" si="2"/>
        <v>64</v>
      </c>
      <c r="M47" s="4" t="s">
        <v>43</v>
      </c>
      <c r="N47" s="4">
        <v>6103420001</v>
      </c>
      <c r="O47" s="4" t="s">
        <v>45</v>
      </c>
      <c r="P47" s="4" t="s">
        <v>44</v>
      </c>
    </row>
    <row r="48" spans="2:16" x14ac:dyDescent="0.35">
      <c r="B48" s="4">
        <v>6103</v>
      </c>
      <c r="C48" s="4" t="s">
        <v>36</v>
      </c>
      <c r="D48" s="4" t="str">
        <f t="shared" si="0"/>
        <v>Шорты(Бриджи) Мужские, МОЛОЧНЫЙ, р66</v>
      </c>
      <c r="E48" s="4" t="s">
        <v>37</v>
      </c>
      <c r="F48" s="4" t="s">
        <v>38</v>
      </c>
      <c r="G48" s="4" t="str">
        <f t="shared" si="1"/>
        <v>бриджи-МОЛОЧНЫЙ-р66</v>
      </c>
      <c r="H48" s="4" t="s">
        <v>39</v>
      </c>
      <c r="I48" s="11" t="s">
        <v>40</v>
      </c>
      <c r="J48" s="4" t="s">
        <v>41</v>
      </c>
      <c r="K48" s="4" t="s">
        <v>42</v>
      </c>
      <c r="L48" s="4">
        <f t="shared" si="2"/>
        <v>66</v>
      </c>
      <c r="M48" s="4" t="s">
        <v>43</v>
      </c>
      <c r="N48" s="4">
        <v>6103420001</v>
      </c>
      <c r="O48" s="4" t="s">
        <v>45</v>
      </c>
      <c r="P48" s="4" t="s">
        <v>44</v>
      </c>
    </row>
    <row r="49" spans="2:16" x14ac:dyDescent="0.35">
      <c r="B49" s="4">
        <v>6103</v>
      </c>
      <c r="C49" s="4" t="s">
        <v>36</v>
      </c>
      <c r="D49" s="4" t="str">
        <f t="shared" si="0"/>
        <v>Шорты(Бриджи) Мужские, МОЛОЧНЫЙ, р68</v>
      </c>
      <c r="E49" s="4" t="s">
        <v>37</v>
      </c>
      <c r="F49" s="4" t="s">
        <v>38</v>
      </c>
      <c r="G49" s="4" t="str">
        <f t="shared" si="1"/>
        <v>бриджи-МОЛОЧНЫЙ-р68</v>
      </c>
      <c r="H49" s="4" t="s">
        <v>39</v>
      </c>
      <c r="I49" s="11" t="s">
        <v>40</v>
      </c>
      <c r="J49" s="4" t="s">
        <v>41</v>
      </c>
      <c r="K49" s="4" t="s">
        <v>42</v>
      </c>
      <c r="L49" s="4">
        <f t="shared" si="2"/>
        <v>68</v>
      </c>
      <c r="M49" s="4" t="s">
        <v>43</v>
      </c>
      <c r="N49" s="4">
        <v>6103420001</v>
      </c>
      <c r="O49" s="4" t="s">
        <v>45</v>
      </c>
      <c r="P49" s="4" t="s">
        <v>44</v>
      </c>
    </row>
  </sheetData>
  <mergeCells count="4">
    <mergeCell ref="F1:G1"/>
    <mergeCell ref="K1:L1"/>
    <mergeCell ref="F2:G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Chung</dc:creator>
  <cp:lastModifiedBy>Nguyen Chung</cp:lastModifiedBy>
  <dcterms:created xsi:type="dcterms:W3CDTF">2024-04-20T07:00:31Z</dcterms:created>
  <dcterms:modified xsi:type="dcterms:W3CDTF">2024-04-20T07:33:09Z</dcterms:modified>
</cp:coreProperties>
</file>