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HPOffice\PhpSpreadsheet\Patreon\Behind the Mask\"/>
    </mc:Choice>
  </mc:AlternateContent>
  <xr:revisionPtr revIDLastSave="0" documentId="13_ncr:1_{6DF5D2CB-6A0F-4FFD-850B-AEF6E2724461}" xr6:coauthVersionLast="47" xr6:coauthVersionMax="47" xr10:uidLastSave="{00000000-0000-0000-0000-000000000000}"/>
  <bookViews>
    <workbookView xWindow="2616" yWindow="84" windowWidth="20316" windowHeight="13776" activeTab="1" xr2:uid="{F45272C6-3A5C-475F-A22B-610348ADED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H12" i="2"/>
  <c r="H11" i="2"/>
  <c r="H10" i="2"/>
  <c r="H9" i="2"/>
  <c r="H8" i="2"/>
  <c r="H7" i="2"/>
  <c r="H6" i="2"/>
  <c r="H5" i="2"/>
  <c r="H4" i="2"/>
  <c r="H3" i="2"/>
  <c r="H2" i="2"/>
  <c r="G12" i="2"/>
  <c r="G11" i="2"/>
  <c r="G10" i="2"/>
  <c r="G9" i="2"/>
  <c r="G8" i="2"/>
  <c r="G7" i="2"/>
  <c r="G6" i="2"/>
  <c r="G5" i="2"/>
  <c r="G4" i="2"/>
  <c r="G3" i="2"/>
  <c r="G2" i="2"/>
  <c r="F12" i="2"/>
  <c r="F11" i="2"/>
  <c r="F10" i="2"/>
  <c r="F9" i="2"/>
  <c r="F8" i="2"/>
  <c r="F7" i="2"/>
  <c r="F6" i="2"/>
  <c r="F5" i="2"/>
  <c r="F4" i="2"/>
  <c r="F3" i="2"/>
  <c r="F2" i="2"/>
  <c r="H16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13" i="2" l="1"/>
</calcChain>
</file>

<file path=xl/sharedStrings.xml><?xml version="1.0" encoding="utf-8"?>
<sst xmlns="http://schemas.openxmlformats.org/spreadsheetml/2006/main" count="29" uniqueCount="23">
  <si>
    <t>Date</t>
  </si>
  <si>
    <t>Purchase Price</t>
  </si>
  <si>
    <t>Purchase Quantity</t>
  </si>
  <si>
    <t>Closing Price</t>
  </si>
  <si>
    <t>Difference</t>
  </si>
  <si>
    <t>% Return</t>
  </si>
  <si>
    <t>Stdev</t>
  </si>
  <si>
    <t>Symbol</t>
  </si>
  <si>
    <t>Purchase Date</t>
  </si>
  <si>
    <t>Current Price</t>
  </si>
  <si>
    <t>MHP</t>
  </si>
  <si>
    <t>ADCT</t>
  </si>
  <si>
    <t>BMY</t>
  </si>
  <si>
    <t>CCU</t>
  </si>
  <si>
    <t>DYN</t>
  </si>
  <si>
    <t>EBAY</t>
  </si>
  <si>
    <t>GENZ</t>
  </si>
  <si>
    <t>HO</t>
  </si>
  <si>
    <t>KO</t>
  </si>
  <si>
    <t>MATK</t>
  </si>
  <si>
    <t>NON</t>
  </si>
  <si>
    <t>Total Profit/Loss</t>
  </si>
  <si>
    <t>Profit /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</si>
</sst>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0" formatCode="0.000"/>
    <numFmt numFmtId="172" formatCode="[$€-413]\ #,##0.00"/>
    <numFmt numFmtId="173" formatCode="[$€-413]\ #,##0.00;[Red][$€-413]\ \-#,##0.00"/>
    <numFmt numFmtId="174" formatCode="dd\-mmm\-yyyy"/>
    <numFmt numFmtId="176" formatCode="[$€-2]\ #,##0.00;[Red]\-[$€-2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170" fontId="0" fillId="0" borderId="0" xfId="0" applyNumberFormat="1"/>
    <xf numFmtId="2" fontId="0" fillId="0" borderId="0" xfId="0" applyNumberFormat="1"/>
    <xf numFmtId="172" fontId="0" fillId="0" borderId="0" xfId="0" applyNumberFormat="1"/>
    <xf numFmtId="173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/>
    </xf>
    <xf numFmtId="173" fontId="2" fillId="0" borderId="0" xfId="0" applyNumberFormat="1" applyFont="1"/>
    <xf numFmtId="174" fontId="0" fillId="0" borderId="0" xfId="0" applyNumberFormat="1"/>
    <xf numFmtId="17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63C3-C107-4C6B-8973-0C67625BA4A2}">
  <dimension ref="A1:H16"/>
  <sheetViews>
    <sheetView workbookViewId="0">
      <selection activeCell="G2" sqref="G2"/>
    </sheetView>
  </sheetViews>
  <sheetFormatPr defaultRowHeight="15" x14ac:dyDescent="0.25"/>
  <cols>
    <col min="1" max="1" width="10.85546875" bestFit="1" customWidth="1"/>
    <col min="5" max="5" width="9.85546875" customWidth="1"/>
    <col min="7" max="7" width="10.5703125" customWidth="1"/>
    <col min="8" max="8" width="11" bestFit="1" customWidth="1"/>
  </cols>
  <sheetData>
    <row r="1" spans="1:8" s="7" customFormat="1" ht="30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22</v>
      </c>
      <c r="H1" s="8" t="s">
        <v>6</v>
      </c>
    </row>
    <row r="2" spans="1:8" x14ac:dyDescent="0.25">
      <c r="A2" s="1">
        <v>44702</v>
      </c>
      <c r="B2" s="5">
        <v>27.57</v>
      </c>
      <c r="C2">
        <v>500</v>
      </c>
    </row>
    <row r="3" spans="1:8" x14ac:dyDescent="0.25">
      <c r="A3" s="1">
        <v>44705</v>
      </c>
      <c r="D3" s="5">
        <v>27.8</v>
      </c>
      <c r="E3" s="4">
        <f>$D3-$B$2</f>
        <v>0.23000000000000043</v>
      </c>
      <c r="F3" s="2">
        <f>($D3-$B$2)/$B$2</f>
        <v>8.3424011606819167E-3</v>
      </c>
      <c r="G3" s="6">
        <f>$E3*$C$2</f>
        <v>115.00000000000021</v>
      </c>
    </row>
    <row r="4" spans="1:8" x14ac:dyDescent="0.25">
      <c r="A4" s="1">
        <v>44713</v>
      </c>
      <c r="D4" s="5">
        <v>27.34</v>
      </c>
      <c r="E4" s="4">
        <f t="shared" ref="E4:E16" si="0">$D4-$B$2</f>
        <v>-0.23000000000000043</v>
      </c>
      <c r="F4" s="2">
        <f t="shared" ref="F4:F16" si="1">($D4-$B$2)/$B$2</f>
        <v>-8.3424011606819167E-3</v>
      </c>
      <c r="G4" s="6">
        <f t="shared" ref="G4:G16" si="2">$E4*$C$2</f>
        <v>-115.00000000000021</v>
      </c>
    </row>
    <row r="5" spans="1:8" x14ac:dyDescent="0.25">
      <c r="A5" s="1">
        <v>44719</v>
      </c>
      <c r="D5" s="5">
        <v>28.87</v>
      </c>
      <c r="E5" s="4">
        <f t="shared" si="0"/>
        <v>1.3000000000000007</v>
      </c>
      <c r="F5" s="2">
        <f t="shared" si="1"/>
        <v>4.7152702212549899E-2</v>
      </c>
      <c r="G5" s="6">
        <f t="shared" si="2"/>
        <v>650.00000000000034</v>
      </c>
    </row>
    <row r="6" spans="1:8" x14ac:dyDescent="0.25">
      <c r="A6" s="1">
        <v>45091</v>
      </c>
      <c r="D6" s="5">
        <v>30.1</v>
      </c>
      <c r="E6" s="4">
        <f t="shared" si="0"/>
        <v>2.5300000000000011</v>
      </c>
      <c r="F6" s="2">
        <f t="shared" si="1"/>
        <v>9.1766412767500943E-2</v>
      </c>
      <c r="G6" s="6">
        <f t="shared" si="2"/>
        <v>1265.0000000000005</v>
      </c>
    </row>
    <row r="7" spans="1:8" x14ac:dyDescent="0.25">
      <c r="A7" s="1">
        <v>45098</v>
      </c>
      <c r="D7" s="5">
        <v>29.74</v>
      </c>
      <c r="E7" s="4">
        <f t="shared" si="0"/>
        <v>2.1699999999999982</v>
      </c>
      <c r="F7" s="2">
        <f t="shared" si="1"/>
        <v>7.8708741385563954E-2</v>
      </c>
      <c r="G7" s="6">
        <f t="shared" si="2"/>
        <v>1084.9999999999991</v>
      </c>
    </row>
    <row r="8" spans="1:8" x14ac:dyDescent="0.25">
      <c r="A8" s="1">
        <v>45105</v>
      </c>
      <c r="D8" s="5">
        <v>27.8</v>
      </c>
      <c r="E8" s="4">
        <f t="shared" si="0"/>
        <v>0.23000000000000043</v>
      </c>
      <c r="F8" s="2">
        <f t="shared" si="1"/>
        <v>8.3424011606819167E-3</v>
      </c>
      <c r="G8" s="6">
        <f t="shared" si="2"/>
        <v>115.00000000000021</v>
      </c>
    </row>
    <row r="9" spans="1:8" x14ac:dyDescent="0.25">
      <c r="A9" s="1">
        <v>45113</v>
      </c>
      <c r="D9" s="5">
        <v>29.49</v>
      </c>
      <c r="E9" s="4">
        <f t="shared" si="0"/>
        <v>1.9199999999999982</v>
      </c>
      <c r="F9" s="2">
        <f t="shared" si="1"/>
        <v>6.9640914036996668E-2</v>
      </c>
      <c r="G9" s="6">
        <f t="shared" si="2"/>
        <v>959.99999999999909</v>
      </c>
    </row>
    <row r="10" spans="1:8" x14ac:dyDescent="0.25">
      <c r="A10" s="1">
        <v>45119</v>
      </c>
      <c r="D10" s="5">
        <v>29.33</v>
      </c>
      <c r="E10" s="4">
        <f t="shared" si="0"/>
        <v>1.759999999999998</v>
      </c>
      <c r="F10" s="2">
        <f t="shared" si="1"/>
        <v>6.3837504533913597E-2</v>
      </c>
      <c r="G10" s="6">
        <f t="shared" si="2"/>
        <v>879.99999999999898</v>
      </c>
    </row>
    <row r="11" spans="1:8" x14ac:dyDescent="0.25">
      <c r="A11" s="1">
        <v>45126</v>
      </c>
      <c r="D11" s="5">
        <v>29.66</v>
      </c>
      <c r="E11" s="4">
        <f t="shared" si="0"/>
        <v>2.09</v>
      </c>
      <c r="F11" s="2">
        <f t="shared" si="1"/>
        <v>7.5807036634022482E-2</v>
      </c>
      <c r="G11" s="6">
        <f t="shared" si="2"/>
        <v>1045</v>
      </c>
    </row>
    <row r="12" spans="1:8" x14ac:dyDescent="0.25">
      <c r="A12" s="1">
        <v>45133</v>
      </c>
      <c r="D12" s="5">
        <v>30.69</v>
      </c>
      <c r="E12" s="4">
        <f t="shared" si="0"/>
        <v>3.120000000000001</v>
      </c>
      <c r="F12" s="2">
        <f t="shared" si="1"/>
        <v>0.11316648531011973</v>
      </c>
      <c r="G12" s="6">
        <f t="shared" si="2"/>
        <v>1560.0000000000005</v>
      </c>
    </row>
    <row r="13" spans="1:8" x14ac:dyDescent="0.25">
      <c r="A13" s="1">
        <v>45140</v>
      </c>
      <c r="D13" s="5">
        <v>30.58</v>
      </c>
      <c r="E13" s="4">
        <f t="shared" si="0"/>
        <v>3.009999999999998</v>
      </c>
      <c r="F13" s="2">
        <f t="shared" si="1"/>
        <v>0.10917664127675002</v>
      </c>
      <c r="G13" s="6">
        <f t="shared" si="2"/>
        <v>1504.9999999999991</v>
      </c>
    </row>
    <row r="14" spans="1:8" x14ac:dyDescent="0.25">
      <c r="A14" s="1">
        <v>45147</v>
      </c>
      <c r="D14" s="5">
        <v>29.03</v>
      </c>
      <c r="E14" s="4">
        <f t="shared" si="0"/>
        <v>1.4600000000000009</v>
      </c>
      <c r="F14" s="2">
        <f t="shared" si="1"/>
        <v>5.2956111715632963E-2</v>
      </c>
      <c r="G14" s="6">
        <f t="shared" si="2"/>
        <v>730.00000000000045</v>
      </c>
    </row>
    <row r="15" spans="1:8" x14ac:dyDescent="0.25">
      <c r="A15" s="1">
        <v>45154</v>
      </c>
      <c r="D15" s="5">
        <v>28.18</v>
      </c>
      <c r="E15" s="4">
        <f t="shared" si="0"/>
        <v>0.60999999999999943</v>
      </c>
      <c r="F15" s="2">
        <f t="shared" si="1"/>
        <v>2.2125498730504151E-2</v>
      </c>
      <c r="G15" s="6">
        <f t="shared" si="2"/>
        <v>304.99999999999972</v>
      </c>
    </row>
    <row r="16" spans="1:8" x14ac:dyDescent="0.25">
      <c r="A16" s="1">
        <v>45161</v>
      </c>
      <c r="D16" s="5">
        <v>27.98</v>
      </c>
      <c r="E16" s="4">
        <f t="shared" si="0"/>
        <v>0.41000000000000014</v>
      </c>
      <c r="F16" s="2">
        <f t="shared" si="1"/>
        <v>1.487123685165035E-2</v>
      </c>
      <c r="G16" s="6">
        <f t="shared" si="2"/>
        <v>205.00000000000006</v>
      </c>
      <c r="H16" s="4">
        <f>STDEV(F3:F16)</f>
        <v>3.9266984296381063E-2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0215-1EAD-441D-949C-548165DE6149}">
  <dimension ref="A1:J13"/>
  <sheetViews>
    <sheetView tabSelected="1" workbookViewId="0"/>
  </sheetViews>
  <sheetFormatPr defaultRowHeight="15" x14ac:dyDescent="0.25"/>
  <cols>
    <col min="2" max="2" width="12.28515625" bestFit="1" customWidth="1"/>
    <col min="6" max="6" width="9.85546875" customWidth="1"/>
    <col min="7" max="7" width="11" bestFit="1" customWidth="1"/>
    <col min="8" max="8" width="10.85546875" bestFit="1" customWidth="1"/>
    <col min="9" max="9" width="11" bestFit="1" customWidth="1"/>
    <col min="10" max="10" width="11.42578125" bestFit="1" customWidth="1"/>
  </cols>
  <sheetData>
    <row r="1" spans="1:10" s="7" customFormat="1" ht="30" x14ac:dyDescent="0.25">
      <c r="A1" s="7" t="s">
        <v>7</v>
      </c>
      <c r="B1" s="7" t="s">
        <v>8</v>
      </c>
      <c r="C1" s="7" t="s">
        <v>1</v>
      </c>
      <c r="D1" s="7" t="s">
        <v>2</v>
      </c>
      <c r="E1" s="7" t="s">
        <v>9</v>
      </c>
      <c r="F1" s="7" t="s">
        <v>4</v>
      </c>
      <c r="G1" s="7" t="s">
        <v>5</v>
      </c>
      <c r="H1" s="7" t="s">
        <v>22</v>
      </c>
      <c r="I1" s="7" t="s">
        <v>6</v>
      </c>
    </row>
    <row r="2" spans="1:10" x14ac:dyDescent="0.25">
      <c r="A2" t="s">
        <v>10</v>
      </c>
      <c r="B2" s="11">
        <v>44702</v>
      </c>
      <c r="C2" s="5">
        <v>27.57</v>
      </c>
      <c r="D2">
        <v>500</v>
      </c>
      <c r="E2" s="5">
        <v>27.86</v>
      </c>
      <c r="F2">
        <f>$E2-$C2</f>
        <v>0.28999999999999915</v>
      </c>
      <c r="G2" s="2">
        <f>$F2/$C2</f>
        <v>1.0518679724338018E-2</v>
      </c>
      <c r="H2" s="6">
        <f>$F2*$D2</f>
        <v>144.99999999999957</v>
      </c>
      <c r="J2" s="12"/>
    </row>
    <row r="3" spans="1:10" x14ac:dyDescent="0.25">
      <c r="A3" t="s">
        <v>11</v>
      </c>
      <c r="B3" s="11">
        <v>44749</v>
      </c>
      <c r="C3" s="5">
        <v>8.06</v>
      </c>
      <c r="D3">
        <v>1500</v>
      </c>
      <c r="E3" s="5">
        <v>12.64</v>
      </c>
      <c r="F3">
        <f t="shared" ref="F3:F12" si="0">$E3-$C3</f>
        <v>4.58</v>
      </c>
      <c r="G3" s="2">
        <f t="shared" ref="G3:G12" si="1">$F3/$C3</f>
        <v>0.56823821339950364</v>
      </c>
      <c r="H3" s="6">
        <f t="shared" ref="H3:H12" si="2">$F3*$D3</f>
        <v>6870</v>
      </c>
    </row>
    <row r="4" spans="1:10" x14ac:dyDescent="0.25">
      <c r="A4" t="s">
        <v>12</v>
      </c>
      <c r="B4" s="11">
        <v>44778</v>
      </c>
      <c r="C4" s="5">
        <v>26.19</v>
      </c>
      <c r="D4">
        <v>500</v>
      </c>
      <c r="E4" s="5">
        <v>25.85</v>
      </c>
      <c r="F4">
        <f t="shared" si="0"/>
        <v>-0.33999999999999986</v>
      </c>
      <c r="G4" s="2">
        <f t="shared" si="1"/>
        <v>-1.2982054219167614E-2</v>
      </c>
      <c r="H4" s="6">
        <f t="shared" si="2"/>
        <v>-169.99999999999994</v>
      </c>
    </row>
    <row r="5" spans="1:10" x14ac:dyDescent="0.25">
      <c r="A5" t="s">
        <v>13</v>
      </c>
      <c r="B5" s="11">
        <v>44749</v>
      </c>
      <c r="C5" s="5">
        <v>45.84</v>
      </c>
      <c r="D5">
        <v>300</v>
      </c>
      <c r="E5" s="5">
        <v>56.87</v>
      </c>
      <c r="F5">
        <f t="shared" si="0"/>
        <v>11.029999999999994</v>
      </c>
      <c r="G5" s="2">
        <f t="shared" si="1"/>
        <v>0.24061954624781834</v>
      </c>
      <c r="H5" s="6">
        <f t="shared" si="2"/>
        <v>3308.9999999999982</v>
      </c>
    </row>
    <row r="6" spans="1:10" x14ac:dyDescent="0.25">
      <c r="A6" t="s">
        <v>14</v>
      </c>
      <c r="B6" s="11">
        <v>44785</v>
      </c>
      <c r="C6" s="5">
        <v>4.49</v>
      </c>
      <c r="D6">
        <v>3200</v>
      </c>
      <c r="E6" s="5">
        <v>4.84</v>
      </c>
      <c r="F6">
        <f t="shared" si="0"/>
        <v>0.34999999999999964</v>
      </c>
      <c r="G6" s="2">
        <f t="shared" si="1"/>
        <v>7.7951002227171412E-2</v>
      </c>
      <c r="H6" s="6">
        <f t="shared" si="2"/>
        <v>1119.9999999999989</v>
      </c>
    </row>
    <row r="7" spans="1:10" x14ac:dyDescent="0.25">
      <c r="A7" t="s">
        <v>15</v>
      </c>
      <c r="B7" s="11">
        <v>44772</v>
      </c>
      <c r="C7" s="5">
        <v>20.91</v>
      </c>
      <c r="D7">
        <v>650</v>
      </c>
      <c r="E7" s="5">
        <v>22.73</v>
      </c>
      <c r="F7">
        <f t="shared" si="0"/>
        <v>1.8200000000000003</v>
      </c>
      <c r="G7" s="2">
        <f t="shared" si="1"/>
        <v>8.7039693926351039E-2</v>
      </c>
      <c r="H7" s="6">
        <f t="shared" si="2"/>
        <v>1183.0000000000002</v>
      </c>
    </row>
    <row r="8" spans="1:10" x14ac:dyDescent="0.25">
      <c r="A8" t="s">
        <v>16</v>
      </c>
      <c r="B8" s="11">
        <v>44755</v>
      </c>
      <c r="C8" s="5">
        <v>54.52</v>
      </c>
      <c r="D8">
        <v>250</v>
      </c>
      <c r="E8" s="5">
        <v>65.84</v>
      </c>
      <c r="F8">
        <f t="shared" si="0"/>
        <v>11.32</v>
      </c>
      <c r="G8" s="2">
        <f t="shared" si="1"/>
        <v>0.20763022743947174</v>
      </c>
      <c r="H8" s="6">
        <f t="shared" si="2"/>
        <v>2830</v>
      </c>
    </row>
    <row r="9" spans="1:10" x14ac:dyDescent="0.25">
      <c r="A9" t="s">
        <v>17</v>
      </c>
      <c r="B9" s="11">
        <v>44796</v>
      </c>
      <c r="C9" s="5">
        <v>27.83</v>
      </c>
      <c r="D9">
        <v>500</v>
      </c>
      <c r="E9" s="5">
        <v>28.38</v>
      </c>
      <c r="F9">
        <f t="shared" si="0"/>
        <v>0.55000000000000071</v>
      </c>
      <c r="G9" s="2">
        <f t="shared" si="1"/>
        <v>1.97628458498024E-2</v>
      </c>
      <c r="H9" s="6">
        <f t="shared" si="2"/>
        <v>275.00000000000034</v>
      </c>
    </row>
    <row r="10" spans="1:10" x14ac:dyDescent="0.25">
      <c r="A10" t="s">
        <v>18</v>
      </c>
      <c r="B10" s="11">
        <v>44755</v>
      </c>
      <c r="C10" s="5">
        <v>52.72</v>
      </c>
      <c r="D10">
        <v>250</v>
      </c>
      <c r="E10" s="5">
        <v>55.16</v>
      </c>
      <c r="F10">
        <f t="shared" si="0"/>
        <v>2.4399999999999977</v>
      </c>
      <c r="G10" s="2">
        <f t="shared" si="1"/>
        <v>4.6282245827010578E-2</v>
      </c>
      <c r="H10" s="6">
        <f t="shared" si="2"/>
        <v>609.99999999999943</v>
      </c>
    </row>
    <row r="11" spans="1:10" x14ac:dyDescent="0.25">
      <c r="A11" t="s">
        <v>19</v>
      </c>
      <c r="B11" s="11">
        <v>44796</v>
      </c>
      <c r="C11" s="5">
        <v>20.69</v>
      </c>
      <c r="D11">
        <v>700</v>
      </c>
      <c r="E11" s="5">
        <v>21.2</v>
      </c>
      <c r="F11">
        <f t="shared" si="0"/>
        <v>0.50999999999999801</v>
      </c>
      <c r="G11" s="2">
        <f t="shared" si="1"/>
        <v>2.4649589173513679E-2</v>
      </c>
      <c r="H11" s="6">
        <f t="shared" si="2"/>
        <v>356.99999999999864</v>
      </c>
    </row>
    <row r="12" spans="1:10" x14ac:dyDescent="0.25">
      <c r="A12" t="s">
        <v>20</v>
      </c>
      <c r="B12" s="11">
        <v>44793</v>
      </c>
      <c r="C12" s="5">
        <v>17.29</v>
      </c>
      <c r="D12">
        <v>900</v>
      </c>
      <c r="E12" s="5">
        <v>16.78</v>
      </c>
      <c r="F12">
        <f t="shared" si="0"/>
        <v>-0.50999999999999801</v>
      </c>
      <c r="G12" s="2">
        <f t="shared" si="1"/>
        <v>-2.9496818970503068E-2</v>
      </c>
      <c r="H12" s="6">
        <f t="shared" si="2"/>
        <v>-458.99999999999818</v>
      </c>
      <c r="I12" s="3">
        <f>STDEV(G2:G12)</f>
        <v>0.1737856686564799</v>
      </c>
    </row>
    <row r="13" spans="1:10" x14ac:dyDescent="0.25">
      <c r="G13" s="9" t="s">
        <v>21</v>
      </c>
      <c r="H13" s="10">
        <f>SUM($H$2:$H$12)</f>
        <v>16069.999999999998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2023-02-12T21:41:10Z</dcterms:created>
  <dcterms:modified xsi:type="dcterms:W3CDTF">2023-02-14T12:11:07Z</dcterms:modified>
</cp:coreProperties>
</file>