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AEM Lab\CodePy\Capacitor Place\"/>
    </mc:Choice>
  </mc:AlternateContent>
  <xr:revisionPtr revIDLastSave="0" documentId="13_ncr:1_{9CCF922A-5B88-4B9A-B2B4-532698F9465E}" xr6:coauthVersionLast="47" xr6:coauthVersionMax="47" xr10:uidLastSave="{00000000-0000-0000-0000-000000000000}"/>
  <bookViews>
    <workbookView xWindow="-108" yWindow="-108" windowWidth="23256" windowHeight="13896" xr2:uid="{B00D06D3-E12C-4B42-8976-122A468F6889}"/>
  </bookViews>
  <sheets>
    <sheet name="bus" sheetId="5" r:id="rId1"/>
    <sheet name="line" sheetId="4" r:id="rId2"/>
    <sheet name="loadprofile" sheetId="2" r:id="rId3"/>
    <sheet name="capacit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" i="5"/>
</calcChain>
</file>

<file path=xl/sharedStrings.xml><?xml version="1.0" encoding="utf-8"?>
<sst xmlns="http://schemas.openxmlformats.org/spreadsheetml/2006/main" count="434" uniqueCount="236">
  <si>
    <t>1</t>
  </si>
  <si>
    <t>0.3600</t>
  </si>
  <si>
    <t>0.2838</t>
  </si>
  <si>
    <t>0.0625</t>
  </si>
  <si>
    <t>2</t>
  </si>
  <si>
    <t>0.2600</t>
  </si>
  <si>
    <t>0.2973</t>
  </si>
  <si>
    <t>0.1000</t>
  </si>
  <si>
    <t>3</t>
  </si>
  <si>
    <t>0.2400</t>
  </si>
  <si>
    <t>0.0750</t>
  </si>
  <si>
    <t>4</t>
  </si>
  <si>
    <t>0.2200</t>
  </si>
  <si>
    <t>0.3108</t>
  </si>
  <si>
    <t>0.1188</t>
  </si>
  <si>
    <t>5</t>
  </si>
  <si>
    <t>0.2938</t>
  </si>
  <si>
    <t>6</t>
  </si>
  <si>
    <t>0.4200</t>
  </si>
  <si>
    <t>0.3378</t>
  </si>
  <si>
    <t>0.0875</t>
  </si>
  <si>
    <t>7</t>
  </si>
  <si>
    <t>0.5400</t>
  </si>
  <si>
    <t>0.4054</t>
  </si>
  <si>
    <t>0.1375</t>
  </si>
  <si>
    <t>8</t>
  </si>
  <si>
    <t>0.5600</t>
  </si>
  <si>
    <t>0.5270</t>
  </si>
  <si>
    <t>0.3875</t>
  </si>
  <si>
    <t>9</t>
  </si>
  <si>
    <t>0.7297</t>
  </si>
  <si>
    <t>0.7438</t>
  </si>
  <si>
    <t>10</t>
  </si>
  <si>
    <t>0.5800</t>
  </si>
  <si>
    <t>0.8311</t>
  </si>
  <si>
    <t>0.7625</t>
  </si>
  <si>
    <t>11</t>
  </si>
  <si>
    <t>0.4300</t>
  </si>
  <si>
    <t>1.0000</t>
  </si>
  <si>
    <t>0.9000</t>
  </si>
  <si>
    <t>12</t>
  </si>
  <si>
    <t>0.4800</t>
  </si>
  <si>
    <t>0.9595</t>
  </si>
  <si>
    <t>13</t>
  </si>
  <si>
    <t>0.9324</t>
  </si>
  <si>
    <t>0.6188</t>
  </si>
  <si>
    <t>14</t>
  </si>
  <si>
    <t>0.5200</t>
  </si>
  <si>
    <t>0.6875</t>
  </si>
  <si>
    <t>15</t>
  </si>
  <si>
    <t>0.4100</t>
  </si>
  <si>
    <t>0.9730</t>
  </si>
  <si>
    <t>0.7875</t>
  </si>
  <si>
    <t>16</t>
  </si>
  <si>
    <t>0.4600</t>
  </si>
  <si>
    <t>17</t>
  </si>
  <si>
    <t>0.8125</t>
  </si>
  <si>
    <t>18</t>
  </si>
  <si>
    <t>0.4900</t>
  </si>
  <si>
    <t>0.9189</t>
  </si>
  <si>
    <t>0.8750</t>
  </si>
  <si>
    <t>19</t>
  </si>
  <si>
    <t>0.7900</t>
  </si>
  <si>
    <t>0.7838</t>
  </si>
  <si>
    <t>20</t>
  </si>
  <si>
    <t>0.9840</t>
  </si>
  <si>
    <t>0.7162</t>
  </si>
  <si>
    <t>0.3563</t>
  </si>
  <si>
    <t>21</t>
  </si>
  <si>
    <t>0.9700</t>
  </si>
  <si>
    <t>0.6622</t>
  </si>
  <si>
    <t>0.2375</t>
  </si>
  <si>
    <t>22</t>
  </si>
  <si>
    <t>0.5811</t>
  </si>
  <si>
    <t>0.1250</t>
  </si>
  <si>
    <t>23</t>
  </si>
  <si>
    <t>0.5000</t>
  </si>
  <si>
    <t>24</t>
  </si>
  <si>
    <t>0.3229</t>
  </si>
  <si>
    <t>0.0832</t>
  </si>
  <si>
    <t>Residential</t>
  </si>
  <si>
    <t>Commercial</t>
  </si>
  <si>
    <t>Industrial</t>
  </si>
  <si>
    <t>Time</t>
  </si>
  <si>
    <t>150</t>
  </si>
  <si>
    <t>0.5</t>
  </si>
  <si>
    <t>300</t>
  </si>
  <si>
    <t>0.35</t>
  </si>
  <si>
    <t>450</t>
  </si>
  <si>
    <t>0.253</t>
  </si>
  <si>
    <t>600</t>
  </si>
  <si>
    <t>0.22</t>
  </si>
  <si>
    <t>750</t>
  </si>
  <si>
    <t>0.276</t>
  </si>
  <si>
    <t>900</t>
  </si>
  <si>
    <t>0.183</t>
  </si>
  <si>
    <t>1050</t>
  </si>
  <si>
    <t>0.228</t>
  </si>
  <si>
    <t>1200</t>
  </si>
  <si>
    <t>0.17</t>
  </si>
  <si>
    <t>1350</t>
  </si>
  <si>
    <t>0.207</t>
  </si>
  <si>
    <t>1500</t>
  </si>
  <si>
    <t>0.201</t>
  </si>
  <si>
    <t>1650</t>
  </si>
  <si>
    <t>0.193</t>
  </si>
  <si>
    <t>1800</t>
  </si>
  <si>
    <t>0.187</t>
  </si>
  <si>
    <t>1950</t>
  </si>
  <si>
    <t>0.211</t>
  </si>
  <si>
    <t>2100</t>
  </si>
  <si>
    <t>0.176</t>
  </si>
  <si>
    <t>2250</t>
  </si>
  <si>
    <t>0.197</t>
  </si>
  <si>
    <t>2400</t>
  </si>
  <si>
    <t>2550</t>
  </si>
  <si>
    <t>0.189</t>
  </si>
  <si>
    <t>2700</t>
  </si>
  <si>
    <t>2850</t>
  </si>
  <si>
    <t>3000</t>
  </si>
  <si>
    <t>0.18</t>
  </si>
  <si>
    <t>3150</t>
  </si>
  <si>
    <t>0.195</t>
  </si>
  <si>
    <t>3300</t>
  </si>
  <si>
    <t>0.174</t>
  </si>
  <si>
    <t>3450</t>
  </si>
  <si>
    <t>0.188</t>
  </si>
  <si>
    <t>3600</t>
  </si>
  <si>
    <t>3750</t>
  </si>
  <si>
    <t>3900</t>
  </si>
  <si>
    <t>0.182</t>
  </si>
  <si>
    <t>4050</t>
  </si>
  <si>
    <t>0.179</t>
  </si>
  <si>
    <t>ID</t>
  </si>
  <si>
    <t>ToBus</t>
  </si>
  <si>
    <t>FromBus</t>
  </si>
  <si>
    <t>Type</t>
  </si>
  <si>
    <t>Fixed</t>
  </si>
  <si>
    <t>0.0922</t>
  </si>
  <si>
    <t>0.047</t>
  </si>
  <si>
    <t>0.493</t>
  </si>
  <si>
    <t>0.2511</t>
  </si>
  <si>
    <t>0.366</t>
  </si>
  <si>
    <t>0.1864</t>
  </si>
  <si>
    <t>0.3811</t>
  </si>
  <si>
    <t>0.1941</t>
  </si>
  <si>
    <t>0.819</t>
  </si>
  <si>
    <t>0.707</t>
  </si>
  <si>
    <t>0.1872</t>
  </si>
  <si>
    <t>0.7114</t>
  </si>
  <si>
    <t>0.2351</t>
  </si>
  <si>
    <t>1.03</t>
  </si>
  <si>
    <t>0.74</t>
  </si>
  <si>
    <t>1.044</t>
  </si>
  <si>
    <t>0.1966</t>
  </si>
  <si>
    <t>0.065</t>
  </si>
  <si>
    <t>0.3744</t>
  </si>
  <si>
    <t>0.1238</t>
  </si>
  <si>
    <t>1.468</t>
  </si>
  <si>
    <t>1.155</t>
  </si>
  <si>
    <t>0.5416</t>
  </si>
  <si>
    <t>0.7129</t>
  </si>
  <si>
    <t>0.591</t>
  </si>
  <si>
    <t>0.526</t>
  </si>
  <si>
    <t>0.7463</t>
  </si>
  <si>
    <t>0.545</t>
  </si>
  <si>
    <t>1.289</t>
  </si>
  <si>
    <t>1.721</t>
  </si>
  <si>
    <t>0.732</t>
  </si>
  <si>
    <t>0.574</t>
  </si>
  <si>
    <t>0.164</t>
  </si>
  <si>
    <t>0.1565</t>
  </si>
  <si>
    <t>1.5042</t>
  </si>
  <si>
    <t>1.3554</t>
  </si>
  <si>
    <t>0.4095</t>
  </si>
  <si>
    <t>0.4784</t>
  </si>
  <si>
    <t>0.7089</t>
  </si>
  <si>
    <t>0.9373</t>
  </si>
  <si>
    <t>0.4512</t>
  </si>
  <si>
    <t>0.3083</t>
  </si>
  <si>
    <t>0.898</t>
  </si>
  <si>
    <t>0.7091</t>
  </si>
  <si>
    <t>25</t>
  </si>
  <si>
    <t>0.896</t>
  </si>
  <si>
    <t>0.7011</t>
  </si>
  <si>
    <t>26</t>
  </si>
  <si>
    <t>0.203</t>
  </si>
  <si>
    <t>0.1034</t>
  </si>
  <si>
    <t>27</t>
  </si>
  <si>
    <t>0.2842</t>
  </si>
  <si>
    <t>0.1447</t>
  </si>
  <si>
    <t>28</t>
  </si>
  <si>
    <t>1.059</t>
  </si>
  <si>
    <t>0.9337</t>
  </si>
  <si>
    <t>29</t>
  </si>
  <si>
    <t>0.8042</t>
  </si>
  <si>
    <t>0.7006</t>
  </si>
  <si>
    <t>30</t>
  </si>
  <si>
    <t>0.5075</t>
  </si>
  <si>
    <t>0.2585</t>
  </si>
  <si>
    <t>31</t>
  </si>
  <si>
    <t>0.9744</t>
  </si>
  <si>
    <t>0.963</t>
  </si>
  <si>
    <t>32</t>
  </si>
  <si>
    <t>0.3105</t>
  </si>
  <si>
    <t>0.3619</t>
  </si>
  <si>
    <t>33</t>
  </si>
  <si>
    <t>0.341</t>
  </si>
  <si>
    <t>0.5302</t>
  </si>
  <si>
    <t>##LineData</t>
  </si>
  <si>
    <t>##BusData</t>
  </si>
  <si>
    <t>Name</t>
  </si>
  <si>
    <t>kV</t>
  </si>
  <si>
    <t>Pload[kW]</t>
  </si>
  <si>
    <t>Qload[kVAr]</t>
  </si>
  <si>
    <t>Vsch[pu]</t>
  </si>
  <si>
    <t>Code</t>
  </si>
  <si>
    <t>##LoadProfile</t>
  </si>
  <si>
    <t>##CapacitorData</t>
  </si>
  <si>
    <t>Size[kVAr]</t>
  </si>
  <si>
    <t>Cost[$/kVAr]</t>
  </si>
  <si>
    <t>R[Ohm]</t>
  </si>
  <si>
    <t>X[Ohm]</t>
  </si>
  <si>
    <t>rateA[kA]</t>
  </si>
  <si>
    <t>Length[m]</t>
  </si>
  <si>
    <t>100</t>
  </si>
  <si>
    <t>500</t>
  </si>
  <si>
    <t>350</t>
  </si>
  <si>
    <t>800</t>
  </si>
  <si>
    <t>200</t>
  </si>
  <si>
    <t>700</t>
  </si>
  <si>
    <t>1000</t>
  </si>
  <si>
    <t>550</t>
  </si>
  <si>
    <t>1300</t>
  </si>
  <si>
    <t>400</t>
  </si>
  <si>
    <t>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</si>
</sst>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63A9-EF5E-4CD9-8548-BC4B1C4D493F}">
  <dimension ref="A1:H35"/>
  <sheetViews>
    <sheetView tabSelected="1" workbookViewId="0">
      <selection activeCell="K12" sqref="K12"/>
    </sheetView>
  </sheetViews>
  <sheetFormatPr defaultRowHeight="14.4" x14ac:dyDescent="0.3"/>
  <cols>
    <col min="4" max="4" width="9.21875" bestFit="1" customWidth="1"/>
    <col min="5" max="5" width="10.6640625" bestFit="1" customWidth="1"/>
    <col min="6" max="6" width="10.6640625" customWidth="1"/>
  </cols>
  <sheetData>
    <row r="1" spans="1:8" x14ac:dyDescent="0.3">
      <c r="A1" t="s">
        <v>210</v>
      </c>
    </row>
    <row r="2" spans="1:8" x14ac:dyDescent="0.3">
      <c r="A2" t="s">
        <v>133</v>
      </c>
      <c r="B2" t="s">
        <v>211</v>
      </c>
      <c r="C2" t="s">
        <v>212</v>
      </c>
      <c r="D2" t="s">
        <v>213</v>
      </c>
      <c r="E2" t="s">
        <v>214</v>
      </c>
      <c r="F2" s="1" t="s">
        <v>136</v>
      </c>
      <c r="G2" t="s">
        <v>215</v>
      </c>
      <c r="H2" t="s">
        <v>216</v>
      </c>
    </row>
    <row r="3" spans="1:8" x14ac:dyDescent="0.3">
      <c r="A3" s="1">
        <v>1</v>
      </c>
      <c r="B3" t="str">
        <f>_xlfn.CONCAT("Bus ",A3)</f>
        <v>Bus 1</v>
      </c>
      <c r="C3">
        <v>12.66</v>
      </c>
      <c r="D3">
        <v>0</v>
      </c>
      <c r="E3" s="2">
        <v>0</v>
      </c>
      <c r="G3">
        <v>1</v>
      </c>
      <c r="H3">
        <v>3</v>
      </c>
    </row>
    <row r="4" spans="1:8" x14ac:dyDescent="0.3">
      <c r="A4" s="1">
        <v>2</v>
      </c>
      <c r="B4" t="str">
        <f t="shared" ref="B4:B35" si="0">_xlfn.CONCAT("Bus ",A4)</f>
        <v>Bus 2</v>
      </c>
      <c r="C4">
        <v>12.66</v>
      </c>
      <c r="D4">
        <v>100</v>
      </c>
      <c r="E4" s="2">
        <v>60</v>
      </c>
      <c r="F4" s="3" t="s">
        <v>80</v>
      </c>
    </row>
    <row r="5" spans="1:8" x14ac:dyDescent="0.3">
      <c r="A5" s="1">
        <v>3</v>
      </c>
      <c r="B5" t="str">
        <f t="shared" si="0"/>
        <v>Bus 3</v>
      </c>
      <c r="C5">
        <v>12.66</v>
      </c>
      <c r="D5">
        <v>90</v>
      </c>
      <c r="E5" s="2">
        <v>40</v>
      </c>
      <c r="F5" s="3" t="s">
        <v>80</v>
      </c>
    </row>
    <row r="6" spans="1:8" x14ac:dyDescent="0.3">
      <c r="A6" s="1">
        <v>4</v>
      </c>
      <c r="B6" t="str">
        <f t="shared" si="0"/>
        <v>Bus 4</v>
      </c>
      <c r="C6">
        <v>12.66</v>
      </c>
      <c r="D6">
        <v>120</v>
      </c>
      <c r="E6" s="2">
        <v>80</v>
      </c>
      <c r="F6" s="3" t="s">
        <v>80</v>
      </c>
    </row>
    <row r="7" spans="1:8" x14ac:dyDescent="0.3">
      <c r="A7" s="1">
        <v>5</v>
      </c>
      <c r="B7" t="str">
        <f t="shared" si="0"/>
        <v>Bus 5</v>
      </c>
      <c r="C7">
        <v>12.66</v>
      </c>
      <c r="D7">
        <v>60</v>
      </c>
      <c r="E7" s="2">
        <v>30</v>
      </c>
      <c r="F7" s="3" t="s">
        <v>80</v>
      </c>
    </row>
    <row r="8" spans="1:8" x14ac:dyDescent="0.3">
      <c r="A8" s="1">
        <v>6</v>
      </c>
      <c r="B8" t="str">
        <f t="shared" si="0"/>
        <v>Bus 6</v>
      </c>
      <c r="C8">
        <v>12.66</v>
      </c>
      <c r="D8">
        <v>60</v>
      </c>
      <c r="E8" s="2">
        <v>20</v>
      </c>
      <c r="F8" s="3" t="s">
        <v>80</v>
      </c>
    </row>
    <row r="9" spans="1:8" x14ac:dyDescent="0.3">
      <c r="A9" s="1">
        <v>7</v>
      </c>
      <c r="B9" t="str">
        <f t="shared" si="0"/>
        <v>Bus 7</v>
      </c>
      <c r="C9">
        <v>12.66</v>
      </c>
      <c r="D9">
        <v>200</v>
      </c>
      <c r="E9" s="2">
        <v>100</v>
      </c>
      <c r="F9" s="3" t="s">
        <v>80</v>
      </c>
    </row>
    <row r="10" spans="1:8" x14ac:dyDescent="0.3">
      <c r="A10" s="1">
        <v>8</v>
      </c>
      <c r="B10" t="str">
        <f t="shared" si="0"/>
        <v>Bus 8</v>
      </c>
      <c r="C10">
        <v>12.66</v>
      </c>
      <c r="D10">
        <v>200</v>
      </c>
      <c r="E10" s="2">
        <v>100</v>
      </c>
      <c r="F10" s="3" t="s">
        <v>80</v>
      </c>
    </row>
    <row r="11" spans="1:8" x14ac:dyDescent="0.3">
      <c r="A11" s="1">
        <v>9</v>
      </c>
      <c r="B11" t="str">
        <f t="shared" si="0"/>
        <v>Bus 9</v>
      </c>
      <c r="C11">
        <v>12.66</v>
      </c>
      <c r="D11">
        <v>60</v>
      </c>
      <c r="E11" s="2">
        <v>20</v>
      </c>
      <c r="F11" s="3" t="s">
        <v>80</v>
      </c>
    </row>
    <row r="12" spans="1:8" x14ac:dyDescent="0.3">
      <c r="A12" s="1">
        <v>10</v>
      </c>
      <c r="B12" t="str">
        <f t="shared" si="0"/>
        <v>Bus 10</v>
      </c>
      <c r="C12">
        <v>12.66</v>
      </c>
      <c r="D12">
        <v>60</v>
      </c>
      <c r="E12" s="2">
        <v>20</v>
      </c>
      <c r="F12" s="3" t="s">
        <v>80</v>
      </c>
    </row>
    <row r="13" spans="1:8" x14ac:dyDescent="0.3">
      <c r="A13" s="1">
        <v>11</v>
      </c>
      <c r="B13" t="str">
        <f t="shared" si="0"/>
        <v>Bus 11</v>
      </c>
      <c r="C13">
        <v>12.66</v>
      </c>
      <c r="D13">
        <v>45</v>
      </c>
      <c r="E13" s="2">
        <v>30</v>
      </c>
      <c r="F13" s="3" t="s">
        <v>80</v>
      </c>
    </row>
    <row r="14" spans="1:8" x14ac:dyDescent="0.3">
      <c r="A14" s="1">
        <v>12</v>
      </c>
      <c r="B14" t="str">
        <f t="shared" si="0"/>
        <v>Bus 12</v>
      </c>
      <c r="C14">
        <v>12.66</v>
      </c>
      <c r="D14">
        <v>60</v>
      </c>
      <c r="E14" s="2">
        <v>35</v>
      </c>
      <c r="F14" s="3" t="s">
        <v>80</v>
      </c>
    </row>
    <row r="15" spans="1:8" x14ac:dyDescent="0.3">
      <c r="A15" s="1">
        <v>13</v>
      </c>
      <c r="B15" t="str">
        <f t="shared" si="0"/>
        <v>Bus 13</v>
      </c>
      <c r="C15">
        <v>12.66</v>
      </c>
      <c r="D15">
        <v>60</v>
      </c>
      <c r="E15" s="2">
        <v>35</v>
      </c>
      <c r="F15" s="3" t="s">
        <v>80</v>
      </c>
    </row>
    <row r="16" spans="1:8" x14ac:dyDescent="0.3">
      <c r="A16" s="1">
        <v>14</v>
      </c>
      <c r="B16" t="str">
        <f t="shared" si="0"/>
        <v>Bus 14</v>
      </c>
      <c r="C16">
        <v>12.66</v>
      </c>
      <c r="D16">
        <v>120</v>
      </c>
      <c r="E16" s="2">
        <v>80</v>
      </c>
      <c r="F16" s="3" t="s">
        <v>80</v>
      </c>
    </row>
    <row r="17" spans="1:6" x14ac:dyDescent="0.3">
      <c r="A17" s="1">
        <v>15</v>
      </c>
      <c r="B17" t="str">
        <f t="shared" si="0"/>
        <v>Bus 15</v>
      </c>
      <c r="C17">
        <v>12.66</v>
      </c>
      <c r="D17">
        <v>60</v>
      </c>
      <c r="E17" s="2">
        <v>10</v>
      </c>
      <c r="F17" s="3" t="s">
        <v>80</v>
      </c>
    </row>
    <row r="18" spans="1:6" x14ac:dyDescent="0.3">
      <c r="A18" s="1">
        <v>16</v>
      </c>
      <c r="B18" t="str">
        <f t="shared" si="0"/>
        <v>Bus 16</v>
      </c>
      <c r="C18">
        <v>12.66</v>
      </c>
      <c r="D18">
        <v>60</v>
      </c>
      <c r="E18" s="2">
        <v>20</v>
      </c>
      <c r="F18" s="3" t="s">
        <v>80</v>
      </c>
    </row>
    <row r="19" spans="1:6" x14ac:dyDescent="0.3">
      <c r="A19" s="1">
        <v>17</v>
      </c>
      <c r="B19" t="str">
        <f t="shared" si="0"/>
        <v>Bus 17</v>
      </c>
      <c r="C19">
        <v>12.66</v>
      </c>
      <c r="D19">
        <v>60</v>
      </c>
      <c r="E19" s="2">
        <v>20</v>
      </c>
      <c r="F19" s="3" t="s">
        <v>80</v>
      </c>
    </row>
    <row r="20" spans="1:6" x14ac:dyDescent="0.3">
      <c r="A20" s="1">
        <v>18</v>
      </c>
      <c r="B20" t="str">
        <f t="shared" si="0"/>
        <v>Bus 18</v>
      </c>
      <c r="C20">
        <v>12.66</v>
      </c>
      <c r="D20">
        <v>90</v>
      </c>
      <c r="E20" s="2">
        <v>40</v>
      </c>
      <c r="F20" s="3" t="s">
        <v>80</v>
      </c>
    </row>
    <row r="21" spans="1:6" x14ac:dyDescent="0.3">
      <c r="A21" s="1">
        <v>19</v>
      </c>
      <c r="B21" t="str">
        <f t="shared" si="0"/>
        <v>Bus 19</v>
      </c>
      <c r="C21">
        <v>12.66</v>
      </c>
      <c r="D21">
        <v>90</v>
      </c>
      <c r="E21" s="2">
        <v>40</v>
      </c>
      <c r="F21" s="5" t="s">
        <v>82</v>
      </c>
    </row>
    <row r="22" spans="1:6" x14ac:dyDescent="0.3">
      <c r="A22" s="1">
        <v>20</v>
      </c>
      <c r="B22" t="str">
        <f t="shared" si="0"/>
        <v>Bus 20</v>
      </c>
      <c r="C22">
        <v>12.66</v>
      </c>
      <c r="D22">
        <v>90</v>
      </c>
      <c r="E22" s="2">
        <v>40</v>
      </c>
      <c r="F22" s="5" t="s">
        <v>82</v>
      </c>
    </row>
    <row r="23" spans="1:6" x14ac:dyDescent="0.3">
      <c r="A23" s="1">
        <v>21</v>
      </c>
      <c r="B23" t="str">
        <f t="shared" si="0"/>
        <v>Bus 21</v>
      </c>
      <c r="C23">
        <v>12.66</v>
      </c>
      <c r="D23">
        <v>90</v>
      </c>
      <c r="E23" s="2">
        <v>40</v>
      </c>
      <c r="F23" s="5" t="s">
        <v>82</v>
      </c>
    </row>
    <row r="24" spans="1:6" x14ac:dyDescent="0.3">
      <c r="A24" s="1">
        <v>22</v>
      </c>
      <c r="B24" t="str">
        <f t="shared" si="0"/>
        <v>Bus 22</v>
      </c>
      <c r="C24">
        <v>12.66</v>
      </c>
      <c r="D24">
        <v>90</v>
      </c>
      <c r="E24" s="2">
        <v>40</v>
      </c>
      <c r="F24" s="5" t="s">
        <v>82</v>
      </c>
    </row>
    <row r="25" spans="1:6" x14ac:dyDescent="0.3">
      <c r="A25" s="1">
        <v>23</v>
      </c>
      <c r="B25" t="str">
        <f t="shared" si="0"/>
        <v>Bus 23</v>
      </c>
      <c r="C25">
        <v>12.66</v>
      </c>
      <c r="D25">
        <v>90</v>
      </c>
      <c r="E25" s="2">
        <v>50</v>
      </c>
      <c r="F25" s="5" t="s">
        <v>82</v>
      </c>
    </row>
    <row r="26" spans="1:6" x14ac:dyDescent="0.3">
      <c r="A26" s="1">
        <v>24</v>
      </c>
      <c r="B26" t="str">
        <f t="shared" si="0"/>
        <v>Bus 24</v>
      </c>
      <c r="C26">
        <v>12.66</v>
      </c>
      <c r="D26">
        <v>420</v>
      </c>
      <c r="E26" s="2">
        <v>200</v>
      </c>
      <c r="F26" s="5" t="s">
        <v>82</v>
      </c>
    </row>
    <row r="27" spans="1:6" x14ac:dyDescent="0.3">
      <c r="A27" s="1">
        <v>25</v>
      </c>
      <c r="B27" t="str">
        <f t="shared" si="0"/>
        <v>Bus 25</v>
      </c>
      <c r="C27">
        <v>12.66</v>
      </c>
      <c r="D27">
        <v>420</v>
      </c>
      <c r="E27" s="2">
        <v>200</v>
      </c>
      <c r="F27" s="5" t="s">
        <v>82</v>
      </c>
    </row>
    <row r="28" spans="1:6" x14ac:dyDescent="0.3">
      <c r="A28" s="1">
        <v>26</v>
      </c>
      <c r="B28" t="str">
        <f t="shared" si="0"/>
        <v>Bus 26</v>
      </c>
      <c r="C28">
        <v>12.66</v>
      </c>
      <c r="D28">
        <v>60</v>
      </c>
      <c r="E28" s="2">
        <v>25</v>
      </c>
      <c r="F28" s="4" t="s">
        <v>81</v>
      </c>
    </row>
    <row r="29" spans="1:6" x14ac:dyDescent="0.3">
      <c r="A29" s="1">
        <v>27</v>
      </c>
      <c r="B29" t="str">
        <f t="shared" si="0"/>
        <v>Bus 27</v>
      </c>
      <c r="C29">
        <v>12.66</v>
      </c>
      <c r="D29">
        <v>60</v>
      </c>
      <c r="E29" s="2">
        <v>25</v>
      </c>
      <c r="F29" s="4" t="s">
        <v>81</v>
      </c>
    </row>
    <row r="30" spans="1:6" x14ac:dyDescent="0.3">
      <c r="A30" s="1">
        <v>28</v>
      </c>
      <c r="B30" t="str">
        <f t="shared" si="0"/>
        <v>Bus 28</v>
      </c>
      <c r="C30">
        <v>12.66</v>
      </c>
      <c r="D30">
        <v>60</v>
      </c>
      <c r="E30" s="2">
        <v>20</v>
      </c>
      <c r="F30" s="4" t="s">
        <v>81</v>
      </c>
    </row>
    <row r="31" spans="1:6" x14ac:dyDescent="0.3">
      <c r="A31" s="1">
        <v>29</v>
      </c>
      <c r="B31" t="str">
        <f t="shared" si="0"/>
        <v>Bus 29</v>
      </c>
      <c r="C31">
        <v>12.66</v>
      </c>
      <c r="D31">
        <v>120</v>
      </c>
      <c r="E31" s="2">
        <v>70</v>
      </c>
      <c r="F31" s="4" t="s">
        <v>81</v>
      </c>
    </row>
    <row r="32" spans="1:6" x14ac:dyDescent="0.3">
      <c r="A32" s="1">
        <v>30</v>
      </c>
      <c r="B32" t="str">
        <f t="shared" si="0"/>
        <v>Bus 30</v>
      </c>
      <c r="C32">
        <v>12.66</v>
      </c>
      <c r="D32">
        <v>200</v>
      </c>
      <c r="E32" s="2">
        <v>600</v>
      </c>
      <c r="F32" s="4" t="s">
        <v>81</v>
      </c>
    </row>
    <row r="33" spans="1:6" x14ac:dyDescent="0.3">
      <c r="A33" s="1">
        <v>31</v>
      </c>
      <c r="B33" t="str">
        <f t="shared" si="0"/>
        <v>Bus 31</v>
      </c>
      <c r="C33">
        <v>12.66</v>
      </c>
      <c r="D33">
        <v>150</v>
      </c>
      <c r="E33" s="2">
        <v>70</v>
      </c>
      <c r="F33" s="4" t="s">
        <v>81</v>
      </c>
    </row>
    <row r="34" spans="1:6" x14ac:dyDescent="0.3">
      <c r="A34" s="1">
        <v>32</v>
      </c>
      <c r="B34" t="str">
        <f t="shared" si="0"/>
        <v>Bus 32</v>
      </c>
      <c r="C34">
        <v>12.66</v>
      </c>
      <c r="D34">
        <v>210</v>
      </c>
      <c r="E34" s="2">
        <v>100</v>
      </c>
      <c r="F34" s="4" t="s">
        <v>81</v>
      </c>
    </row>
    <row r="35" spans="1:6" x14ac:dyDescent="0.3">
      <c r="A35" s="1">
        <v>33</v>
      </c>
      <c r="B35" t="str">
        <f t="shared" si="0"/>
        <v>Bus 33</v>
      </c>
      <c r="C35">
        <v>12.66</v>
      </c>
      <c r="D35">
        <v>60</v>
      </c>
      <c r="E35" s="2">
        <v>40</v>
      </c>
      <c r="F35" s="4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CA40-6508-4603-8BB9-7F117917056E}">
  <dimension ref="A1:H34"/>
  <sheetViews>
    <sheetView workbookViewId="0">
      <selection activeCell="H13" sqref="H12:H13"/>
    </sheetView>
  </sheetViews>
  <sheetFormatPr defaultRowHeight="14.4" x14ac:dyDescent="0.3"/>
  <sheetData>
    <row r="1" spans="1:8" x14ac:dyDescent="0.3">
      <c r="A1" t="s">
        <v>209</v>
      </c>
    </row>
    <row r="2" spans="1:8" x14ac:dyDescent="0.3">
      <c r="A2" t="s">
        <v>133</v>
      </c>
      <c r="B2" t="s">
        <v>135</v>
      </c>
      <c r="C2" t="s">
        <v>134</v>
      </c>
      <c r="D2" t="s">
        <v>136</v>
      </c>
      <c r="E2" t="s">
        <v>221</v>
      </c>
      <c r="F2" t="s">
        <v>222</v>
      </c>
      <c r="G2" t="s">
        <v>224</v>
      </c>
      <c r="H2" t="s">
        <v>223</v>
      </c>
    </row>
    <row r="3" spans="1:8" x14ac:dyDescent="0.3">
      <c r="A3" t="s">
        <v>0</v>
      </c>
      <c r="B3" t="s">
        <v>0</v>
      </c>
      <c r="C3" t="s">
        <v>4</v>
      </c>
      <c r="D3" t="s">
        <v>137</v>
      </c>
      <c r="E3" t="s">
        <v>138</v>
      </c>
      <c r="F3" t="s">
        <v>139</v>
      </c>
      <c r="G3" t="s">
        <v>225</v>
      </c>
      <c r="H3">
        <v>0.59499999999999997</v>
      </c>
    </row>
    <row r="4" spans="1:8" x14ac:dyDescent="0.3">
      <c r="A4" t="s">
        <v>4</v>
      </c>
      <c r="B4" t="s">
        <v>4</v>
      </c>
      <c r="C4" t="s">
        <v>8</v>
      </c>
      <c r="D4" t="s">
        <v>137</v>
      </c>
      <c r="E4" t="s">
        <v>140</v>
      </c>
      <c r="F4" t="s">
        <v>141</v>
      </c>
      <c r="G4" t="s">
        <v>226</v>
      </c>
      <c r="H4">
        <v>0.59499999999999997</v>
      </c>
    </row>
    <row r="5" spans="1:8" x14ac:dyDescent="0.3">
      <c r="A5" t="s">
        <v>8</v>
      </c>
      <c r="B5" t="s">
        <v>8</v>
      </c>
      <c r="C5" t="s">
        <v>11</v>
      </c>
      <c r="D5" t="s">
        <v>137</v>
      </c>
      <c r="E5" t="s">
        <v>142</v>
      </c>
      <c r="F5" t="s">
        <v>143</v>
      </c>
      <c r="G5" t="s">
        <v>227</v>
      </c>
      <c r="H5">
        <v>0.59499999999999997</v>
      </c>
    </row>
    <row r="6" spans="1:8" x14ac:dyDescent="0.3">
      <c r="A6" t="s">
        <v>11</v>
      </c>
      <c r="B6" t="s">
        <v>11</v>
      </c>
      <c r="C6" t="s">
        <v>15</v>
      </c>
      <c r="D6" t="s">
        <v>137</v>
      </c>
      <c r="E6" t="s">
        <v>144</v>
      </c>
      <c r="F6" t="s">
        <v>145</v>
      </c>
      <c r="G6" t="s">
        <v>227</v>
      </c>
      <c r="H6">
        <v>0.59499999999999997</v>
      </c>
    </row>
    <row r="7" spans="1:8" x14ac:dyDescent="0.3">
      <c r="A7" t="s">
        <v>15</v>
      </c>
      <c r="B7" t="s">
        <v>15</v>
      </c>
      <c r="C7" t="s">
        <v>17</v>
      </c>
      <c r="D7" t="s">
        <v>137</v>
      </c>
      <c r="E7" t="s">
        <v>146</v>
      </c>
      <c r="F7" t="s">
        <v>147</v>
      </c>
      <c r="G7" t="s">
        <v>228</v>
      </c>
      <c r="H7">
        <v>0.59499999999999997</v>
      </c>
    </row>
    <row r="8" spans="1:8" x14ac:dyDescent="0.3">
      <c r="A8" t="s">
        <v>17</v>
      </c>
      <c r="B8" t="s">
        <v>17</v>
      </c>
      <c r="C8" t="s">
        <v>21</v>
      </c>
      <c r="D8" t="s">
        <v>137</v>
      </c>
      <c r="E8" t="s">
        <v>148</v>
      </c>
      <c r="F8" t="s">
        <v>45</v>
      </c>
      <c r="G8" t="s">
        <v>229</v>
      </c>
      <c r="H8">
        <v>0.59499999999999997</v>
      </c>
    </row>
    <row r="9" spans="1:8" x14ac:dyDescent="0.3">
      <c r="A9" t="s">
        <v>21</v>
      </c>
      <c r="B9" t="s">
        <v>21</v>
      </c>
      <c r="C9" t="s">
        <v>25</v>
      </c>
      <c r="D9" t="s">
        <v>137</v>
      </c>
      <c r="E9" t="s">
        <v>149</v>
      </c>
      <c r="F9" t="s">
        <v>150</v>
      </c>
      <c r="G9" t="s">
        <v>230</v>
      </c>
      <c r="H9">
        <v>0.59499999999999997</v>
      </c>
    </row>
    <row r="10" spans="1:8" x14ac:dyDescent="0.3">
      <c r="A10" t="s">
        <v>25</v>
      </c>
      <c r="B10" t="s">
        <v>25</v>
      </c>
      <c r="C10" t="s">
        <v>29</v>
      </c>
      <c r="D10" t="s">
        <v>137</v>
      </c>
      <c r="E10" t="s">
        <v>151</v>
      </c>
      <c r="F10" t="s">
        <v>152</v>
      </c>
      <c r="G10" t="s">
        <v>231</v>
      </c>
      <c r="H10">
        <v>0.59499999999999997</v>
      </c>
    </row>
    <row r="11" spans="1:8" x14ac:dyDescent="0.3">
      <c r="A11" t="s">
        <v>29</v>
      </c>
      <c r="B11" t="s">
        <v>29</v>
      </c>
      <c r="C11" t="s">
        <v>32</v>
      </c>
      <c r="D11" t="s">
        <v>137</v>
      </c>
      <c r="E11" t="s">
        <v>153</v>
      </c>
      <c r="F11" t="s">
        <v>152</v>
      </c>
      <c r="G11" t="s">
        <v>231</v>
      </c>
      <c r="H11">
        <v>0.59499999999999997</v>
      </c>
    </row>
    <row r="12" spans="1:8" x14ac:dyDescent="0.3">
      <c r="A12" t="s">
        <v>32</v>
      </c>
      <c r="B12" t="s">
        <v>32</v>
      </c>
      <c r="C12" t="s">
        <v>36</v>
      </c>
      <c r="D12" t="s">
        <v>137</v>
      </c>
      <c r="E12" t="s">
        <v>154</v>
      </c>
      <c r="F12" t="s">
        <v>155</v>
      </c>
      <c r="G12" t="s">
        <v>229</v>
      </c>
      <c r="H12">
        <v>0.59499999999999997</v>
      </c>
    </row>
    <row r="13" spans="1:8" x14ac:dyDescent="0.3">
      <c r="A13" t="s">
        <v>36</v>
      </c>
      <c r="B13" t="s">
        <v>36</v>
      </c>
      <c r="C13" t="s">
        <v>40</v>
      </c>
      <c r="D13" t="s">
        <v>137</v>
      </c>
      <c r="E13" t="s">
        <v>156</v>
      </c>
      <c r="F13" t="s">
        <v>157</v>
      </c>
      <c r="G13" t="s">
        <v>227</v>
      </c>
      <c r="H13">
        <v>0.59499999999999997</v>
      </c>
    </row>
    <row r="14" spans="1:8" x14ac:dyDescent="0.3">
      <c r="A14" t="s">
        <v>40</v>
      </c>
      <c r="B14" t="s">
        <v>40</v>
      </c>
      <c r="C14" t="s">
        <v>43</v>
      </c>
      <c r="D14" t="s">
        <v>137</v>
      </c>
      <c r="E14" t="s">
        <v>158</v>
      </c>
      <c r="F14" t="s">
        <v>159</v>
      </c>
      <c r="G14" t="s">
        <v>102</v>
      </c>
      <c r="H14">
        <v>0.59499999999999997</v>
      </c>
    </row>
    <row r="15" spans="1:8" x14ac:dyDescent="0.3">
      <c r="A15" t="s">
        <v>43</v>
      </c>
      <c r="B15" t="s">
        <v>43</v>
      </c>
      <c r="C15" t="s">
        <v>46</v>
      </c>
      <c r="D15" t="s">
        <v>137</v>
      </c>
      <c r="E15" t="s">
        <v>160</v>
      </c>
      <c r="F15" t="s">
        <v>161</v>
      </c>
      <c r="G15" t="s">
        <v>232</v>
      </c>
      <c r="H15">
        <v>0.59499999999999997</v>
      </c>
    </row>
    <row r="16" spans="1:8" x14ac:dyDescent="0.3">
      <c r="A16" t="s">
        <v>46</v>
      </c>
      <c r="B16" t="s">
        <v>46</v>
      </c>
      <c r="C16" t="s">
        <v>49</v>
      </c>
      <c r="D16" t="s">
        <v>137</v>
      </c>
      <c r="E16" t="s">
        <v>162</v>
      </c>
      <c r="F16" t="s">
        <v>163</v>
      </c>
      <c r="G16" t="s">
        <v>90</v>
      </c>
      <c r="H16">
        <v>0.59499999999999997</v>
      </c>
    </row>
    <row r="17" spans="1:8" x14ac:dyDescent="0.3">
      <c r="A17" t="s">
        <v>49</v>
      </c>
      <c r="B17" t="s">
        <v>49</v>
      </c>
      <c r="C17" t="s">
        <v>53</v>
      </c>
      <c r="D17" t="s">
        <v>137</v>
      </c>
      <c r="E17" t="s">
        <v>164</v>
      </c>
      <c r="F17" t="s">
        <v>165</v>
      </c>
      <c r="G17" t="s">
        <v>92</v>
      </c>
      <c r="H17">
        <v>0.59499999999999997</v>
      </c>
    </row>
    <row r="18" spans="1:8" x14ac:dyDescent="0.3">
      <c r="A18" t="s">
        <v>53</v>
      </c>
      <c r="B18" t="s">
        <v>53</v>
      </c>
      <c r="C18" t="s">
        <v>55</v>
      </c>
      <c r="D18" t="s">
        <v>137</v>
      </c>
      <c r="E18" t="s">
        <v>166</v>
      </c>
      <c r="F18" t="s">
        <v>167</v>
      </c>
      <c r="G18" t="s">
        <v>233</v>
      </c>
      <c r="H18">
        <v>0.59499999999999997</v>
      </c>
    </row>
    <row r="19" spans="1:8" x14ac:dyDescent="0.3">
      <c r="A19" t="s">
        <v>55</v>
      </c>
      <c r="B19" t="s">
        <v>55</v>
      </c>
      <c r="C19" t="s">
        <v>57</v>
      </c>
      <c r="D19" t="s">
        <v>137</v>
      </c>
      <c r="E19" t="s">
        <v>168</v>
      </c>
      <c r="F19" t="s">
        <v>169</v>
      </c>
      <c r="G19" t="s">
        <v>230</v>
      </c>
      <c r="H19">
        <v>0.59499999999999997</v>
      </c>
    </row>
    <row r="20" spans="1:8" x14ac:dyDescent="0.3">
      <c r="A20" t="s">
        <v>57</v>
      </c>
      <c r="B20" t="s">
        <v>4</v>
      </c>
      <c r="C20" t="s">
        <v>61</v>
      </c>
      <c r="D20" t="s">
        <v>137</v>
      </c>
      <c r="E20" t="s">
        <v>170</v>
      </c>
      <c r="F20" t="s">
        <v>171</v>
      </c>
      <c r="G20" t="s">
        <v>84</v>
      </c>
      <c r="H20">
        <v>0.59499999999999997</v>
      </c>
    </row>
    <row r="21" spans="1:8" x14ac:dyDescent="0.3">
      <c r="A21" t="s">
        <v>61</v>
      </c>
      <c r="B21" t="s">
        <v>61</v>
      </c>
      <c r="C21" t="s">
        <v>64</v>
      </c>
      <c r="D21" t="s">
        <v>137</v>
      </c>
      <c r="E21" t="s">
        <v>172</v>
      </c>
      <c r="F21" t="s">
        <v>173</v>
      </c>
      <c r="G21" t="s">
        <v>102</v>
      </c>
      <c r="H21">
        <v>0.59499999999999997</v>
      </c>
    </row>
    <row r="22" spans="1:8" x14ac:dyDescent="0.3">
      <c r="A22" t="s">
        <v>64</v>
      </c>
      <c r="B22" t="s">
        <v>64</v>
      </c>
      <c r="C22" t="s">
        <v>68</v>
      </c>
      <c r="D22" t="s">
        <v>137</v>
      </c>
      <c r="E22" t="s">
        <v>174</v>
      </c>
      <c r="F22" t="s">
        <v>175</v>
      </c>
      <c r="G22" t="s">
        <v>234</v>
      </c>
      <c r="H22">
        <v>0.59499999999999997</v>
      </c>
    </row>
    <row r="23" spans="1:8" x14ac:dyDescent="0.3">
      <c r="A23" t="s">
        <v>68</v>
      </c>
      <c r="B23" t="s">
        <v>68</v>
      </c>
      <c r="C23" t="s">
        <v>72</v>
      </c>
      <c r="D23" t="s">
        <v>137</v>
      </c>
      <c r="E23" t="s">
        <v>176</v>
      </c>
      <c r="F23" t="s">
        <v>177</v>
      </c>
      <c r="G23" t="s">
        <v>230</v>
      </c>
      <c r="H23">
        <v>0.59499999999999997</v>
      </c>
    </row>
    <row r="24" spans="1:8" x14ac:dyDescent="0.3">
      <c r="A24" t="s">
        <v>72</v>
      </c>
      <c r="B24" t="s">
        <v>8</v>
      </c>
      <c r="C24" t="s">
        <v>75</v>
      </c>
      <c r="D24" t="s">
        <v>137</v>
      </c>
      <c r="E24" t="s">
        <v>178</v>
      </c>
      <c r="F24" t="s">
        <v>179</v>
      </c>
      <c r="G24" t="s">
        <v>88</v>
      </c>
      <c r="H24">
        <v>0.59499999999999997</v>
      </c>
    </row>
    <row r="25" spans="1:8" x14ac:dyDescent="0.3">
      <c r="A25" t="s">
        <v>75</v>
      </c>
      <c r="B25" t="s">
        <v>75</v>
      </c>
      <c r="C25" t="s">
        <v>77</v>
      </c>
      <c r="D25" t="s">
        <v>137</v>
      </c>
      <c r="E25" t="s">
        <v>180</v>
      </c>
      <c r="F25" t="s">
        <v>181</v>
      </c>
      <c r="G25" t="s">
        <v>94</v>
      </c>
      <c r="H25">
        <v>0.59499999999999997</v>
      </c>
    </row>
    <row r="26" spans="1:8" x14ac:dyDescent="0.3">
      <c r="A26" t="s">
        <v>77</v>
      </c>
      <c r="B26" t="s">
        <v>77</v>
      </c>
      <c r="C26" t="s">
        <v>182</v>
      </c>
      <c r="D26" t="s">
        <v>137</v>
      </c>
      <c r="E26" t="s">
        <v>183</v>
      </c>
      <c r="F26" t="s">
        <v>184</v>
      </c>
      <c r="G26" t="s">
        <v>94</v>
      </c>
      <c r="H26">
        <v>0.59499999999999997</v>
      </c>
    </row>
    <row r="27" spans="1:8" x14ac:dyDescent="0.3">
      <c r="A27" t="s">
        <v>182</v>
      </c>
      <c r="B27" t="s">
        <v>17</v>
      </c>
      <c r="C27" t="s">
        <v>185</v>
      </c>
      <c r="D27" t="s">
        <v>137</v>
      </c>
      <c r="E27" t="s">
        <v>186</v>
      </c>
      <c r="F27" t="s">
        <v>187</v>
      </c>
      <c r="G27" t="s">
        <v>229</v>
      </c>
      <c r="H27">
        <v>0.59499999999999997</v>
      </c>
    </row>
    <row r="28" spans="1:8" x14ac:dyDescent="0.3">
      <c r="A28" t="s">
        <v>185</v>
      </c>
      <c r="B28" t="s">
        <v>185</v>
      </c>
      <c r="C28" t="s">
        <v>188</v>
      </c>
      <c r="D28" t="s">
        <v>137</v>
      </c>
      <c r="E28" t="s">
        <v>189</v>
      </c>
      <c r="F28" t="s">
        <v>190</v>
      </c>
      <c r="G28" t="s">
        <v>86</v>
      </c>
      <c r="H28">
        <v>0.59499999999999997</v>
      </c>
    </row>
    <row r="29" spans="1:8" x14ac:dyDescent="0.3">
      <c r="A29" t="s">
        <v>188</v>
      </c>
      <c r="B29" t="s">
        <v>188</v>
      </c>
      <c r="C29" t="s">
        <v>191</v>
      </c>
      <c r="D29" t="s">
        <v>137</v>
      </c>
      <c r="E29" t="s">
        <v>192</v>
      </c>
      <c r="F29" t="s">
        <v>193</v>
      </c>
      <c r="G29" t="s">
        <v>231</v>
      </c>
      <c r="H29">
        <v>0.59499999999999997</v>
      </c>
    </row>
    <row r="30" spans="1:8" x14ac:dyDescent="0.3">
      <c r="A30" t="s">
        <v>191</v>
      </c>
      <c r="B30" t="s">
        <v>191</v>
      </c>
      <c r="C30" t="s">
        <v>194</v>
      </c>
      <c r="D30" t="s">
        <v>137</v>
      </c>
      <c r="E30" t="s">
        <v>195</v>
      </c>
      <c r="F30" t="s">
        <v>196</v>
      </c>
      <c r="G30" t="s">
        <v>228</v>
      </c>
      <c r="H30">
        <v>0.59499999999999997</v>
      </c>
    </row>
    <row r="31" spans="1:8" x14ac:dyDescent="0.3">
      <c r="A31" t="s">
        <v>194</v>
      </c>
      <c r="B31" t="s">
        <v>194</v>
      </c>
      <c r="C31" t="s">
        <v>197</v>
      </c>
      <c r="D31" t="s">
        <v>137</v>
      </c>
      <c r="E31" t="s">
        <v>198</v>
      </c>
      <c r="F31" t="s">
        <v>199</v>
      </c>
      <c r="G31" t="s">
        <v>226</v>
      </c>
      <c r="H31">
        <v>0.59499999999999997</v>
      </c>
    </row>
    <row r="32" spans="1:8" x14ac:dyDescent="0.3">
      <c r="A32" t="s">
        <v>197</v>
      </c>
      <c r="B32" t="s">
        <v>197</v>
      </c>
      <c r="C32" t="s">
        <v>200</v>
      </c>
      <c r="D32" t="s">
        <v>137</v>
      </c>
      <c r="E32" t="s">
        <v>201</v>
      </c>
      <c r="F32" t="s">
        <v>202</v>
      </c>
      <c r="G32" t="s">
        <v>235</v>
      </c>
      <c r="H32">
        <v>0.59499999999999997</v>
      </c>
    </row>
    <row r="33" spans="1:8" x14ac:dyDescent="0.3">
      <c r="A33" t="s">
        <v>200</v>
      </c>
      <c r="B33" t="s">
        <v>200</v>
      </c>
      <c r="C33" t="s">
        <v>203</v>
      </c>
      <c r="D33" t="s">
        <v>137</v>
      </c>
      <c r="E33" t="s">
        <v>204</v>
      </c>
      <c r="F33" t="s">
        <v>205</v>
      </c>
      <c r="G33" t="s">
        <v>86</v>
      </c>
      <c r="H33">
        <v>0.59499999999999997</v>
      </c>
    </row>
    <row r="34" spans="1:8" x14ac:dyDescent="0.3">
      <c r="A34" t="s">
        <v>203</v>
      </c>
      <c r="B34" t="s">
        <v>203</v>
      </c>
      <c r="C34" t="s">
        <v>206</v>
      </c>
      <c r="D34" t="s">
        <v>137</v>
      </c>
      <c r="E34" t="s">
        <v>207</v>
      </c>
      <c r="F34" t="s">
        <v>208</v>
      </c>
      <c r="G34" t="s">
        <v>227</v>
      </c>
      <c r="H34">
        <v>0.59499999999999997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174B-0D5F-45D7-A80B-1391BA71811E}">
  <dimension ref="A1:D26"/>
  <sheetViews>
    <sheetView workbookViewId="0">
      <selection activeCell="B2" sqref="B2"/>
    </sheetView>
  </sheetViews>
  <sheetFormatPr defaultRowHeight="14.4" x14ac:dyDescent="0.3"/>
  <cols>
    <col min="2" max="2" width="9.88671875" bestFit="1" customWidth="1"/>
    <col min="3" max="3" width="10.88671875" bestFit="1" customWidth="1"/>
  </cols>
  <sheetData>
    <row r="1" spans="1:4" x14ac:dyDescent="0.3">
      <c r="A1" t="s">
        <v>217</v>
      </c>
    </row>
    <row r="2" spans="1:4" x14ac:dyDescent="0.3">
      <c r="A2" t="s">
        <v>83</v>
      </c>
      <c r="B2" t="s">
        <v>80</v>
      </c>
      <c r="C2" t="s">
        <v>81</v>
      </c>
      <c r="D2" t="s">
        <v>82</v>
      </c>
    </row>
    <row r="3" spans="1:4" x14ac:dyDescent="0.3">
      <c r="A3" t="s">
        <v>0</v>
      </c>
      <c r="B3" t="s">
        <v>1</v>
      </c>
      <c r="C3" t="s">
        <v>2</v>
      </c>
      <c r="D3" t="s">
        <v>3</v>
      </c>
    </row>
    <row r="4" spans="1:4" x14ac:dyDescent="0.3">
      <c r="A4" t="s">
        <v>4</v>
      </c>
      <c r="B4" t="s">
        <v>5</v>
      </c>
      <c r="C4" t="s">
        <v>6</v>
      </c>
      <c r="D4" t="s">
        <v>7</v>
      </c>
    </row>
    <row r="5" spans="1:4" x14ac:dyDescent="0.3">
      <c r="A5" t="s">
        <v>8</v>
      </c>
      <c r="B5" t="s">
        <v>9</v>
      </c>
      <c r="C5" t="s">
        <v>2</v>
      </c>
      <c r="D5" t="s">
        <v>10</v>
      </c>
    </row>
    <row r="6" spans="1:4" x14ac:dyDescent="0.3">
      <c r="A6" t="s">
        <v>11</v>
      </c>
      <c r="B6" t="s">
        <v>12</v>
      </c>
      <c r="C6" t="s">
        <v>13</v>
      </c>
      <c r="D6" t="s">
        <v>14</v>
      </c>
    </row>
    <row r="7" spans="1:4" x14ac:dyDescent="0.3">
      <c r="A7" t="s">
        <v>15</v>
      </c>
      <c r="B7" t="s">
        <v>9</v>
      </c>
      <c r="C7" t="s">
        <v>16</v>
      </c>
      <c r="D7" t="s">
        <v>7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21</v>
      </c>
      <c r="B9" t="s">
        <v>22</v>
      </c>
      <c r="C9" t="s">
        <v>23</v>
      </c>
      <c r="D9" t="s">
        <v>24</v>
      </c>
    </row>
    <row r="10" spans="1:4" x14ac:dyDescent="0.3">
      <c r="A10" t="s">
        <v>25</v>
      </c>
      <c r="B10" t="s">
        <v>26</v>
      </c>
      <c r="C10" t="s">
        <v>27</v>
      </c>
      <c r="D10" t="s">
        <v>28</v>
      </c>
    </row>
    <row r="11" spans="1:4" x14ac:dyDescent="0.3">
      <c r="A11" t="s">
        <v>29</v>
      </c>
      <c r="B11" t="s">
        <v>22</v>
      </c>
      <c r="C11" t="s">
        <v>30</v>
      </c>
      <c r="D11" t="s">
        <v>31</v>
      </c>
    </row>
    <row r="12" spans="1:4" x14ac:dyDescent="0.3">
      <c r="A12" t="s">
        <v>32</v>
      </c>
      <c r="B12" t="s">
        <v>33</v>
      </c>
      <c r="C12" t="s">
        <v>34</v>
      </c>
      <c r="D12" t="s">
        <v>35</v>
      </c>
    </row>
    <row r="13" spans="1:4" x14ac:dyDescent="0.3">
      <c r="A13" t="s">
        <v>36</v>
      </c>
      <c r="B13" t="s">
        <v>37</v>
      </c>
      <c r="C13" t="s">
        <v>38</v>
      </c>
      <c r="D13" t="s">
        <v>39</v>
      </c>
    </row>
    <row r="14" spans="1:4" x14ac:dyDescent="0.3">
      <c r="A14" t="s">
        <v>40</v>
      </c>
      <c r="B14" t="s">
        <v>41</v>
      </c>
      <c r="C14" t="s">
        <v>42</v>
      </c>
      <c r="D14" t="s">
        <v>38</v>
      </c>
    </row>
    <row r="15" spans="1:4" x14ac:dyDescent="0.3">
      <c r="A15" t="s">
        <v>43</v>
      </c>
      <c r="B15" t="s">
        <v>33</v>
      </c>
      <c r="C15" t="s">
        <v>44</v>
      </c>
      <c r="D15" t="s">
        <v>45</v>
      </c>
    </row>
    <row r="16" spans="1:4" x14ac:dyDescent="0.3">
      <c r="A16" t="s">
        <v>46</v>
      </c>
      <c r="B16" t="s">
        <v>47</v>
      </c>
      <c r="C16" t="s">
        <v>42</v>
      </c>
      <c r="D16" t="s">
        <v>48</v>
      </c>
    </row>
    <row r="17" spans="1:4" x14ac:dyDescent="0.3">
      <c r="A17" t="s">
        <v>49</v>
      </c>
      <c r="B17" t="s">
        <v>50</v>
      </c>
      <c r="C17" t="s">
        <v>51</v>
      </c>
      <c r="D17" t="s">
        <v>52</v>
      </c>
    </row>
    <row r="18" spans="1:4" x14ac:dyDescent="0.3">
      <c r="A18" t="s">
        <v>53</v>
      </c>
      <c r="B18" t="s">
        <v>54</v>
      </c>
      <c r="C18" t="s">
        <v>42</v>
      </c>
      <c r="D18" t="s">
        <v>35</v>
      </c>
    </row>
    <row r="19" spans="1:4" x14ac:dyDescent="0.3">
      <c r="A19" t="s">
        <v>55</v>
      </c>
      <c r="B19" t="s">
        <v>18</v>
      </c>
      <c r="C19" t="s">
        <v>51</v>
      </c>
      <c r="D19" t="s">
        <v>56</v>
      </c>
    </row>
    <row r="20" spans="1:4" x14ac:dyDescent="0.3">
      <c r="A20" t="s">
        <v>57</v>
      </c>
      <c r="B20" t="s">
        <v>58</v>
      </c>
      <c r="C20" t="s">
        <v>59</v>
      </c>
      <c r="D20" t="s">
        <v>60</v>
      </c>
    </row>
    <row r="21" spans="1:4" x14ac:dyDescent="0.3">
      <c r="A21" t="s">
        <v>61</v>
      </c>
      <c r="B21" t="s">
        <v>62</v>
      </c>
      <c r="C21" t="s">
        <v>63</v>
      </c>
      <c r="D21" t="s">
        <v>45</v>
      </c>
    </row>
    <row r="22" spans="1:4" x14ac:dyDescent="0.3">
      <c r="A22" t="s">
        <v>64</v>
      </c>
      <c r="B22" t="s">
        <v>65</v>
      </c>
      <c r="C22" t="s">
        <v>66</v>
      </c>
      <c r="D22" t="s">
        <v>67</v>
      </c>
    </row>
    <row r="23" spans="1:4" x14ac:dyDescent="0.3">
      <c r="A23" t="s">
        <v>68</v>
      </c>
      <c r="B23" t="s">
        <v>69</v>
      </c>
      <c r="C23" t="s">
        <v>70</v>
      </c>
      <c r="D23" t="s">
        <v>71</v>
      </c>
    </row>
    <row r="24" spans="1:4" x14ac:dyDescent="0.3">
      <c r="A24" t="s">
        <v>72</v>
      </c>
      <c r="B24" t="s">
        <v>38</v>
      </c>
      <c r="C24" t="s">
        <v>73</v>
      </c>
      <c r="D24" t="s">
        <v>74</v>
      </c>
    </row>
    <row r="25" spans="1:4" x14ac:dyDescent="0.3">
      <c r="A25" t="s">
        <v>75</v>
      </c>
      <c r="B25" t="s">
        <v>22</v>
      </c>
      <c r="C25" t="s">
        <v>76</v>
      </c>
      <c r="D25" t="s">
        <v>14</v>
      </c>
    </row>
    <row r="26" spans="1:4" x14ac:dyDescent="0.3">
      <c r="A26" t="s">
        <v>77</v>
      </c>
      <c r="B26" t="s">
        <v>18</v>
      </c>
      <c r="C26" t="s">
        <v>78</v>
      </c>
      <c r="D26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1CA6-D6F4-4A47-A8D0-E1C7024C2F1A}">
  <dimension ref="A1:D29"/>
  <sheetViews>
    <sheetView workbookViewId="0">
      <selection activeCell="J7" sqref="J7"/>
    </sheetView>
  </sheetViews>
  <sheetFormatPr defaultRowHeight="14.4" x14ac:dyDescent="0.3"/>
  <cols>
    <col min="4" max="4" width="11.21875" bestFit="1" customWidth="1"/>
  </cols>
  <sheetData>
    <row r="1" spans="1:4" x14ac:dyDescent="0.3">
      <c r="A1" t="s">
        <v>218</v>
      </c>
    </row>
    <row r="2" spans="1:4" x14ac:dyDescent="0.3">
      <c r="A2" t="s">
        <v>133</v>
      </c>
      <c r="B2" t="s">
        <v>136</v>
      </c>
      <c r="C2" t="s">
        <v>219</v>
      </c>
      <c r="D2" t="s">
        <v>220</v>
      </c>
    </row>
    <row r="3" spans="1:4" x14ac:dyDescent="0.3">
      <c r="A3">
        <v>1</v>
      </c>
      <c r="B3" t="str">
        <f>_xlfn.CONCAT("Cap",C3)</f>
        <v>Cap150</v>
      </c>
      <c r="C3" t="s">
        <v>84</v>
      </c>
      <c r="D3" t="s">
        <v>85</v>
      </c>
    </row>
    <row r="4" spans="1:4" x14ac:dyDescent="0.3">
      <c r="A4">
        <v>2</v>
      </c>
      <c r="B4" t="str">
        <f t="shared" ref="B4:B29" si="0">_xlfn.CONCAT("Cap",C4)</f>
        <v>Cap300</v>
      </c>
      <c r="C4" t="s">
        <v>86</v>
      </c>
      <c r="D4" t="s">
        <v>87</v>
      </c>
    </row>
    <row r="5" spans="1:4" x14ac:dyDescent="0.3">
      <c r="A5">
        <v>3</v>
      </c>
      <c r="B5" t="str">
        <f t="shared" si="0"/>
        <v>Cap450</v>
      </c>
      <c r="C5" t="s">
        <v>88</v>
      </c>
      <c r="D5" t="s">
        <v>89</v>
      </c>
    </row>
    <row r="6" spans="1:4" x14ac:dyDescent="0.3">
      <c r="A6">
        <v>4</v>
      </c>
      <c r="B6" t="str">
        <f t="shared" si="0"/>
        <v>Cap600</v>
      </c>
      <c r="C6" t="s">
        <v>90</v>
      </c>
      <c r="D6" t="s">
        <v>91</v>
      </c>
    </row>
    <row r="7" spans="1:4" x14ac:dyDescent="0.3">
      <c r="A7">
        <v>5</v>
      </c>
      <c r="B7" t="str">
        <f t="shared" si="0"/>
        <v>Cap750</v>
      </c>
      <c r="C7" t="s">
        <v>92</v>
      </c>
      <c r="D7" t="s">
        <v>93</v>
      </c>
    </row>
    <row r="8" spans="1:4" x14ac:dyDescent="0.3">
      <c r="A8">
        <v>6</v>
      </c>
      <c r="B8" t="str">
        <f t="shared" si="0"/>
        <v>Cap900</v>
      </c>
      <c r="C8" t="s">
        <v>94</v>
      </c>
      <c r="D8" t="s">
        <v>95</v>
      </c>
    </row>
    <row r="9" spans="1:4" x14ac:dyDescent="0.3">
      <c r="A9">
        <v>7</v>
      </c>
      <c r="B9" t="str">
        <f t="shared" si="0"/>
        <v>Cap1050</v>
      </c>
      <c r="C9" t="s">
        <v>96</v>
      </c>
      <c r="D9" t="s">
        <v>97</v>
      </c>
    </row>
    <row r="10" spans="1:4" x14ac:dyDescent="0.3">
      <c r="A10">
        <v>8</v>
      </c>
      <c r="B10" t="str">
        <f t="shared" si="0"/>
        <v>Cap1200</v>
      </c>
      <c r="C10" t="s">
        <v>98</v>
      </c>
      <c r="D10" t="s">
        <v>99</v>
      </c>
    </row>
    <row r="11" spans="1:4" x14ac:dyDescent="0.3">
      <c r="A11">
        <v>9</v>
      </c>
      <c r="B11" t="str">
        <f t="shared" si="0"/>
        <v>Cap1350</v>
      </c>
      <c r="C11" t="s">
        <v>100</v>
      </c>
      <c r="D11" t="s">
        <v>101</v>
      </c>
    </row>
    <row r="12" spans="1:4" x14ac:dyDescent="0.3">
      <c r="A12">
        <v>10</v>
      </c>
      <c r="B12" t="str">
        <f t="shared" si="0"/>
        <v>Cap1500</v>
      </c>
      <c r="C12" t="s">
        <v>102</v>
      </c>
      <c r="D12" t="s">
        <v>103</v>
      </c>
    </row>
    <row r="13" spans="1:4" x14ac:dyDescent="0.3">
      <c r="A13">
        <v>11</v>
      </c>
      <c r="B13" t="str">
        <f t="shared" si="0"/>
        <v>Cap1650</v>
      </c>
      <c r="C13" t="s">
        <v>104</v>
      </c>
      <c r="D13" t="s">
        <v>105</v>
      </c>
    </row>
    <row r="14" spans="1:4" x14ac:dyDescent="0.3">
      <c r="A14">
        <v>12</v>
      </c>
      <c r="B14" t="str">
        <f t="shared" si="0"/>
        <v>Cap1800</v>
      </c>
      <c r="C14" t="s">
        <v>106</v>
      </c>
      <c r="D14" t="s">
        <v>107</v>
      </c>
    </row>
    <row r="15" spans="1:4" x14ac:dyDescent="0.3">
      <c r="A15">
        <v>13</v>
      </c>
      <c r="B15" t="str">
        <f t="shared" si="0"/>
        <v>Cap1950</v>
      </c>
      <c r="C15" t="s">
        <v>108</v>
      </c>
      <c r="D15" t="s">
        <v>109</v>
      </c>
    </row>
    <row r="16" spans="1:4" x14ac:dyDescent="0.3">
      <c r="A16">
        <v>14</v>
      </c>
      <c r="B16" t="str">
        <f t="shared" si="0"/>
        <v>Cap2100</v>
      </c>
      <c r="C16" t="s">
        <v>110</v>
      </c>
      <c r="D16" t="s">
        <v>111</v>
      </c>
    </row>
    <row r="17" spans="1:4" x14ac:dyDescent="0.3">
      <c r="A17">
        <v>15</v>
      </c>
      <c r="B17" t="str">
        <f t="shared" si="0"/>
        <v>Cap2250</v>
      </c>
      <c r="C17" t="s">
        <v>112</v>
      </c>
      <c r="D17" t="s">
        <v>113</v>
      </c>
    </row>
    <row r="18" spans="1:4" x14ac:dyDescent="0.3">
      <c r="A18">
        <v>16</v>
      </c>
      <c r="B18" t="str">
        <f t="shared" si="0"/>
        <v>Cap2400</v>
      </c>
      <c r="C18" t="s">
        <v>114</v>
      </c>
      <c r="D18" t="s">
        <v>99</v>
      </c>
    </row>
    <row r="19" spans="1:4" x14ac:dyDescent="0.3">
      <c r="A19">
        <v>17</v>
      </c>
      <c r="B19" t="str">
        <f t="shared" si="0"/>
        <v>Cap2550</v>
      </c>
      <c r="C19" t="s">
        <v>115</v>
      </c>
      <c r="D19" t="s">
        <v>116</v>
      </c>
    </row>
    <row r="20" spans="1:4" x14ac:dyDescent="0.3">
      <c r="A20">
        <v>18</v>
      </c>
      <c r="B20" t="str">
        <f t="shared" si="0"/>
        <v>Cap2700</v>
      </c>
      <c r="C20" t="s">
        <v>117</v>
      </c>
      <c r="D20" t="s">
        <v>107</v>
      </c>
    </row>
    <row r="21" spans="1:4" x14ac:dyDescent="0.3">
      <c r="A21">
        <v>19</v>
      </c>
      <c r="B21" t="str">
        <f t="shared" si="0"/>
        <v>Cap2850</v>
      </c>
      <c r="C21" t="s">
        <v>118</v>
      </c>
      <c r="D21" t="s">
        <v>95</v>
      </c>
    </row>
    <row r="22" spans="1:4" x14ac:dyDescent="0.3">
      <c r="A22">
        <v>20</v>
      </c>
      <c r="B22" t="str">
        <f t="shared" si="0"/>
        <v>Cap3000</v>
      </c>
      <c r="C22" t="s">
        <v>119</v>
      </c>
      <c r="D22" t="s">
        <v>120</v>
      </c>
    </row>
    <row r="23" spans="1:4" x14ac:dyDescent="0.3">
      <c r="A23">
        <v>21</v>
      </c>
      <c r="B23" t="str">
        <f t="shared" si="0"/>
        <v>Cap3150</v>
      </c>
      <c r="C23" t="s">
        <v>121</v>
      </c>
      <c r="D23" t="s">
        <v>122</v>
      </c>
    </row>
    <row r="24" spans="1:4" x14ac:dyDescent="0.3">
      <c r="A24">
        <v>22</v>
      </c>
      <c r="B24" t="str">
        <f t="shared" si="0"/>
        <v>Cap3300</v>
      </c>
      <c r="C24" t="s">
        <v>123</v>
      </c>
      <c r="D24" t="s">
        <v>124</v>
      </c>
    </row>
    <row r="25" spans="1:4" x14ac:dyDescent="0.3">
      <c r="A25">
        <v>23</v>
      </c>
      <c r="B25" t="str">
        <f t="shared" si="0"/>
        <v>Cap3450</v>
      </c>
      <c r="C25" t="s">
        <v>125</v>
      </c>
      <c r="D25" t="s">
        <v>126</v>
      </c>
    </row>
    <row r="26" spans="1:4" x14ac:dyDescent="0.3">
      <c r="A26">
        <v>24</v>
      </c>
      <c r="B26" t="str">
        <f t="shared" si="0"/>
        <v>Cap3600</v>
      </c>
      <c r="C26" t="s">
        <v>127</v>
      </c>
      <c r="D26" t="s">
        <v>99</v>
      </c>
    </row>
    <row r="27" spans="1:4" x14ac:dyDescent="0.3">
      <c r="A27">
        <v>25</v>
      </c>
      <c r="B27" t="str">
        <f t="shared" si="0"/>
        <v>Cap3750</v>
      </c>
      <c r="C27" t="s">
        <v>128</v>
      </c>
      <c r="D27" t="s">
        <v>95</v>
      </c>
    </row>
    <row r="28" spans="1:4" x14ac:dyDescent="0.3">
      <c r="A28">
        <v>26</v>
      </c>
      <c r="B28" t="str">
        <f t="shared" si="0"/>
        <v>Cap3900</v>
      </c>
      <c r="C28" t="s">
        <v>129</v>
      </c>
      <c r="D28" t="s">
        <v>130</v>
      </c>
    </row>
    <row r="29" spans="1:4" x14ac:dyDescent="0.3">
      <c r="A29">
        <v>27</v>
      </c>
      <c r="B29" t="str">
        <f t="shared" si="0"/>
        <v>Cap4050</v>
      </c>
      <c r="C29" t="s">
        <v>131</v>
      </c>
      <c r="D29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</vt:lpstr>
      <vt:lpstr>line</vt:lpstr>
      <vt:lpstr>loadprofile</vt:lpstr>
      <vt:lpstr>capacitor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Van Viet 20210935</dc:creator>
  <cp:lastModifiedBy>Vu Van Viet 20210935</cp:lastModifiedBy>
  <dcterms:created xsi:type="dcterms:W3CDTF">2025-09-17T08:23:01Z</dcterms:created>
  <dcterms:modified xsi:type="dcterms:W3CDTF">2025-10-01T08:57:02Z</dcterms:modified>
</cp:coreProperties>
</file>