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sc-my.sharepoint.com/personal/pkomen_email_sc_edu/Documents/01-Courses-Work/2023/02-Fall_2023/01-CSCE585-Machine-Learning/CSCE-ML-Class/03-Results/"/>
    </mc:Choice>
  </mc:AlternateContent>
  <xr:revisionPtr revIDLastSave="431" documentId="8_{CBB9692D-E620-5B4D-9BC9-8B43C60CA30F}" xr6:coauthVersionLast="47" xr6:coauthVersionMax="47" xr10:uidLastSave="{55E34793-B263-F342-9DAC-518ACB4AF074}"/>
  <bookViews>
    <workbookView xWindow="0" yWindow="500" windowWidth="28800" windowHeight="16460" xr2:uid="{EFC413F5-6BF7-0345-8BD9-86E4EC6609D0}"/>
  </bookViews>
  <sheets>
    <sheet name="summary" sheetId="1" r:id="rId1"/>
    <sheet name="summary-1.3B" sheetId="4" r:id="rId2"/>
    <sheet name="Throughput" sheetId="2" r:id="rId3"/>
    <sheet name="latency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C25" i="4" s="1"/>
  <c r="D23" i="4"/>
  <c r="D11" i="4"/>
  <c r="C11" i="4"/>
  <c r="C11" i="1"/>
  <c r="D24" i="4"/>
  <c r="C24" i="4"/>
  <c r="G11" i="4"/>
  <c r="F11" i="4"/>
  <c r="E11" i="4"/>
  <c r="D25" i="1"/>
  <c r="C25" i="1"/>
  <c r="D11" i="1"/>
  <c r="E11" i="1"/>
  <c r="F11" i="1"/>
  <c r="G11" i="1"/>
  <c r="H11" i="1"/>
  <c r="D23" i="1"/>
  <c r="C23" i="1"/>
  <c r="D24" i="1"/>
  <c r="C24" i="1"/>
  <c r="D25" i="4" l="1"/>
</calcChain>
</file>

<file path=xl/sharedStrings.xml><?xml version="1.0" encoding="utf-8"?>
<sst xmlns="http://schemas.openxmlformats.org/spreadsheetml/2006/main" count="127" uniqueCount="41">
  <si>
    <t>Throughput (token/s) vs. variance in generated</t>
  </si>
  <si>
    <t>max 32 tokens</t>
  </si>
  <si>
    <t>max 128 tokens</t>
  </si>
  <si>
    <t>max 512 tokens</t>
  </si>
  <si>
    <t>max 1536 tokens</t>
  </si>
  <si>
    <t>Generation limit
(higher limit implies higher variance in output sequence lengths)</t>
  </si>
  <si>
    <t>Static batching (HF Pipelines)</t>
  </si>
  <si>
    <t>Static batching (FasterTransformer)</t>
  </si>
  <si>
    <t>Continuous batching (Ray Serve)</t>
  </si>
  <si>
    <t>Continuous batching (text-generation-inference)</t>
  </si>
  <si>
    <t>Continuous batching (vLLM)</t>
  </si>
  <si>
    <t>Throughput in tokens per second of each framework as variance in sequence length increases.</t>
  </si>
  <si>
    <t>QPS=1</t>
  </si>
  <si>
    <t>QPS=4</t>
  </si>
  <si>
    <t>Median generation
request latency
(seconds)</t>
  </si>
  <si>
    <t>-</t>
  </si>
  <si>
    <r>
      <t xml:space="preserve">backend HfTextGenerationInference dur_s </t>
    </r>
    <r>
      <rPr>
        <sz val="14"/>
        <color rgb="FF569CD6"/>
        <rFont val="Menlo"/>
        <family val="2"/>
      </rPr>
      <t>29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31</t>
    </r>
    <r>
      <rPr>
        <sz val="14"/>
        <color rgb="FFCCCCCC"/>
        <rFont val="Menlo"/>
        <family val="2"/>
      </rPr>
      <t xml:space="preserve"> tokens_per_s </t>
    </r>
    <r>
      <rPr>
        <sz val="14"/>
        <color rgb="FF569CD6"/>
        <rFont val="Menlo"/>
        <family val="2"/>
      </rPr>
      <t>18027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39</t>
    </r>
    <r>
      <rPr>
        <sz val="14"/>
        <color rgb="FFCCCCCC"/>
        <rFont val="Menlo"/>
        <family val="2"/>
      </rPr>
      <t xml:space="preserve"> qps </t>
    </r>
    <r>
      <rPr>
        <sz val="14"/>
        <color rgb="FF569CD6"/>
        <rFont val="Menlo"/>
        <family val="2"/>
      </rPr>
      <t>34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12</t>
    </r>
    <r>
      <rPr>
        <sz val="14"/>
        <color rgb="FFCCCCCC"/>
        <rFont val="Menlo"/>
        <family val="2"/>
      </rPr>
      <t xml:space="preserve"> successful_responses </t>
    </r>
    <r>
      <rPr>
        <sz val="14"/>
        <color rgb="FF569CD6"/>
        <rFont val="Menlo"/>
        <family val="2"/>
      </rPr>
      <t>1000</t>
    </r>
    <r>
      <rPr>
        <sz val="14"/>
        <color rgb="FFCCCCCC"/>
        <rFont val="Menlo"/>
        <family val="2"/>
      </rPr>
      <t xml:space="preserve"> prompt_token_count </t>
    </r>
    <r>
      <rPr>
        <sz val="14"/>
        <color rgb="FF569CD6"/>
        <rFont val="Menlo"/>
        <family val="2"/>
      </rPr>
      <t>512000</t>
    </r>
    <r>
      <rPr>
        <sz val="14"/>
        <color rgb="FFCCCCCC"/>
        <rFont val="Menlo"/>
        <family val="2"/>
      </rPr>
      <t xml:space="preserve"> response_token_count </t>
    </r>
    <r>
      <rPr>
        <sz val="14"/>
        <color rgb="FF569CD6"/>
        <rFont val="Menlo"/>
        <family val="2"/>
      </rPr>
      <t>16335</t>
    </r>
    <r>
      <rPr>
        <sz val="14"/>
        <color rgb="FFCCCCCC"/>
        <rFont val="Menlo"/>
        <family val="2"/>
      </rPr>
      <t>, median_token_latency=</t>
    </r>
    <r>
      <rPr>
        <sz val="14"/>
        <color rgb="FF569CD6"/>
        <rFont val="Menlo"/>
        <family val="2"/>
      </rPr>
      <t>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9893050801577827</t>
    </r>
    <r>
      <rPr>
        <sz val="14"/>
        <color rgb="FFCCCCCC"/>
        <rFont val="Menlo"/>
        <family val="2"/>
      </rPr>
      <t>, median_e2e_latency=</t>
    </r>
    <r>
      <rPr>
        <sz val="14"/>
        <color rgb="FF569CD6"/>
        <rFont val="Menlo"/>
        <family val="2"/>
      </rPr>
      <t>15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580208897590637</t>
    </r>
  </si>
  <si>
    <r>
      <t xml:space="preserve">backend HfTextGenerationInference dur_s </t>
    </r>
    <r>
      <rPr>
        <sz val="14"/>
        <color rgb="FF569CD6"/>
        <rFont val="Menlo"/>
        <family val="2"/>
      </rPr>
      <t>88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23</t>
    </r>
    <r>
      <rPr>
        <sz val="14"/>
        <color rgb="FFCCCCCC"/>
        <rFont val="Menlo"/>
        <family val="2"/>
      </rPr>
      <t xml:space="preserve"> tokens_per_s </t>
    </r>
    <r>
      <rPr>
        <sz val="14"/>
        <color rgb="FF569CD6"/>
        <rFont val="Menlo"/>
        <family val="2"/>
      </rPr>
      <t>6414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63</t>
    </r>
    <r>
      <rPr>
        <sz val="14"/>
        <color rgb="FFCCCCCC"/>
        <rFont val="Menlo"/>
        <family val="2"/>
      </rPr>
      <t xml:space="preserve"> qps </t>
    </r>
    <r>
      <rPr>
        <sz val="14"/>
        <color rgb="FF569CD6"/>
        <rFont val="Menlo"/>
        <family val="2"/>
      </rPr>
      <t>11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33</t>
    </r>
    <r>
      <rPr>
        <sz val="14"/>
        <color rgb="FFCCCCCC"/>
        <rFont val="Menlo"/>
        <family val="2"/>
      </rPr>
      <t xml:space="preserve"> successful_responses </t>
    </r>
    <r>
      <rPr>
        <sz val="14"/>
        <color rgb="FF569CD6"/>
        <rFont val="Menlo"/>
        <family val="2"/>
      </rPr>
      <t>1000</t>
    </r>
    <r>
      <rPr>
        <sz val="14"/>
        <color rgb="FFCCCCCC"/>
        <rFont val="Menlo"/>
        <family val="2"/>
      </rPr>
      <t xml:space="preserve"> prompt_token_count </t>
    </r>
    <r>
      <rPr>
        <sz val="14"/>
        <color rgb="FF569CD6"/>
        <rFont val="Menlo"/>
        <family val="2"/>
      </rPr>
      <t>512000</t>
    </r>
    <r>
      <rPr>
        <sz val="14"/>
        <color rgb="FFCCCCCC"/>
        <rFont val="Menlo"/>
        <family val="2"/>
      </rPr>
      <t xml:space="preserve"> response_token_count </t>
    </r>
    <r>
      <rPr>
        <sz val="14"/>
        <color rgb="FF569CD6"/>
        <rFont val="Menlo"/>
        <family val="2"/>
      </rPr>
      <t>53936</t>
    </r>
    <r>
      <rPr>
        <sz val="14"/>
        <color rgb="FFCCCCCC"/>
        <rFont val="Menlo"/>
        <family val="2"/>
      </rPr>
      <t>, median_token_latency=</t>
    </r>
    <r>
      <rPr>
        <sz val="14"/>
        <color rgb="FF569CD6"/>
        <rFont val="Menlo"/>
        <family val="2"/>
      </rPr>
      <t>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8305551852221075</t>
    </r>
    <r>
      <rPr>
        <sz val="14"/>
        <color rgb="FFCCCCCC"/>
        <rFont val="Menlo"/>
        <family val="2"/>
      </rPr>
      <t>, median_e2e_latency=</t>
    </r>
    <r>
      <rPr>
        <sz val="14"/>
        <color rgb="FF569CD6"/>
        <rFont val="Menlo"/>
        <family val="2"/>
      </rPr>
      <t>43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46580505371094</t>
    </r>
  </si>
  <si>
    <r>
      <t xml:space="preserve">backend HfTextGenerationInference dur_s </t>
    </r>
    <r>
      <rPr>
        <sz val="14"/>
        <color rgb="FF569CD6"/>
        <rFont val="Menlo"/>
        <family val="2"/>
      </rPr>
      <t>161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45</t>
    </r>
    <r>
      <rPr>
        <sz val="14"/>
        <color rgb="FFCCCCCC"/>
        <rFont val="Menlo"/>
        <family val="2"/>
      </rPr>
      <t xml:space="preserve"> tokens_per_s </t>
    </r>
    <r>
      <rPr>
        <sz val="14"/>
        <color rgb="FF569CD6"/>
        <rFont val="Menlo"/>
        <family val="2"/>
      </rPr>
      <t>3917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72</t>
    </r>
    <r>
      <rPr>
        <sz val="14"/>
        <color rgb="FFCCCCCC"/>
        <rFont val="Menlo"/>
        <family val="2"/>
      </rPr>
      <t xml:space="preserve"> qps </t>
    </r>
    <r>
      <rPr>
        <sz val="14"/>
        <color rgb="FF569CD6"/>
        <rFont val="Menlo"/>
        <family val="2"/>
      </rPr>
      <t>6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19</t>
    </r>
    <r>
      <rPr>
        <sz val="14"/>
        <color rgb="FFCCCCCC"/>
        <rFont val="Menlo"/>
        <family val="2"/>
      </rPr>
      <t xml:space="preserve"> successful_responses </t>
    </r>
    <r>
      <rPr>
        <sz val="14"/>
        <color rgb="FF569CD6"/>
        <rFont val="Menlo"/>
        <family val="2"/>
      </rPr>
      <t>1000</t>
    </r>
    <r>
      <rPr>
        <sz val="14"/>
        <color rgb="FFCCCCCC"/>
        <rFont val="Menlo"/>
        <family val="2"/>
      </rPr>
      <t xml:space="preserve"> prompt_token_count </t>
    </r>
    <r>
      <rPr>
        <sz val="14"/>
        <color rgb="FF569CD6"/>
        <rFont val="Menlo"/>
        <family val="2"/>
      </rPr>
      <t>512000</t>
    </r>
    <r>
      <rPr>
        <sz val="14"/>
        <color rgb="FFCCCCCC"/>
        <rFont val="Menlo"/>
        <family val="2"/>
      </rPr>
      <t xml:space="preserve"> response_token_count </t>
    </r>
    <r>
      <rPr>
        <sz val="14"/>
        <color rgb="FF569CD6"/>
        <rFont val="Menlo"/>
        <family val="2"/>
      </rPr>
      <t>120517</t>
    </r>
    <r>
      <rPr>
        <sz val="14"/>
        <color rgb="FFCCCCCC"/>
        <rFont val="Menlo"/>
        <family val="2"/>
      </rPr>
      <t>, median_token_latency=</t>
    </r>
    <r>
      <rPr>
        <sz val="14"/>
        <color rgb="FF569CD6"/>
        <rFont val="Menlo"/>
        <family val="2"/>
      </rPr>
      <t>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7661875180076592</t>
    </r>
    <r>
      <rPr>
        <sz val="14"/>
        <color rgb="FFCCCCCC"/>
        <rFont val="Menlo"/>
        <family val="2"/>
      </rPr>
      <t>, median_e2e_latency=</t>
    </r>
    <r>
      <rPr>
        <sz val="14"/>
        <color rgb="FF569CD6"/>
        <rFont val="Menlo"/>
        <family val="2"/>
      </rPr>
      <t>77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80765628814697</t>
    </r>
  </si>
  <si>
    <r>
      <t xml:space="preserve">backend HfTextGenerationInference dur_s </t>
    </r>
    <r>
      <rPr>
        <sz val="14"/>
        <color rgb="FF569CD6"/>
        <rFont val="Menlo"/>
        <family val="2"/>
      </rPr>
      <t>175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02</t>
    </r>
    <r>
      <rPr>
        <sz val="14"/>
        <color rgb="FFCCCCCC"/>
        <rFont val="Menlo"/>
        <family val="2"/>
      </rPr>
      <t xml:space="preserve"> tokens_per_s </t>
    </r>
    <r>
      <rPr>
        <sz val="14"/>
        <color rgb="FF569CD6"/>
        <rFont val="Menlo"/>
        <family val="2"/>
      </rPr>
      <t>3658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63</t>
    </r>
    <r>
      <rPr>
        <sz val="14"/>
        <color rgb="FFCCCCCC"/>
        <rFont val="Menlo"/>
        <family val="2"/>
      </rPr>
      <t xml:space="preserve"> qps </t>
    </r>
    <r>
      <rPr>
        <sz val="14"/>
        <color rgb="FF569CD6"/>
        <rFont val="Menlo"/>
        <family val="2"/>
      </rPr>
      <t>5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71</t>
    </r>
    <r>
      <rPr>
        <sz val="14"/>
        <color rgb="FFCCCCCC"/>
        <rFont val="Menlo"/>
        <family val="2"/>
      </rPr>
      <t xml:space="preserve"> successful_responses </t>
    </r>
    <r>
      <rPr>
        <sz val="14"/>
        <color rgb="FF569CD6"/>
        <rFont val="Menlo"/>
        <family val="2"/>
      </rPr>
      <t>1000</t>
    </r>
    <r>
      <rPr>
        <sz val="14"/>
        <color rgb="FFCCCCCC"/>
        <rFont val="Menlo"/>
        <family val="2"/>
      </rPr>
      <t xml:space="preserve"> prompt_token_count </t>
    </r>
    <r>
      <rPr>
        <sz val="14"/>
        <color rgb="FF569CD6"/>
        <rFont val="Menlo"/>
        <family val="2"/>
      </rPr>
      <t>512000</t>
    </r>
    <r>
      <rPr>
        <sz val="14"/>
        <color rgb="FFCCCCCC"/>
        <rFont val="Menlo"/>
        <family val="2"/>
      </rPr>
      <t xml:space="preserve"> response_token_count </t>
    </r>
    <r>
      <rPr>
        <sz val="14"/>
        <color rgb="FF569CD6"/>
        <rFont val="Menlo"/>
        <family val="2"/>
      </rPr>
      <t>128333</t>
    </r>
    <r>
      <rPr>
        <sz val="14"/>
        <color rgb="FFCCCCCC"/>
        <rFont val="Menlo"/>
        <family val="2"/>
      </rPr>
      <t>, median_token_latency=</t>
    </r>
    <r>
      <rPr>
        <sz val="14"/>
        <color rgb="FF569CD6"/>
        <rFont val="Menlo"/>
        <family val="2"/>
      </rPr>
      <t>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8549995787652478</t>
    </r>
    <r>
      <rPr>
        <sz val="14"/>
        <color rgb="FFCCCCCC"/>
        <rFont val="Menlo"/>
        <family val="2"/>
      </rPr>
      <t>, median_e2e_latency=</t>
    </r>
    <r>
      <rPr>
        <sz val="14"/>
        <color rgb="FF569CD6"/>
        <rFont val="Menlo"/>
        <family val="2"/>
      </rPr>
      <t>86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55587863922119</t>
    </r>
  </si>
  <si>
    <r>
      <t xml:space="preserve">backend HfTextGenerationInference dur_s </t>
    </r>
    <r>
      <rPr>
        <sz val="14"/>
        <color rgb="FF569CD6"/>
        <rFont val="Menlo"/>
        <family val="2"/>
      </rPr>
      <t>106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67</t>
    </r>
    <r>
      <rPr>
        <sz val="14"/>
        <color rgb="FFCCCCCC"/>
        <rFont val="Menlo"/>
        <family val="2"/>
      </rPr>
      <t xml:space="preserve"> tokens_per_s </t>
    </r>
    <r>
      <rPr>
        <sz val="14"/>
        <color rgb="FF569CD6"/>
        <rFont val="Menlo"/>
        <family val="2"/>
      </rPr>
      <t>606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84</t>
    </r>
    <r>
      <rPr>
        <sz val="14"/>
        <color rgb="FFCCCCCC"/>
        <rFont val="Menlo"/>
        <family val="2"/>
      </rPr>
      <t xml:space="preserve"> qps </t>
    </r>
    <r>
      <rPr>
        <sz val="14"/>
        <color rgb="FF569CD6"/>
        <rFont val="Menlo"/>
        <family val="2"/>
      </rPr>
      <t>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94</t>
    </r>
    <r>
      <rPr>
        <sz val="14"/>
        <color rgb="FFCCCCCC"/>
        <rFont val="Menlo"/>
        <family val="2"/>
      </rPr>
      <t xml:space="preserve"> successful_responses </t>
    </r>
    <r>
      <rPr>
        <sz val="14"/>
        <color rgb="FF569CD6"/>
        <rFont val="Menlo"/>
        <family val="2"/>
      </rPr>
      <t>100</t>
    </r>
    <r>
      <rPr>
        <sz val="14"/>
        <color rgb="FFCCCCCC"/>
        <rFont val="Menlo"/>
        <family val="2"/>
      </rPr>
      <t xml:space="preserve"> prompt_token_count </t>
    </r>
    <r>
      <rPr>
        <sz val="14"/>
        <color rgb="FF569CD6"/>
        <rFont val="Menlo"/>
        <family val="2"/>
      </rPr>
      <t>52286</t>
    </r>
    <r>
      <rPr>
        <sz val="14"/>
        <color rgb="FFCCCCCC"/>
        <rFont val="Menlo"/>
        <family val="2"/>
      </rPr>
      <t xml:space="preserve"> response_token_count </t>
    </r>
    <r>
      <rPr>
        <sz val="14"/>
        <color rgb="FF569CD6"/>
        <rFont val="Menlo"/>
        <family val="2"/>
      </rPr>
      <t>12446</t>
    </r>
    <r>
      <rPr>
        <sz val="14"/>
        <color rgb="FFCCCCCC"/>
        <rFont val="Menlo"/>
        <family val="2"/>
      </rPr>
      <t>, median_token_latency=</t>
    </r>
    <r>
      <rPr>
        <sz val="14"/>
        <color rgb="FF569CD6"/>
        <rFont val="Menlo"/>
        <family val="2"/>
      </rPr>
      <t>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0519488218405766</t>
    </r>
    <r>
      <rPr>
        <sz val="14"/>
        <color rgb="FFCCCCCC"/>
        <rFont val="Menlo"/>
        <family val="2"/>
      </rPr>
      <t>, median_e2e_latency=</t>
    </r>
    <r>
      <rPr>
        <sz val="14"/>
        <color rgb="FF569CD6"/>
        <rFont val="Menlo"/>
        <family val="2"/>
      </rPr>
      <t>4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622641563415527</t>
    </r>
    <r>
      <rPr>
        <sz val="14"/>
        <color rgb="FFCCCCCC"/>
        <rFont val="Menlo"/>
        <family val="2"/>
      </rPr>
      <t xml:space="preserve"> all_e2e_latencies=[</t>
    </r>
    <r>
      <rPr>
        <sz val="14"/>
        <color rgb="FF569CD6"/>
        <rFont val="Menlo"/>
        <family val="2"/>
      </rPr>
      <t>1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2755193710327148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1704883575439453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1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9783694744110107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1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5587387084960938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1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378631353378296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3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4372730255126953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1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797691822052002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9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226608753204346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2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9456236362457275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4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321537256240845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2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542210102081299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1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9742274284362793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3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4360568523406982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2757854461669922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4461543560028076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15398359298706055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8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264334917068481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11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871957302093506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1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4572219848632812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2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308872938156128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18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24863028526306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413848876953125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9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146353960037231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6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549378156661987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14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133121252059937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1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7290704250335693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1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1095056533813477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7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8560471534729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6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626501560211182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5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1848204135894775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9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640746593475342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5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777975797653198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21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092951774597168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6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056072473526001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1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3869259357452393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6275627613067627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7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328810453414917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25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140278100967407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1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9932215213775635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3667275905609131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4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4893598556518555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1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3246204853057861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1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0050063133239746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6087329387664795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3814854621887207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3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4886481761932373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9750211238861084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7038798332214355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6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9414355754852295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9808981418609619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5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880525827407837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5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3936240673065186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6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482020854949951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3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4820353984832764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4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774590969085693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15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111071348190308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4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164587736129761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5.309492111206055, 7.148502588272095, 21.020682334899902, 2.269716501235962, 2.661348342895508, 12.416279554367065, 2.2848689556121826, 1.5891475677490234, 3.4211251735687256, 2.978923797607422, 6.74949049949646, 14.632900714874268, 2.1943414211273193, 16.054630041122437, 9.241164684295654, 1.6512658596038818, 8.271091938018799, 2.066136121749878, 5.41822624206543, 8.703694820404053, 10.452486991882324, 5.217606782913208, 15.78524136543274, 4.755923271179199, 2.6559252738952637, 18.1939537525177, 1.9824471473693848, 0.29718756675720215, 2.676316738128662, 2.048844575881958, 3.578162908554077, 9.693661212921143, 7.591530084609985, 8.34122920036316, 6.333296060562134, 9.448795795440674, 8.091095447540283, 7.2717297077178955, 9.529634475708008, 15.229674100875854, 15.004114389419556, 20.550806999206543, 19.345473051071167] all_per_token_latencies=[0.03751527561860926, 0.04262208938598633, 0.035328026328768046, 0.043298297458224826, 0.07659063074323866, 0.06365320417616102, 0.0898845911026001, 0.03618277942433077, 0.07184447893282263, 0.06648518855755146, 0.25422101020812987, 0.14101624488830566, 0.13744227409362794, 0.06894636154174805, 0.2230771780014038, 0.15398359298706055, 0.05988648490629334, 0.05573688874222303, 0.05828887939453125, 0.05920187020913149, 0.04293795361238367, 0.10346221923828125, 0.05226487977164132, 0.05281756577953216, 0.06337722534556026, 0.09100370658071417, 0.2773764133453369, 0.05906802371032256, 0.05969821225415479, 0.0682213212314405, 0.05842876723318389, 0.05836339189548685, 0.05580145972115653, 0.046229560866610696, 0.02719462619108312, 0.04482591152191162, 0.03456986062931565, 0.048439842198395776, 0.03378341561656887, 0.045840948820114136, 0.02222455374085077, 0.02102572198898073, 0.017631689707438152, 0.03580781992743997, 0.05449792316981724, 0.037512345980572445, 0.06964436599186488, 0.11731330553690593, 0.039217150143984345, 0.04087075591087341, 0.04200375591005598, 0.03798326807962337, 0.03790655470730966, 0.04904275209131375, 0.05425671555779197, 0.0415139322752481, 0.14360647365964693, 0.08849153518676758, 0.05456872204787858, 0.042987080439468105, 0.05535893905453566, 0.05021411967727373, 0.04793930329871454, 0.04967106425243875, 0.08363934567100123, 0.05517943828336654, 0.06927729761877725, 0.04469861257944675, 0.05480487159128939, 0.05626516464429024, 0.04763985175407251, 0.05341713690344309, 0.05694020205530627, 0.049527496634843106, 0.06076870946323171, 0.050637628430518035, 0.04605129534605319, 0.04687213897705078, 0.05270309881730513, 0.0509201334368798, 0.040648916847685464, 0.03638253799856526, 0.046413147327851276, 0.03477977451525236, 0.029718756675720215, 0.031860913549150736, 0.060260134584763474, 0.06389576622417995, 0.03377582304153708, 0.04929564990006484, 0.0502483686768865, 0.21838951932972875, 0.05163276390951188, 0.1284300864688934, 0.22724155336618423, 0.06855852140797128, 0.04195502507128335, 0.047481374650061886, 0.03643760106242295, 0.03853679890651627]</t>
    </r>
  </si>
  <si>
    <r>
      <t xml:space="preserve">backend HfTextGenerationInference dur_s </t>
    </r>
    <r>
      <rPr>
        <sz val="14"/>
        <color rgb="FF569CD6"/>
        <rFont val="Menlo"/>
        <family val="2"/>
      </rPr>
      <t>100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91</t>
    </r>
    <r>
      <rPr>
        <sz val="14"/>
        <color rgb="FFCCCCCC"/>
        <rFont val="Menlo"/>
        <family val="2"/>
      </rPr>
      <t xml:space="preserve"> tokens_per_s </t>
    </r>
    <r>
      <rPr>
        <sz val="14"/>
        <color rgb="FF569CD6"/>
        <rFont val="Menlo"/>
        <family val="2"/>
      </rPr>
      <t>641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47</t>
    </r>
    <r>
      <rPr>
        <sz val="14"/>
        <color rgb="FFCCCCCC"/>
        <rFont val="Menlo"/>
        <family val="2"/>
      </rPr>
      <t xml:space="preserve"> qps </t>
    </r>
    <r>
      <rPr>
        <sz val="14"/>
        <color rgb="FF569CD6"/>
        <rFont val="Menlo"/>
        <family val="2"/>
      </rPr>
      <t>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99</t>
    </r>
    <r>
      <rPr>
        <sz val="14"/>
        <color rgb="FFCCCCCC"/>
        <rFont val="Menlo"/>
        <family val="2"/>
      </rPr>
      <t xml:space="preserve"> successful_responses </t>
    </r>
    <r>
      <rPr>
        <sz val="14"/>
        <color rgb="FF569CD6"/>
        <rFont val="Menlo"/>
        <family val="2"/>
      </rPr>
      <t>100</t>
    </r>
    <r>
      <rPr>
        <sz val="14"/>
        <color rgb="FFCCCCCC"/>
        <rFont val="Menlo"/>
        <family val="2"/>
      </rPr>
      <t xml:space="preserve"> prompt_token_count </t>
    </r>
    <r>
      <rPr>
        <sz val="14"/>
        <color rgb="FF569CD6"/>
        <rFont val="Menlo"/>
        <family val="2"/>
      </rPr>
      <t>52286</t>
    </r>
    <r>
      <rPr>
        <sz val="14"/>
        <color rgb="FFCCCCCC"/>
        <rFont val="Menlo"/>
        <family val="2"/>
      </rPr>
      <t xml:space="preserve"> response_token_count </t>
    </r>
    <r>
      <rPr>
        <sz val="14"/>
        <color rgb="FF569CD6"/>
        <rFont val="Menlo"/>
        <family val="2"/>
      </rPr>
      <t>12446</t>
    </r>
    <r>
      <rPr>
        <sz val="14"/>
        <color rgb="FFCCCCCC"/>
        <rFont val="Menlo"/>
        <family val="2"/>
      </rPr>
      <t>, median_token_latency=</t>
    </r>
    <r>
      <rPr>
        <sz val="14"/>
        <color rgb="FF569CD6"/>
        <rFont val="Menlo"/>
        <family val="2"/>
      </rPr>
      <t>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32787718670055244</t>
    </r>
    <r>
      <rPr>
        <sz val="14"/>
        <color rgb="FFCCCCCC"/>
        <rFont val="Menlo"/>
        <family val="2"/>
      </rPr>
      <t>, median_e2e_latency=</t>
    </r>
    <r>
      <rPr>
        <sz val="14"/>
        <color rgb="FF569CD6"/>
        <rFont val="Menlo"/>
        <family val="2"/>
      </rPr>
      <t>32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67467939853668</t>
    </r>
    <r>
      <rPr>
        <sz val="14"/>
        <color rgb="FFCCCCCC"/>
        <rFont val="Menlo"/>
        <family val="2"/>
      </rPr>
      <t xml:space="preserve"> all_e2e_latencies=[</t>
    </r>
    <r>
      <rPr>
        <sz val="14"/>
        <color rgb="FF569CD6"/>
        <rFont val="Menlo"/>
        <family val="2"/>
      </rPr>
      <t>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6557822227478027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2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5567169189453125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2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924842596054077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2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7343058586120605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4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414218425750732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4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287064552307129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4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426973581314087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4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37437105178833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5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072304725646973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5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39640474319458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6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373758792877197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6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856804370880127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9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397040605545044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8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066052436828613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8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38077425956726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8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520329713821411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13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148292779922485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15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018792152404785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11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779730796813965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13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248651027679443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15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118770360946655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16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30948567390442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14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439199686050415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17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449023246765137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18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955527305603027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18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133908987045288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18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95132803916931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19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059994220733643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19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891117572784424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25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609233617782593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21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130903959274292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23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578092336654663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21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25905203819275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27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49074935913086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22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37556219100952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21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652480125427246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23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060235500335693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26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52274250984192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23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60896134376526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24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301602363586426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33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07615566253662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25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105812788009644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25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93541669845581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25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972490549087524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27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852692365646362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31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62008833885193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30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62162756919861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27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873926639556885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28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805737257003784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32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341893911361694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33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00746488571167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32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1554479598999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34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607356786727905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36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0225875377655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34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500850200653076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34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924649238586426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36</t>
    </r>
    <r>
      <rPr>
        <sz val="14"/>
        <color rgb="FFCCCCCC"/>
        <rFont val="Menlo"/>
        <family val="2"/>
      </rPr>
      <t>.</t>
    </r>
    <r>
      <rPr>
        <sz val="14"/>
        <color rgb="FF569CD6"/>
        <rFont val="Menlo"/>
        <family val="2"/>
      </rPr>
      <t>84057021141052</t>
    </r>
    <r>
      <rPr>
        <sz val="14"/>
        <color rgb="FFCCCCCC"/>
        <rFont val="Menlo"/>
        <family val="2"/>
      </rPr>
      <t xml:space="preserve">, </t>
    </r>
    <r>
      <rPr>
        <sz val="14"/>
        <color rgb="FF569CD6"/>
        <rFont val="Menlo"/>
        <family val="2"/>
      </rPr>
      <t>39.0923798084259, 42.83596134185791, 39.869789600372314, 40.22584795951843, 43.220688343048096, 46.56357765197754, 41.66258358955383, 42.35123419761658, 42.96487379074097, 43.917192459106445, 48.32258677482605, 47.722851276397705, 46.544098138809204, 50.17483949661255, 49.14922070503235, 50.98992848396301, 53.66872429847717, 51.19116425514221, 51.30077624320984, 55.07340955734253, 52.94502234458923, 53.842257499694824, 53.28823757171631, 56.86651849746704, 55.554957151412964, 56.3533411026001, 60.064000606536865, 57.72212815284729, 62.438971519470215, 58.786813259124756, 61.52268862724304, 61.442174673080444, 62.953694343566895, 63.79406476020813, 64.68854975700378, 66.49973654747009, 66.25316309928894, 68.85755228996277, 68.06915187835693, 73.03319764137268, 75.70100784301758, 77.00840473175049, 79.00953006744385] all_per_token_latencies=[0.16394555568695068, 0.07519755643956802, 0.08124562766816881, 0.15190588103400338, 0.07882532903126307, 0.07939008430198387, 0.22134867906570435, 0.437437105178833, 0.07803545731764573, 0.13161962788279463, 0.2549503517150879, 0.4897717407771519, 0.06809449714163075, 2.0165131092071533, 4.19038712978363, 8.520329713821411, 0.061729074084143125, 0.05889722412707759, 0.47118923187255857, 0.3397090007097293, 0.12192556742698915, 0.09319706099373953, 3.6097999215126038, 0.07824674101688402, 0.14252276169626335, 0.23860406561901695, 0.9974383178510164, 4.764998555183411, 0.20092037952307498, 0.06025702027713551, 0.19036850413760623, 0.14289752931305857, 1.5185037170137679, 0.07272685015643085, 0.4387365135492063, 2.7065600156784058, 0.3908514491582321, 0.202463683281236, 0.4141923042765835, 0.3857397200569274, 0.0637305504095118, 3.5865446840013777, 1.5256127469679888, 1.8551778963633947, 0.2994913157596383, 0.14915136008892418, 0.15159221568910203, 4.6456544399261475, 1.2002390523751576, 0.18272256447097002, 0.23576760632651192, 0.36540281772613525, 0.24371378018822468, 0.21065840665359944, 1.1896844896776924, 0.4918964681491046, 0.6140095035235087, 0.2984151130414191, 0.11768121247763162, 0.7522601811391003, 0.9811182429150838, 0.16687524456775327, 0.09522204018809313, 2.1927675573449386, 0.9206790042960126, 0.9991831114125806, 0.7083418138565556, 0.18098347106676424, 0.3160453726913755, 1.1934384138156207, 0.29002797396885865, 1.6948007139666328, 0.30532891307762283, 0.1592543747729293, 0.4784220958424506, 1.508846360094407, 0.2913937013616007, 0.9288600411331445, 0.7375651712286962, 5.328823757171631, 0.2550068094056818, 0.5611611833476057, 0.4816524880564111, 0.19375484066624796, 0.6871681922958011, 0.1592830906108934, 1.7290239193860222, 0.3994979780989808, 1.0971816905907221, 0.3792391225516078, 2.199795336558901, 1.026802377095298, 0.3633865385107655, 2.0704113468527794, 0.23992178498244868, 0.4897061286212729, 0.20119338193215613, 0.23956015140195436, 0.13653972470168527, 0.15738950212638217]</t>
    </r>
  </si>
  <si>
    <t>Median generation request latency (s) vs.
framework/batching strategy</t>
  </si>
  <si>
    <t>max 2048 tokens</t>
  </si>
  <si>
    <t>max 4096 tokens</t>
  </si>
  <si>
    <t>% increase</t>
  </si>
  <si>
    <t>backend HfTextGenerationInference dur_s 173.67 tokens_per_s 3686.17 qps 5.76 successful_responses 1000 prompt_token_count 512000 response_token_count 128194, median_token_latency=0.8299025377893722, median_e2e_latency=88.24218606948853</t>
  </si>
  <si>
    <t>ranges=("32" "128" "512" "1536" "2048" "4096")</t>
  </si>
  <si>
    <t>max_batch_total_tokens_vals=("8700" "7500" "8100" "8100" "8100" "8100")</t>
  </si>
  <si>
    <t>ackend HfTextGenerationInference dur_s 186.95 tokens_per_s 3425.00 qps 5.35 successful_responses 1000 prompt_token_count 512000 response_token_count 128287, median_token_latency=0.9095527271365191, median_e2e_latency=96.50929725170135</t>
  </si>
  <si>
    <t>Times</t>
  </si>
  <si>
    <t>2.3X</t>
  </si>
  <si>
    <t>1.2X</t>
  </si>
  <si>
    <t>2.1X</t>
  </si>
  <si>
    <t>2.2X</t>
  </si>
  <si>
    <t>10X</t>
  </si>
  <si>
    <t>1.1X</t>
  </si>
  <si>
    <t>1.4X</t>
  </si>
  <si>
    <t>2.0X</t>
  </si>
  <si>
    <t>200X</t>
  </si>
  <si>
    <t>114X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</si>
</sst>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4"/>
      <color theme="1"/>
      <name val="Helvetica Neue"/>
      <family val="2"/>
    </font>
    <font>
      <b/>
      <sz val="14"/>
      <color theme="1"/>
      <name val="Helvetica Neue"/>
      <family val="2"/>
    </font>
    <font>
      <sz val="14"/>
      <color rgb="FFCCCCCC"/>
      <name val="Menlo"/>
      <family val="2"/>
    </font>
    <font>
      <sz val="14"/>
      <color rgb="FF569CD6"/>
      <name val="Menlo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/>
    <xf numFmtId="1" fontId="1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5" fillId="0" borderId="0" xfId="0" applyFont="1"/>
    <xf numFmtId="0" fontId="2" fillId="2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summary!$B$9</c:f>
              <c:strCache>
                <c:ptCount val="1"/>
                <c:pt idx="0">
                  <c:v>Continuous batching (text-generation-inference)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summary!$C$3:$H$5</c:f>
              <c:multiLvlStrCache>
                <c:ptCount val="6"/>
                <c:lvl>
                  <c:pt idx="0">
                    <c:v>max 32 tokens</c:v>
                  </c:pt>
                  <c:pt idx="1">
                    <c:v>max 128 tokens</c:v>
                  </c:pt>
                  <c:pt idx="2">
                    <c:v>max 512 tokens</c:v>
                  </c:pt>
                  <c:pt idx="3">
                    <c:v>max 1536 tokens</c:v>
                  </c:pt>
                  <c:pt idx="4">
                    <c:v>max 2048 tokens</c:v>
                  </c:pt>
                  <c:pt idx="5">
                    <c:v>max 4096 tokens</c:v>
                  </c:pt>
                </c:lvl>
                <c:lvl>
                  <c:pt idx="0">
                    <c:v>Generation limit
(higher limit implies higher variance in output sequence lengths)</c:v>
                  </c:pt>
                </c:lvl>
              </c:multiLvlStrCache>
            </c:multiLvlStrRef>
          </c:cat>
          <c:val>
            <c:numRef>
              <c:f>summary!$C$9:$G$9</c:f>
              <c:numCache>
                <c:formatCode>0</c:formatCode>
                <c:ptCount val="5"/>
                <c:pt idx="0">
                  <c:v>18027.39</c:v>
                </c:pt>
                <c:pt idx="1">
                  <c:v>6414.63</c:v>
                </c:pt>
                <c:pt idx="2">
                  <c:v>3917.72</c:v>
                </c:pt>
                <c:pt idx="3">
                  <c:v>3658.63</c:v>
                </c:pt>
                <c:pt idx="4">
                  <c:v>3686.17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5-3A45-BB44-A7F021A1F9D3}"/>
            </c:ext>
          </c:extLst>
        </c:ser>
        <c:ser>
          <c:idx val="1"/>
          <c:order val="1"/>
          <c:tx>
            <c:strRef>
              <c:f>summary!$B$10</c:f>
              <c:strCache>
                <c:ptCount val="1"/>
                <c:pt idx="0">
                  <c:v>Continuous batching (vLLM)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summary!$C$3:$H$5</c:f>
              <c:multiLvlStrCache>
                <c:ptCount val="6"/>
                <c:lvl>
                  <c:pt idx="0">
                    <c:v>max 32 tokens</c:v>
                  </c:pt>
                  <c:pt idx="1">
                    <c:v>max 128 tokens</c:v>
                  </c:pt>
                  <c:pt idx="2">
                    <c:v>max 512 tokens</c:v>
                  </c:pt>
                  <c:pt idx="3">
                    <c:v>max 1536 tokens</c:v>
                  </c:pt>
                  <c:pt idx="4">
                    <c:v>max 2048 tokens</c:v>
                  </c:pt>
                  <c:pt idx="5">
                    <c:v>max 4096 tokens</c:v>
                  </c:pt>
                </c:lvl>
                <c:lvl>
                  <c:pt idx="0">
                    <c:v>Generation limit
(higher limit implies higher variance in output sequence lengths)</c:v>
                  </c:pt>
                </c:lvl>
              </c:multiLvlStrCache>
            </c:multiLvlStrRef>
          </c:cat>
          <c:val>
            <c:numRef>
              <c:f>summary!$C$10:$G$10</c:f>
              <c:numCache>
                <c:formatCode>0</c:formatCode>
                <c:ptCount val="5"/>
                <c:pt idx="0">
                  <c:v>39536.559999999998</c:v>
                </c:pt>
                <c:pt idx="1">
                  <c:v>19782.57</c:v>
                </c:pt>
                <c:pt idx="2">
                  <c:v>12929.49</c:v>
                </c:pt>
                <c:pt idx="3">
                  <c:v>11805.27</c:v>
                </c:pt>
                <c:pt idx="4">
                  <c:v>8028.74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E5-3A45-BB44-A7F021A1F9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77069360"/>
        <c:axId val="277226608"/>
      </c:barChart>
      <c:catAx>
        <c:axId val="27706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7226608"/>
        <c:crosses val="autoZero"/>
        <c:auto val="1"/>
        <c:lblAlgn val="ctr"/>
        <c:lblOffset val="100"/>
        <c:noMultiLvlLbl val="0"/>
      </c:catAx>
      <c:valAx>
        <c:axId val="277226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Throughput (token/s)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15875">
            <a:solidFill>
              <a:schemeClr val="tx1">
                <a:lumMod val="95000"/>
                <a:lumOff val="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7069360"/>
        <c:crosses val="autoZero"/>
        <c:crossBetween val="between"/>
        <c:majorUnit val="10000"/>
        <c:minorUnit val="5000"/>
      </c:valAx>
      <c:spPr>
        <a:noFill/>
        <a:ln w="15875">
          <a:solidFill>
            <a:schemeClr val="tx1">
              <a:lumMod val="75000"/>
              <a:lumOff val="2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39536390300789787"/>
          <c:y val="7.8675638520342511E-2"/>
          <c:w val="0.56507578608619768"/>
          <c:h val="0.12637639624796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text-generation-inference (125M model size)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summary!$C$18:$D$19</c:f>
              <c:multiLvlStrCache>
                <c:ptCount val="2"/>
                <c:lvl>
                  <c:pt idx="0">
                    <c:v>Median generation
request latency
(seconds)</c:v>
                  </c:pt>
                  <c:pt idx="1">
                    <c:v>Median generation
request latency
(seconds)</c:v>
                  </c:pt>
                </c:lvl>
                <c:lvl>
                  <c:pt idx="0">
                    <c:v>QPS=1</c:v>
                  </c:pt>
                  <c:pt idx="1">
                    <c:v>QPS=4</c:v>
                  </c:pt>
                </c:lvl>
              </c:multiLvlStrCache>
            </c:multiLvlStrRef>
          </c:cat>
          <c:val>
            <c:numRef>
              <c:f>summary!$C$23:$D$23</c:f>
              <c:numCache>
                <c:formatCode>0</c:formatCode>
                <c:ptCount val="2"/>
                <c:pt idx="0">
                  <c:v>51.948821840576599</c:v>
                </c:pt>
                <c:pt idx="1">
                  <c:v>327.87718670055199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7-EC45-8574-A30D6C336F18}"/>
            </c:ext>
          </c:extLst>
        </c:ser>
        <c:ser>
          <c:idx val="1"/>
          <c:order val="1"/>
          <c:tx>
            <c:v>vLLM (125M model size)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summary!$C$18:$D$19</c:f>
              <c:multiLvlStrCache>
                <c:ptCount val="2"/>
                <c:lvl>
                  <c:pt idx="0">
                    <c:v>Median generation
request latency
(seconds)</c:v>
                  </c:pt>
                  <c:pt idx="1">
                    <c:v>Median generation
request latency
(seconds)</c:v>
                  </c:pt>
                </c:lvl>
                <c:lvl>
                  <c:pt idx="0">
                    <c:v>QPS=1</c:v>
                  </c:pt>
                  <c:pt idx="1">
                    <c:v>QPS=4</c:v>
                  </c:pt>
                </c:lvl>
              </c:multiLvlStrCache>
            </c:multiLvlStrRef>
          </c:cat>
          <c:val>
            <c:numRef>
              <c:f>summary!$C$24:$D$24</c:f>
              <c:numCache>
                <c:formatCode>0</c:formatCode>
                <c:ptCount val="2"/>
                <c:pt idx="0">
                  <c:v>23.945234312290498</c:v>
                </c:pt>
                <c:pt idx="1">
                  <c:v>29.020579889497501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37-EC45-8574-A30D6C336F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76"/>
        <c:overlap val="-25"/>
        <c:axId val="277069360"/>
        <c:axId val="277226608"/>
      </c:barChart>
      <c:catAx>
        <c:axId val="27706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7226608"/>
        <c:crosses val="autoZero"/>
        <c:auto val="1"/>
        <c:lblAlgn val="ctr"/>
        <c:lblOffset val="100"/>
        <c:noMultiLvlLbl val="0"/>
      </c:catAx>
      <c:valAx>
        <c:axId val="277226608"/>
        <c:scaling>
          <c:orientation val="minMax"/>
          <c:max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Median generation request latency (s)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15875">
            <a:solidFill>
              <a:schemeClr val="tx1">
                <a:lumMod val="95000"/>
                <a:lumOff val="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7069360"/>
        <c:crosses val="autoZero"/>
        <c:crossBetween val="between"/>
        <c:majorUnit val="100"/>
        <c:minorUnit val="50"/>
      </c:valAx>
      <c:spPr>
        <a:noFill/>
        <a:ln w="15875">
          <a:solidFill>
            <a:schemeClr val="tx1">
              <a:lumMod val="75000"/>
              <a:lumOff val="2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7.7455488797693914E-2"/>
          <c:y val="6.2224412979575927E-2"/>
          <c:w val="0.56507578608619768"/>
          <c:h val="0.12637639624796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27846467606228"/>
          <c:y val="3.7429885571772237E-2"/>
          <c:w val="0.8359396837024472"/>
          <c:h val="0.67096179105788001"/>
        </c:manualLayout>
      </c:layout>
      <c:barChart>
        <c:barDir val="col"/>
        <c:grouping val="clustered"/>
        <c:varyColors val="0"/>
        <c:ser>
          <c:idx val="2"/>
          <c:order val="0"/>
          <c:tx>
            <c:v>text-generation-inference (125M model size)</c:v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summary!$C$3:$H$5</c:f>
              <c:multiLvlStrCache>
                <c:ptCount val="6"/>
                <c:lvl>
                  <c:pt idx="0">
                    <c:v>max 32 tokens</c:v>
                  </c:pt>
                  <c:pt idx="1">
                    <c:v>max 128 tokens</c:v>
                  </c:pt>
                  <c:pt idx="2">
                    <c:v>max 512 tokens</c:v>
                  </c:pt>
                  <c:pt idx="3">
                    <c:v>max 1536 tokens</c:v>
                  </c:pt>
                  <c:pt idx="4">
                    <c:v>max 2048 tokens</c:v>
                  </c:pt>
                  <c:pt idx="5">
                    <c:v>max 4096 tokens</c:v>
                  </c:pt>
                </c:lvl>
                <c:lvl>
                  <c:pt idx="0">
                    <c:v>Generation limit
(higher limit implies higher variance in output sequence lengths)</c:v>
                  </c:pt>
                </c:lvl>
              </c:multiLvlStrCache>
            </c:multiLvlStrRef>
          </c:cat>
          <c:val>
            <c:numRef>
              <c:f>summary!$C$9:$G$9</c:f>
              <c:numCache>
                <c:formatCode>0</c:formatCode>
                <c:ptCount val="5"/>
                <c:pt idx="0">
                  <c:v>18027.39</c:v>
                </c:pt>
                <c:pt idx="1">
                  <c:v>6414.63</c:v>
                </c:pt>
                <c:pt idx="2">
                  <c:v>3917.72</c:v>
                </c:pt>
                <c:pt idx="3">
                  <c:v>3658.63</c:v>
                </c:pt>
                <c:pt idx="4">
                  <c:v>3686.17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54-C141-8310-6375AA87585F}"/>
            </c:ext>
          </c:extLst>
        </c:ser>
        <c:ser>
          <c:idx val="3"/>
          <c:order val="1"/>
          <c:tx>
            <c:v>vLLM  (125M model size)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summary!$C$3:$H$5</c:f>
              <c:multiLvlStrCache>
                <c:ptCount val="6"/>
                <c:lvl>
                  <c:pt idx="0">
                    <c:v>max 32 tokens</c:v>
                  </c:pt>
                  <c:pt idx="1">
                    <c:v>max 128 tokens</c:v>
                  </c:pt>
                  <c:pt idx="2">
                    <c:v>max 512 tokens</c:v>
                  </c:pt>
                  <c:pt idx="3">
                    <c:v>max 1536 tokens</c:v>
                  </c:pt>
                  <c:pt idx="4">
                    <c:v>max 2048 tokens</c:v>
                  </c:pt>
                  <c:pt idx="5">
                    <c:v>max 4096 tokens</c:v>
                  </c:pt>
                </c:lvl>
                <c:lvl>
                  <c:pt idx="0">
                    <c:v>Generation limit
(higher limit implies higher variance in output sequence lengths)</c:v>
                  </c:pt>
                </c:lvl>
              </c:multiLvlStrCache>
            </c:multiLvlStrRef>
          </c:cat>
          <c:val>
            <c:numRef>
              <c:f>summary!$C$10:$G$10</c:f>
              <c:numCache>
                <c:formatCode>0</c:formatCode>
                <c:ptCount val="5"/>
                <c:pt idx="0">
                  <c:v>39536.559999999998</c:v>
                </c:pt>
                <c:pt idx="1">
                  <c:v>19782.57</c:v>
                </c:pt>
                <c:pt idx="2">
                  <c:v>12929.49</c:v>
                </c:pt>
                <c:pt idx="3">
                  <c:v>11805.27</c:v>
                </c:pt>
                <c:pt idx="4">
                  <c:v>8028.74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54-C141-8310-6375AA87585F}"/>
            </c:ext>
          </c:extLst>
        </c:ser>
        <c:ser>
          <c:idx val="0"/>
          <c:order val="2"/>
          <c:tx>
            <c:v>text-generation-inference (1.3B model size)</c:v>
          </c:tx>
          <c:spPr>
            <a:pattFill prst="wdDnDiag">
              <a:fgClr>
                <a:schemeClr val="accent5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'summary-1.3B'!$C$3:$G$5</c:f>
              <c:multiLvlStrCache>
                <c:ptCount val="5"/>
                <c:lvl>
                  <c:pt idx="0">
                    <c:v>max 32 tokens</c:v>
                  </c:pt>
                  <c:pt idx="1">
                    <c:v>max 128 tokens</c:v>
                  </c:pt>
                  <c:pt idx="2">
                    <c:v>max 512 tokens</c:v>
                  </c:pt>
                  <c:pt idx="3">
                    <c:v>max 1536 tokens</c:v>
                  </c:pt>
                  <c:pt idx="4">
                    <c:v>max 2048 tokens</c:v>
                  </c:pt>
                </c:lvl>
                <c:lvl>
                  <c:pt idx="0">
                    <c:v>Generation limit
(higher limit implies higher variance in output sequence lengths)</c:v>
                  </c:pt>
                </c:lvl>
              </c:multiLvlStrCache>
            </c:multiLvlStrRef>
          </c:cat>
          <c:val>
            <c:numRef>
              <c:f>'summary-1.3B'!$C$9:$G$9</c:f>
              <c:numCache>
                <c:formatCode>0</c:formatCode>
                <c:ptCount val="5"/>
                <c:pt idx="0">
                  <c:v>4965.1000000000004</c:v>
                </c:pt>
                <c:pt idx="1">
                  <c:v>2557.84</c:v>
                </c:pt>
                <c:pt idx="2">
                  <c:v>1281.46</c:v>
                </c:pt>
                <c:pt idx="3">
                  <c:v>1185.43</c:v>
                </c:pt>
                <c:pt idx="4">
                  <c:v>1204.78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54-C141-8310-6375AA87585F}"/>
            </c:ext>
          </c:extLst>
        </c:ser>
        <c:ser>
          <c:idx val="1"/>
          <c:order val="3"/>
          <c:tx>
            <c:v>vLLM (1.3B model size)</c:v>
          </c:tx>
          <c:spPr>
            <a:pattFill prst="wdDnDiag">
              <a:fgClr>
                <a:srgbClr val="FFC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'summary-1.3B'!$C$3:$G$5</c:f>
              <c:multiLvlStrCache>
                <c:ptCount val="5"/>
                <c:lvl>
                  <c:pt idx="0">
                    <c:v>max 32 tokens</c:v>
                  </c:pt>
                  <c:pt idx="1">
                    <c:v>max 128 tokens</c:v>
                  </c:pt>
                  <c:pt idx="2">
                    <c:v>max 512 tokens</c:v>
                  </c:pt>
                  <c:pt idx="3">
                    <c:v>max 1536 tokens</c:v>
                  </c:pt>
                  <c:pt idx="4">
                    <c:v>max 2048 tokens</c:v>
                  </c:pt>
                </c:lvl>
                <c:lvl>
                  <c:pt idx="0">
                    <c:v>Generation limit
(higher limit implies higher variance in output sequence lengths)</c:v>
                  </c:pt>
                </c:lvl>
              </c:multiLvlStrCache>
            </c:multiLvlStrRef>
          </c:cat>
          <c:val>
            <c:numRef>
              <c:f>'summary-1.3B'!$C$10:$G$10</c:f>
              <c:numCache>
                <c:formatCode>0</c:formatCode>
                <c:ptCount val="5"/>
                <c:pt idx="0">
                  <c:v>10487.58</c:v>
                </c:pt>
                <c:pt idx="1">
                  <c:v>6254.8</c:v>
                </c:pt>
                <c:pt idx="2">
                  <c:v>3886.68</c:v>
                </c:pt>
                <c:pt idx="3">
                  <c:v>3688.59</c:v>
                </c:pt>
                <c:pt idx="4">
                  <c:v>3600.15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54-C141-8310-6375AA8758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77069360"/>
        <c:axId val="277226608"/>
      </c:barChart>
      <c:catAx>
        <c:axId val="27706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7226608"/>
        <c:crosses val="autoZero"/>
        <c:auto val="1"/>
        <c:lblAlgn val="ctr"/>
        <c:lblOffset val="100"/>
        <c:noMultiLvlLbl val="0"/>
      </c:catAx>
      <c:valAx>
        <c:axId val="277226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Throughput (token/s)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15875">
            <a:solidFill>
              <a:schemeClr val="tx1">
                <a:lumMod val="95000"/>
                <a:lumOff val="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7069360"/>
        <c:crosses val="autoZero"/>
        <c:crossBetween val="between"/>
        <c:majorUnit val="10000"/>
        <c:minorUnit val="5000"/>
      </c:valAx>
      <c:spPr>
        <a:noFill/>
        <a:ln w="15875">
          <a:solidFill>
            <a:schemeClr val="tx1">
              <a:lumMod val="75000"/>
              <a:lumOff val="2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39536390300789787"/>
          <c:y val="7.8675638520342511E-2"/>
          <c:w val="0.56507578608619768"/>
          <c:h val="0.206979405246123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'summary-1.3B'!$B$9</c:f>
              <c:strCache>
                <c:ptCount val="1"/>
                <c:pt idx="0">
                  <c:v>Continuous batching (text-generation-inference)</c:v>
                </c:pt>
              </c:strCache>
            </c:strRef>
          </c:tx>
          <c:spPr>
            <a:pattFill prst="wdDnDiag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'summary-1.3B'!$C$3:$G$5</c:f>
              <c:multiLvlStrCache>
                <c:ptCount val="5"/>
                <c:lvl>
                  <c:pt idx="0">
                    <c:v>max 32 tokens</c:v>
                  </c:pt>
                  <c:pt idx="1">
                    <c:v>max 128 tokens</c:v>
                  </c:pt>
                  <c:pt idx="2">
                    <c:v>max 512 tokens</c:v>
                  </c:pt>
                  <c:pt idx="3">
                    <c:v>max 1536 tokens</c:v>
                  </c:pt>
                  <c:pt idx="4">
                    <c:v>max 2048 tokens</c:v>
                  </c:pt>
                </c:lvl>
                <c:lvl>
                  <c:pt idx="0">
                    <c:v>Generation limit
(higher limit implies higher variance in output sequence lengths)</c:v>
                  </c:pt>
                </c:lvl>
              </c:multiLvlStrCache>
            </c:multiLvlStrRef>
          </c:cat>
          <c:val>
            <c:numRef>
              <c:f>'summary-1.3B'!$C$9:$G$9</c:f>
              <c:numCache>
                <c:formatCode>0</c:formatCode>
                <c:ptCount val="5"/>
                <c:pt idx="0">
                  <c:v>4965.1000000000004</c:v>
                </c:pt>
                <c:pt idx="1">
                  <c:v>2557.84</c:v>
                </c:pt>
                <c:pt idx="2">
                  <c:v>1281.46</c:v>
                </c:pt>
                <c:pt idx="3">
                  <c:v>1185.43</c:v>
                </c:pt>
                <c:pt idx="4">
                  <c:v>1204.78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A-E94E-AFA2-93C858107808}"/>
            </c:ext>
          </c:extLst>
        </c:ser>
        <c:ser>
          <c:idx val="1"/>
          <c:order val="1"/>
          <c:tx>
            <c:strRef>
              <c:f>'summary-1.3B'!$B$10</c:f>
              <c:strCache>
                <c:ptCount val="1"/>
                <c:pt idx="0">
                  <c:v>Continuous batching (vLLM)</c:v>
                </c:pt>
              </c:strCache>
            </c:strRef>
          </c:tx>
          <c:spPr>
            <a:pattFill prst="wdDnDiag">
              <a:fgClr>
                <a:srgbClr val="FFC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'summary-1.3B'!$C$3:$G$5</c:f>
              <c:multiLvlStrCache>
                <c:ptCount val="5"/>
                <c:lvl>
                  <c:pt idx="0">
                    <c:v>max 32 tokens</c:v>
                  </c:pt>
                  <c:pt idx="1">
                    <c:v>max 128 tokens</c:v>
                  </c:pt>
                  <c:pt idx="2">
                    <c:v>max 512 tokens</c:v>
                  </c:pt>
                  <c:pt idx="3">
                    <c:v>max 1536 tokens</c:v>
                  </c:pt>
                  <c:pt idx="4">
                    <c:v>max 2048 tokens</c:v>
                  </c:pt>
                </c:lvl>
                <c:lvl>
                  <c:pt idx="0">
                    <c:v>Generation limit
(higher limit implies higher variance in output sequence lengths)</c:v>
                  </c:pt>
                </c:lvl>
              </c:multiLvlStrCache>
            </c:multiLvlStrRef>
          </c:cat>
          <c:val>
            <c:numRef>
              <c:f>'summary-1.3B'!$C$10:$G$10</c:f>
              <c:numCache>
                <c:formatCode>0</c:formatCode>
                <c:ptCount val="5"/>
                <c:pt idx="0">
                  <c:v>10487.58</c:v>
                </c:pt>
                <c:pt idx="1">
                  <c:v>6254.8</c:v>
                </c:pt>
                <c:pt idx="2">
                  <c:v>3886.68</c:v>
                </c:pt>
                <c:pt idx="3">
                  <c:v>3688.59</c:v>
                </c:pt>
                <c:pt idx="4">
                  <c:v>3600.15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CA-E94E-AFA2-93C8581078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77069360"/>
        <c:axId val="277226608"/>
      </c:barChart>
      <c:catAx>
        <c:axId val="27706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7226608"/>
        <c:crosses val="autoZero"/>
        <c:auto val="1"/>
        <c:lblAlgn val="ctr"/>
        <c:lblOffset val="100"/>
        <c:noMultiLvlLbl val="0"/>
      </c:catAx>
      <c:valAx>
        <c:axId val="277226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Throughput (token/s)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15875">
            <a:solidFill>
              <a:schemeClr val="tx1">
                <a:lumMod val="95000"/>
                <a:lumOff val="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7069360"/>
        <c:crosses val="autoZero"/>
        <c:crossBetween val="between"/>
      </c:valAx>
      <c:spPr>
        <a:noFill/>
        <a:ln w="15875">
          <a:solidFill>
            <a:schemeClr val="tx1">
              <a:lumMod val="75000"/>
              <a:lumOff val="2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39536390300789787"/>
          <c:y val="7.8675638520342511E-2"/>
          <c:w val="0.56507578608619768"/>
          <c:h val="0.12637639624796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text-generation-inference (1.3B model size)</c:v>
          </c:tx>
          <c:spPr>
            <a:pattFill prst="wdDnDiag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'summary-1.3B'!$C$18:$D$19</c:f>
              <c:multiLvlStrCache>
                <c:ptCount val="2"/>
                <c:lvl>
                  <c:pt idx="0">
                    <c:v>Median generation
request latency
(seconds)</c:v>
                  </c:pt>
                  <c:pt idx="1">
                    <c:v>Median generation
request latency
(seconds)</c:v>
                  </c:pt>
                </c:lvl>
                <c:lvl>
                  <c:pt idx="0">
                    <c:v>QPS=1</c:v>
                  </c:pt>
                  <c:pt idx="1">
                    <c:v>QPS=4</c:v>
                  </c:pt>
                </c:lvl>
              </c:multiLvlStrCache>
            </c:multiLvlStrRef>
          </c:cat>
          <c:val>
            <c:numRef>
              <c:f>'summary-1.3B'!$C$23:$D$23</c:f>
              <c:numCache>
                <c:formatCode>0</c:formatCode>
                <c:ptCount val="2"/>
                <c:pt idx="0">
                  <c:v>4816.3236704739593</c:v>
                </c:pt>
                <c:pt idx="1">
                  <c:v>5357.0883815938705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2-144D-8CEF-51DF0BD44427}"/>
            </c:ext>
          </c:extLst>
        </c:ser>
        <c:ser>
          <c:idx val="1"/>
          <c:order val="1"/>
          <c:tx>
            <c:v>vLLM (1.3B model size)</c:v>
          </c:tx>
          <c:spPr>
            <a:pattFill prst="wdDnDiag">
              <a:fgClr>
                <a:schemeClr val="accent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'summary-1.3B'!$C$18:$D$19</c:f>
              <c:multiLvlStrCache>
                <c:ptCount val="2"/>
                <c:lvl>
                  <c:pt idx="0">
                    <c:v>Median generation
request latency
(seconds)</c:v>
                  </c:pt>
                  <c:pt idx="1">
                    <c:v>Median generation
request latency
(seconds)</c:v>
                  </c:pt>
                </c:lvl>
                <c:lvl>
                  <c:pt idx="0">
                    <c:v>QPS=1</c:v>
                  </c:pt>
                  <c:pt idx="1">
                    <c:v>QPS=4</c:v>
                  </c:pt>
                </c:lvl>
              </c:multiLvlStrCache>
            </c:multiLvlStrRef>
          </c:cat>
          <c:val>
            <c:numRef>
              <c:f>'summary-1.3B'!$C$24:$D$24</c:f>
              <c:numCache>
                <c:formatCode>0</c:formatCode>
                <c:ptCount val="2"/>
                <c:pt idx="0">
                  <c:v>23.945234312290498</c:v>
                </c:pt>
                <c:pt idx="1">
                  <c:v>46.324124538608501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82-144D-8CEF-51DF0BD444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76"/>
        <c:overlap val="-25"/>
        <c:axId val="277069360"/>
        <c:axId val="277226608"/>
      </c:barChart>
      <c:catAx>
        <c:axId val="27706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7226608"/>
        <c:crosses val="autoZero"/>
        <c:auto val="1"/>
        <c:lblAlgn val="ctr"/>
        <c:lblOffset val="100"/>
        <c:noMultiLvlLbl val="0"/>
      </c:catAx>
      <c:valAx>
        <c:axId val="277226608"/>
        <c:scaling>
          <c:orientation val="minMax"/>
          <c:max val="7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Median generation request latency (s)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15875">
            <a:solidFill>
              <a:schemeClr val="tx1">
                <a:lumMod val="95000"/>
                <a:lumOff val="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7069360"/>
        <c:crosses val="autoZero"/>
        <c:crossBetween val="between"/>
        <c:majorUnit val="2000"/>
        <c:minorUnit val="1000"/>
      </c:valAx>
      <c:spPr>
        <a:noFill/>
        <a:ln w="15875">
          <a:solidFill>
            <a:schemeClr val="tx1">
              <a:lumMod val="75000"/>
              <a:lumOff val="2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21587063503244919"/>
          <c:y val="6.557696821215489E-2"/>
          <c:w val="0.56507578608619768"/>
          <c:h val="0.12637639624796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956666</xdr:colOff>
      <xdr:row>0</xdr:row>
      <xdr:rowOff>231777</xdr:rowOff>
    </xdr:from>
    <xdr:to>
      <xdr:col>10</xdr:col>
      <xdr:colOff>1399140</xdr:colOff>
      <xdr:row>11</xdr:row>
      <xdr:rowOff>287941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D09DD5-2F5E-E9E0-95F0-65096B2E1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346372</xdr:colOff>
      <xdr:row>16</xdr:row>
      <xdr:rowOff>287494</xdr:rowOff>
    </xdr:from>
    <xdr:to>
      <xdr:col>8</xdr:col>
      <xdr:colOff>1484600</xdr:colOff>
      <xdr:row>25</xdr:row>
      <xdr:rowOff>15627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945B73-3F5A-1643-B999-9C13253CB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101598</xdr:colOff>
      <xdr:row>0</xdr:row>
      <xdr:rowOff>254000</xdr:rowOff>
    </xdr:from>
    <xdr:to>
      <xdr:col>17</xdr:col>
      <xdr:colOff>745066</xdr:colOff>
      <xdr:row>12</xdr:row>
      <xdr:rowOff>220134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126318-3368-254A-82D0-5DBD7F0A4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956666</xdr:colOff>
      <xdr:row>0</xdr:row>
      <xdr:rowOff>231777</xdr:rowOff>
    </xdr:from>
    <xdr:to>
      <xdr:col>10</xdr:col>
      <xdr:colOff>1399140</xdr:colOff>
      <xdr:row>11</xdr:row>
      <xdr:rowOff>287941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E035FE-8C74-D14C-9062-546724A6A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346372</xdr:colOff>
      <xdr:row>16</xdr:row>
      <xdr:rowOff>287494</xdr:rowOff>
    </xdr:from>
    <xdr:to>
      <xdr:col>8</xdr:col>
      <xdr:colOff>491066</xdr:colOff>
      <xdr:row>25</xdr:row>
      <xdr:rowOff>15627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AB7665-D181-BD4C-9445-08B3EA8AC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98ADC-6294-C345-A8A4-4EEB1CE8C625}">
  <dimension ref="B2:N26"/>
  <sheetViews>
    <sheetView tabSelected="1" topLeftCell="B1" zoomScale="42" workbookViewId="0">
      <selection activeCell="C12" sqref="C12"/>
    </sheetView>
  </sheetViews>
  <sheetFormatPr baseColWidth="10" defaultRowHeight="27" customHeight="1" x14ac:dyDescent="0.2"/>
  <cols>
    <col min="1" max="1" width="10.83203125" style="2"/>
    <col min="2" max="2" width="60.6640625" style="2" customWidth="1"/>
    <col min="3" max="3" width="21.5" style="2" customWidth="1"/>
    <col min="4" max="4" width="24.5" style="2" customWidth="1"/>
    <col min="5" max="5" width="21.5" style="2" customWidth="1"/>
    <col min="6" max="6" width="22.33203125" style="2" customWidth="1"/>
    <col min="7" max="8" width="21.1640625" style="2" bestFit="1" customWidth="1"/>
    <col min="9" max="9" width="56.5" style="2" bestFit="1" customWidth="1"/>
    <col min="10" max="10" width="18.1640625" style="2" bestFit="1" customWidth="1"/>
    <col min="11" max="12" width="19.5" style="2" bestFit="1" customWidth="1"/>
    <col min="13" max="13" width="20.6640625" style="2" bestFit="1" customWidth="1"/>
    <col min="14" max="16384" width="10.83203125" style="2"/>
  </cols>
  <sheetData>
    <row r="2" spans="2:14" ht="27" customHeight="1" x14ac:dyDescent="0.2">
      <c r="H2" s="12"/>
      <c r="I2" s="12"/>
      <c r="J2" s="12"/>
      <c r="K2" s="12"/>
      <c r="L2" s="12"/>
      <c r="M2" s="12"/>
      <c r="N2" s="12"/>
    </row>
    <row r="3" spans="2:14" ht="27" customHeight="1" x14ac:dyDescent="0.2">
      <c r="B3" s="19" t="s">
        <v>0</v>
      </c>
      <c r="C3" s="22" t="s">
        <v>5</v>
      </c>
      <c r="D3" s="22"/>
      <c r="E3" s="22"/>
      <c r="F3" s="22"/>
      <c r="G3" s="22"/>
      <c r="H3" s="22"/>
      <c r="I3" s="13"/>
      <c r="J3" s="14"/>
      <c r="K3" s="13"/>
      <c r="L3" s="13"/>
      <c r="M3" s="13"/>
      <c r="N3" s="12"/>
    </row>
    <row r="4" spans="2:14" ht="27" customHeight="1" x14ac:dyDescent="0.2">
      <c r="B4" s="19"/>
      <c r="C4" s="22"/>
      <c r="D4" s="22"/>
      <c r="E4" s="22"/>
      <c r="F4" s="22"/>
      <c r="G4" s="22"/>
      <c r="H4" s="22"/>
      <c r="I4" s="13"/>
      <c r="J4" s="13"/>
      <c r="K4" s="13"/>
      <c r="L4" s="13"/>
      <c r="M4" s="13"/>
      <c r="N4" s="12"/>
    </row>
    <row r="5" spans="2:14" ht="27" customHeight="1" x14ac:dyDescent="0.2">
      <c r="B5" s="19"/>
      <c r="C5" s="5" t="s">
        <v>1</v>
      </c>
      <c r="D5" s="5" t="s">
        <v>2</v>
      </c>
      <c r="E5" s="5" t="s">
        <v>3</v>
      </c>
      <c r="F5" s="5" t="s">
        <v>4</v>
      </c>
      <c r="G5" s="5" t="s">
        <v>23</v>
      </c>
      <c r="H5" s="5" t="s">
        <v>24</v>
      </c>
      <c r="I5" s="13"/>
      <c r="J5" s="15"/>
      <c r="K5" s="15"/>
      <c r="L5" s="15"/>
      <c r="M5" s="15"/>
      <c r="N5" s="12"/>
    </row>
    <row r="6" spans="2:14" ht="27" customHeight="1" x14ac:dyDescent="0.2">
      <c r="B6" s="4" t="s">
        <v>6</v>
      </c>
      <c r="C6" s="4" t="s">
        <v>15</v>
      </c>
      <c r="D6" s="4" t="s">
        <v>15</v>
      </c>
      <c r="E6" s="4" t="s">
        <v>15</v>
      </c>
      <c r="F6" s="4" t="s">
        <v>15</v>
      </c>
      <c r="G6" s="4" t="s">
        <v>15</v>
      </c>
      <c r="H6" s="4" t="s">
        <v>15</v>
      </c>
      <c r="J6" s="16"/>
      <c r="K6" s="16"/>
      <c r="L6" s="16"/>
      <c r="M6" s="16"/>
      <c r="N6" s="12"/>
    </row>
    <row r="7" spans="2:14" ht="27" customHeight="1" x14ac:dyDescent="0.2">
      <c r="B7" s="4" t="s">
        <v>7</v>
      </c>
      <c r="C7" s="4" t="s">
        <v>15</v>
      </c>
      <c r="D7" s="4" t="s">
        <v>15</v>
      </c>
      <c r="E7" s="4" t="s">
        <v>15</v>
      </c>
      <c r="F7" s="4" t="s">
        <v>15</v>
      </c>
      <c r="G7" s="4" t="s">
        <v>15</v>
      </c>
      <c r="H7" s="4" t="s">
        <v>15</v>
      </c>
      <c r="J7" s="16"/>
      <c r="K7" s="16"/>
      <c r="L7" s="16"/>
      <c r="M7" s="16">
        <v>1</v>
      </c>
      <c r="N7" s="12"/>
    </row>
    <row r="8" spans="2:14" ht="27" customHeight="1" x14ac:dyDescent="0.2">
      <c r="B8" s="4" t="s">
        <v>8</v>
      </c>
      <c r="C8" s="4" t="s">
        <v>15</v>
      </c>
      <c r="D8" s="4" t="s">
        <v>15</v>
      </c>
      <c r="E8" s="4" t="s">
        <v>15</v>
      </c>
      <c r="F8" s="4" t="s">
        <v>15</v>
      </c>
      <c r="G8" s="4" t="s">
        <v>15</v>
      </c>
      <c r="H8" s="4" t="s">
        <v>15</v>
      </c>
      <c r="I8" s="12"/>
      <c r="J8" s="12"/>
      <c r="K8" s="12"/>
      <c r="L8" s="12"/>
      <c r="M8" s="12"/>
      <c r="N8" s="12"/>
    </row>
    <row r="9" spans="2:14" ht="27" customHeight="1" x14ac:dyDescent="0.2">
      <c r="B9" s="4" t="s">
        <v>9</v>
      </c>
      <c r="C9" s="8">
        <v>18027.39</v>
      </c>
      <c r="D9" s="8">
        <v>6414.63</v>
      </c>
      <c r="E9" s="8">
        <v>3917.72</v>
      </c>
      <c r="F9" s="8">
        <v>3658.63</v>
      </c>
      <c r="G9" s="8">
        <v>3686.17</v>
      </c>
      <c r="H9" s="4">
        <v>3425</v>
      </c>
    </row>
    <row r="10" spans="2:14" ht="27" customHeight="1" x14ac:dyDescent="0.2">
      <c r="B10" s="4" t="s">
        <v>10</v>
      </c>
      <c r="C10" s="8">
        <v>39536.559999999998</v>
      </c>
      <c r="D10" s="8">
        <v>19782.57</v>
      </c>
      <c r="E10" s="8">
        <v>12929.49</v>
      </c>
      <c r="F10" s="8">
        <v>11805.27</v>
      </c>
      <c r="G10" s="8">
        <v>8028.74</v>
      </c>
      <c r="H10" s="8">
        <v>7631.34</v>
      </c>
    </row>
    <row r="11" spans="2:14" ht="27" customHeight="1" x14ac:dyDescent="0.2">
      <c r="B11" s="4" t="s">
        <v>25</v>
      </c>
      <c r="C11" s="8">
        <f>(C10-C9)/C9*100</f>
        <v>119.31383300633091</v>
      </c>
      <c r="D11" s="8">
        <f t="shared" ref="D11:H11" si="0">(D10-D9)/D9*100</f>
        <v>208.39767843195941</v>
      </c>
      <c r="E11" s="8">
        <f t="shared" si="0"/>
        <v>230.02588240098834</v>
      </c>
      <c r="F11" s="8">
        <f t="shared" si="0"/>
        <v>222.66914118126184</v>
      </c>
      <c r="G11" s="8">
        <f t="shared" si="0"/>
        <v>117.80710059492642</v>
      </c>
      <c r="H11" s="8">
        <f t="shared" si="0"/>
        <v>122.81284671532846</v>
      </c>
    </row>
    <row r="12" spans="2:14" ht="27" customHeight="1" x14ac:dyDescent="0.2">
      <c r="B12" s="4" t="s">
        <v>30</v>
      </c>
      <c r="C12" s="4" t="s">
        <v>32</v>
      </c>
      <c r="D12" s="4" t="s">
        <v>33</v>
      </c>
      <c r="E12" s="4" t="s">
        <v>31</v>
      </c>
      <c r="F12" s="4" t="s">
        <v>34</v>
      </c>
      <c r="G12" s="4" t="s">
        <v>32</v>
      </c>
      <c r="H12" s="4" t="s">
        <v>32</v>
      </c>
    </row>
    <row r="13" spans="2:14" ht="27" customHeight="1" x14ac:dyDescent="0.2">
      <c r="C13" s="16"/>
      <c r="D13" s="16"/>
      <c r="E13" s="16"/>
      <c r="F13" s="16"/>
    </row>
    <row r="14" spans="2:14" ht="27" customHeight="1" x14ac:dyDescent="0.2">
      <c r="B14" s="3" t="s">
        <v>11</v>
      </c>
    </row>
    <row r="18" spans="2:5" ht="49" customHeight="1" x14ac:dyDescent="0.2">
      <c r="B18" s="20" t="s">
        <v>22</v>
      </c>
      <c r="C18" s="11" t="s">
        <v>12</v>
      </c>
      <c r="D18" s="5" t="s">
        <v>13</v>
      </c>
      <c r="E18" s="13"/>
    </row>
    <row r="19" spans="2:5" ht="85" customHeight="1" x14ac:dyDescent="0.2">
      <c r="B19" s="21"/>
      <c r="C19" s="11" t="s">
        <v>14</v>
      </c>
      <c r="D19" s="6" t="s">
        <v>14</v>
      </c>
      <c r="E19" s="18"/>
    </row>
    <row r="20" spans="2:5" ht="27" customHeight="1" x14ac:dyDescent="0.2">
      <c r="B20" s="4" t="s">
        <v>6</v>
      </c>
      <c r="C20" s="17" t="s">
        <v>15</v>
      </c>
      <c r="D20" s="4" t="s">
        <v>15</v>
      </c>
    </row>
    <row r="21" spans="2:5" ht="27" customHeight="1" x14ac:dyDescent="0.2">
      <c r="B21" s="4" t="s">
        <v>7</v>
      </c>
      <c r="C21" s="17" t="s">
        <v>15</v>
      </c>
      <c r="D21" s="4" t="s">
        <v>15</v>
      </c>
    </row>
    <row r="22" spans="2:5" ht="27" customHeight="1" x14ac:dyDescent="0.2">
      <c r="B22" s="4" t="s">
        <v>8</v>
      </c>
      <c r="C22" s="17" t="s">
        <v>15</v>
      </c>
      <c r="D22" s="4" t="s">
        <v>15</v>
      </c>
    </row>
    <row r="23" spans="2:5" ht="27" customHeight="1" x14ac:dyDescent="0.2">
      <c r="B23" s="4" t="s">
        <v>9</v>
      </c>
      <c r="C23" s="8">
        <f>0.0519488218405766*10^3</f>
        <v>51.948821840576599</v>
      </c>
      <c r="D23" s="8">
        <f>0.327877186700552*10^3</f>
        <v>327.87718670055199</v>
      </c>
    </row>
    <row r="24" spans="2:5" ht="27" customHeight="1" x14ac:dyDescent="0.2">
      <c r="B24" s="4" t="s">
        <v>10</v>
      </c>
      <c r="C24" s="8">
        <f>0.0239452343122905*10^3</f>
        <v>23.945234312290498</v>
      </c>
      <c r="D24" s="8">
        <f>0.0290205798894975*10^3</f>
        <v>29.020579889497501</v>
      </c>
      <c r="E24" s="16"/>
    </row>
    <row r="25" spans="2:5" ht="27" customHeight="1" x14ac:dyDescent="0.2">
      <c r="B25" s="4" t="s">
        <v>25</v>
      </c>
      <c r="C25" s="8">
        <f>(C23-C24)/C24*100</f>
        <v>116.94847986479108</v>
      </c>
      <c r="D25" s="8">
        <f>(D23-D24)/D24*100</f>
        <v>1029.8092179722782</v>
      </c>
    </row>
    <row r="26" spans="2:5" ht="27" customHeight="1" x14ac:dyDescent="0.2">
      <c r="B26" s="4" t="s">
        <v>30</v>
      </c>
      <c r="C26" s="8" t="s">
        <v>32</v>
      </c>
      <c r="D26" s="8" t="s">
        <v>35</v>
      </c>
    </row>
  </sheetData>
  <mergeCells count="3">
    <mergeCell ref="B3:B5"/>
    <mergeCell ref="B18:B19"/>
    <mergeCell ref="C3:H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465A0-83F7-B44E-BF8E-6A4DE2471C1F}">
  <dimension ref="B2:N26"/>
  <sheetViews>
    <sheetView zoomScale="50" workbookViewId="0">
      <selection activeCell="H10" sqref="H10"/>
    </sheetView>
  </sheetViews>
  <sheetFormatPr baseColWidth="10" defaultRowHeight="27" customHeight="1" x14ac:dyDescent="0.2"/>
  <cols>
    <col min="1" max="1" width="10.83203125" style="2"/>
    <col min="2" max="2" width="60.6640625" style="2" customWidth="1"/>
    <col min="3" max="3" width="21.5" style="2" customWidth="1"/>
    <col min="4" max="4" width="24.5" style="2" customWidth="1"/>
    <col min="5" max="5" width="21.5" style="2" customWidth="1"/>
    <col min="6" max="6" width="22.33203125" style="2" customWidth="1"/>
    <col min="7" max="8" width="21.1640625" style="2" bestFit="1" customWidth="1"/>
    <col min="9" max="9" width="56.5" style="2" bestFit="1" customWidth="1"/>
    <col min="10" max="10" width="18.1640625" style="2" bestFit="1" customWidth="1"/>
    <col min="11" max="12" width="19.5" style="2" bestFit="1" customWidth="1"/>
    <col min="13" max="13" width="20.6640625" style="2" bestFit="1" customWidth="1"/>
    <col min="14" max="16384" width="10.83203125" style="2"/>
  </cols>
  <sheetData>
    <row r="2" spans="2:14" ht="27" customHeight="1" x14ac:dyDescent="0.2">
      <c r="H2" s="12"/>
      <c r="I2" s="12"/>
      <c r="J2" s="12"/>
      <c r="K2" s="12"/>
      <c r="L2" s="12"/>
      <c r="M2" s="12"/>
      <c r="N2" s="12"/>
    </row>
    <row r="3" spans="2:14" ht="27" customHeight="1" x14ac:dyDescent="0.2">
      <c r="B3" s="19" t="s">
        <v>0</v>
      </c>
      <c r="C3" s="23" t="s">
        <v>5</v>
      </c>
      <c r="D3" s="24"/>
      <c r="E3" s="24"/>
      <c r="F3" s="24"/>
      <c r="G3" s="24"/>
      <c r="H3" s="28"/>
      <c r="I3" s="13"/>
      <c r="J3" s="14"/>
      <c r="K3" s="13"/>
      <c r="L3" s="13"/>
      <c r="M3" s="13"/>
      <c r="N3" s="12"/>
    </row>
    <row r="4" spans="2:14" ht="27" customHeight="1" x14ac:dyDescent="0.2">
      <c r="B4" s="19"/>
      <c r="C4" s="25"/>
      <c r="D4" s="26"/>
      <c r="E4" s="26"/>
      <c r="F4" s="26"/>
      <c r="G4" s="26"/>
      <c r="H4" s="28"/>
      <c r="I4" s="13"/>
      <c r="J4" s="13"/>
      <c r="K4" s="13"/>
      <c r="L4" s="13"/>
      <c r="M4" s="13"/>
      <c r="N4" s="12"/>
    </row>
    <row r="5" spans="2:14" ht="27" customHeight="1" x14ac:dyDescent="0.2">
      <c r="B5" s="19"/>
      <c r="C5" s="5" t="s">
        <v>1</v>
      </c>
      <c r="D5" s="5" t="s">
        <v>2</v>
      </c>
      <c r="E5" s="5" t="s">
        <v>3</v>
      </c>
      <c r="F5" s="5" t="s">
        <v>4</v>
      </c>
      <c r="G5" s="27" t="s">
        <v>23</v>
      </c>
      <c r="H5" s="29"/>
      <c r="I5" s="15"/>
      <c r="J5" s="15"/>
      <c r="K5" s="15"/>
      <c r="L5" s="15"/>
      <c r="M5" s="12"/>
    </row>
    <row r="6" spans="2:14" ht="27" customHeight="1" x14ac:dyDescent="0.2">
      <c r="B6" s="4" t="s">
        <v>6</v>
      </c>
      <c r="C6" s="4" t="s">
        <v>15</v>
      </c>
      <c r="D6" s="4" t="s">
        <v>15</v>
      </c>
      <c r="E6" s="4" t="s">
        <v>15</v>
      </c>
      <c r="F6" s="4" t="s">
        <v>15</v>
      </c>
      <c r="G6" s="17" t="s">
        <v>15</v>
      </c>
      <c r="H6" s="30"/>
      <c r="I6" s="16"/>
      <c r="J6" s="16"/>
      <c r="K6" s="16"/>
      <c r="L6" s="16"/>
      <c r="M6" s="12"/>
    </row>
    <row r="7" spans="2:14" ht="27" customHeight="1" x14ac:dyDescent="0.2">
      <c r="B7" s="4" t="s">
        <v>7</v>
      </c>
      <c r="C7" s="4" t="s">
        <v>15</v>
      </c>
      <c r="D7" s="4" t="s">
        <v>15</v>
      </c>
      <c r="E7" s="4" t="s">
        <v>15</v>
      </c>
      <c r="F7" s="4" t="s">
        <v>15</v>
      </c>
      <c r="G7" s="4" t="s">
        <v>15</v>
      </c>
      <c r="I7" s="16"/>
      <c r="J7" s="16"/>
      <c r="K7" s="16"/>
      <c r="L7" s="16"/>
      <c r="M7" s="12"/>
    </row>
    <row r="8" spans="2:14" ht="27" customHeight="1" x14ac:dyDescent="0.2">
      <c r="B8" s="4" t="s">
        <v>8</v>
      </c>
      <c r="C8" s="4" t="s">
        <v>15</v>
      </c>
      <c r="D8" s="4" t="s">
        <v>15</v>
      </c>
      <c r="E8" s="4" t="s">
        <v>15</v>
      </c>
      <c r="F8" s="4" t="s">
        <v>15</v>
      </c>
      <c r="G8" s="4" t="s">
        <v>15</v>
      </c>
      <c r="H8" s="12"/>
      <c r="I8" s="12"/>
      <c r="J8" s="12"/>
      <c r="K8" s="12"/>
      <c r="L8" s="12"/>
      <c r="M8" s="12"/>
    </row>
    <row r="9" spans="2:14" ht="27" customHeight="1" x14ac:dyDescent="0.2">
      <c r="B9" s="4" t="s">
        <v>9</v>
      </c>
      <c r="C9" s="8">
        <v>4965.1000000000004</v>
      </c>
      <c r="D9" s="8">
        <v>2557.84</v>
      </c>
      <c r="E9" s="8">
        <v>1281.46</v>
      </c>
      <c r="F9" s="8">
        <v>1185.43</v>
      </c>
      <c r="G9" s="8">
        <v>1204.78</v>
      </c>
    </row>
    <row r="10" spans="2:14" ht="27" customHeight="1" x14ac:dyDescent="0.2">
      <c r="B10" s="4" t="s">
        <v>10</v>
      </c>
      <c r="C10" s="8">
        <v>10487.58</v>
      </c>
      <c r="D10" s="8">
        <v>6254.8</v>
      </c>
      <c r="E10" s="8">
        <v>3886.68</v>
      </c>
      <c r="F10" s="8">
        <v>3688.59</v>
      </c>
      <c r="G10" s="8">
        <v>3600.15</v>
      </c>
    </row>
    <row r="11" spans="2:14" ht="27" customHeight="1" x14ac:dyDescent="0.2">
      <c r="B11" s="4" t="s">
        <v>25</v>
      </c>
      <c r="C11" s="8">
        <f>(C10-C9)/C9*100</f>
        <v>111.22595718112423</v>
      </c>
      <c r="D11" s="8">
        <f>(D10-D9)/D9*100</f>
        <v>144.53445094298314</v>
      </c>
      <c r="E11" s="8">
        <f t="shared" ref="E11:G11" si="0">(E10-E9)/E9*100</f>
        <v>203.30092238540414</v>
      </c>
      <c r="F11" s="8">
        <f t="shared" si="0"/>
        <v>211.16050715774023</v>
      </c>
      <c r="G11" s="8">
        <f t="shared" si="0"/>
        <v>198.82219160344627</v>
      </c>
    </row>
    <row r="12" spans="2:14" ht="27" customHeight="1" x14ac:dyDescent="0.2">
      <c r="B12" s="4" t="s">
        <v>30</v>
      </c>
      <c r="C12" s="4" t="s">
        <v>36</v>
      </c>
      <c r="D12" s="4" t="s">
        <v>37</v>
      </c>
      <c r="E12" s="4" t="s">
        <v>38</v>
      </c>
      <c r="F12" s="4" t="s">
        <v>33</v>
      </c>
      <c r="G12" s="4" t="s">
        <v>38</v>
      </c>
    </row>
    <row r="13" spans="2:14" ht="27" customHeight="1" x14ac:dyDescent="0.2">
      <c r="C13" s="16"/>
      <c r="D13" s="16"/>
      <c r="E13" s="16"/>
      <c r="F13" s="16"/>
    </row>
    <row r="14" spans="2:14" ht="27" customHeight="1" x14ac:dyDescent="0.2">
      <c r="B14" s="3" t="s">
        <v>11</v>
      </c>
    </row>
    <row r="18" spans="2:5" ht="49" customHeight="1" x14ac:dyDescent="0.2">
      <c r="B18" s="20" t="s">
        <v>22</v>
      </c>
      <c r="C18" s="11" t="s">
        <v>12</v>
      </c>
      <c r="D18" s="5" t="s">
        <v>13</v>
      </c>
      <c r="E18" s="13"/>
    </row>
    <row r="19" spans="2:5" ht="85" customHeight="1" x14ac:dyDescent="0.2">
      <c r="B19" s="21"/>
      <c r="C19" s="11" t="s">
        <v>14</v>
      </c>
      <c r="D19" s="6" t="s">
        <v>14</v>
      </c>
      <c r="E19" s="18"/>
    </row>
    <row r="20" spans="2:5" ht="27" customHeight="1" x14ac:dyDescent="0.2">
      <c r="B20" s="4" t="s">
        <v>6</v>
      </c>
      <c r="C20" s="17" t="s">
        <v>15</v>
      </c>
      <c r="D20" s="4" t="s">
        <v>15</v>
      </c>
    </row>
    <row r="21" spans="2:5" ht="27" customHeight="1" x14ac:dyDescent="0.2">
      <c r="B21" s="4" t="s">
        <v>7</v>
      </c>
      <c r="C21" s="17" t="s">
        <v>15</v>
      </c>
      <c r="D21" s="4" t="s">
        <v>15</v>
      </c>
    </row>
    <row r="22" spans="2:5" ht="27" customHeight="1" x14ac:dyDescent="0.2">
      <c r="B22" s="4" t="s">
        <v>8</v>
      </c>
      <c r="C22" s="17" t="s">
        <v>15</v>
      </c>
      <c r="D22" s="4" t="s">
        <v>15</v>
      </c>
    </row>
    <row r="23" spans="2:5" ht="27" customHeight="1" x14ac:dyDescent="0.2">
      <c r="B23" s="4" t="s">
        <v>9</v>
      </c>
      <c r="C23" s="8">
        <f>4.81632367047396*10^3</f>
        <v>4816.3236704739593</v>
      </c>
      <c r="D23" s="8">
        <f>5.35708838159387*10^3</f>
        <v>5357.0883815938705</v>
      </c>
    </row>
    <row r="24" spans="2:5" ht="27" customHeight="1" x14ac:dyDescent="0.2">
      <c r="B24" s="4" t="s">
        <v>10</v>
      </c>
      <c r="C24" s="8">
        <f>0.0239452343122905*10^3</f>
        <v>23.945234312290498</v>
      </c>
      <c r="D24" s="8">
        <f>0.0463241245386085*10^3</f>
        <v>46.324124538608501</v>
      </c>
      <c r="E24" s="16"/>
    </row>
    <row r="25" spans="2:5" ht="27" customHeight="1" x14ac:dyDescent="0.2">
      <c r="B25" s="4" t="s">
        <v>25</v>
      </c>
      <c r="C25" s="8">
        <f>(C23-C24)/C24*100</f>
        <v>20013.913305921837</v>
      </c>
      <c r="D25" s="8">
        <f>(D23-D24)/D24*100</f>
        <v>11464.359682888435</v>
      </c>
    </row>
    <row r="26" spans="2:5" ht="27" customHeight="1" x14ac:dyDescent="0.2">
      <c r="B26" s="4" t="s">
        <v>30</v>
      </c>
      <c r="C26" s="8" t="s">
        <v>39</v>
      </c>
      <c r="D26" s="8" t="s">
        <v>40</v>
      </c>
    </row>
  </sheetData>
  <mergeCells count="3">
    <mergeCell ref="B3:B5"/>
    <mergeCell ref="B18:B19"/>
    <mergeCell ref="C3:G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CB8EC-FF9A-0543-BF9C-C75107C6F3D2}">
  <dimension ref="A1:E9"/>
  <sheetViews>
    <sheetView zoomScale="61" workbookViewId="0">
      <selection activeCell="C9" sqref="C9:C10"/>
    </sheetView>
  </sheetViews>
  <sheetFormatPr baseColWidth="10" defaultColWidth="15.5" defaultRowHeight="25" customHeight="1" x14ac:dyDescent="0.2"/>
  <cols>
    <col min="1" max="16384" width="15.5" style="1"/>
  </cols>
  <sheetData>
    <row r="1" spans="1:5" ht="25" customHeight="1" x14ac:dyDescent="0.2">
      <c r="A1" s="9" t="s">
        <v>27</v>
      </c>
      <c r="B1" s="9"/>
      <c r="C1" s="9"/>
      <c r="D1" s="9"/>
      <c r="E1" s="9"/>
    </row>
    <row r="2" spans="1:5" ht="25" customHeight="1" x14ac:dyDescent="0.2">
      <c r="A2" s="9" t="s">
        <v>28</v>
      </c>
      <c r="B2" s="9"/>
      <c r="C2" s="9"/>
      <c r="D2" s="9"/>
      <c r="E2" s="9"/>
    </row>
    <row r="4" spans="1:5" ht="25" customHeight="1" x14ac:dyDescent="0.2">
      <c r="A4" s="1">
        <v>32</v>
      </c>
      <c r="C4" s="7" t="s">
        <v>16</v>
      </c>
    </row>
    <row r="5" spans="1:5" ht="25" customHeight="1" x14ac:dyDescent="0.2">
      <c r="A5" s="1">
        <v>128</v>
      </c>
      <c r="C5" s="7" t="s">
        <v>17</v>
      </c>
    </row>
    <row r="6" spans="1:5" ht="25" customHeight="1" x14ac:dyDescent="0.2">
      <c r="A6" s="1">
        <v>512</v>
      </c>
      <c r="C6" s="7" t="s">
        <v>18</v>
      </c>
    </row>
    <row r="7" spans="1:5" ht="25" customHeight="1" x14ac:dyDescent="0.2">
      <c r="A7" s="1">
        <v>1536</v>
      </c>
      <c r="C7" s="7" t="s">
        <v>19</v>
      </c>
    </row>
    <row r="8" spans="1:5" ht="25" customHeight="1" x14ac:dyDescent="0.2">
      <c r="A8" s="1">
        <v>2048</v>
      </c>
      <c r="C8" s="1" t="s">
        <v>26</v>
      </c>
    </row>
    <row r="9" spans="1:5" ht="25" customHeight="1" x14ac:dyDescent="0.2">
      <c r="A9" s="1">
        <v>4096</v>
      </c>
      <c r="C9" s="1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88A02-9465-E947-8D8E-FFE490B9184D}">
  <dimension ref="A4:B5"/>
  <sheetViews>
    <sheetView zoomScale="67" workbookViewId="0">
      <selection activeCell="I29" sqref="I29"/>
    </sheetView>
  </sheetViews>
  <sheetFormatPr baseColWidth="10" defaultRowHeight="16" x14ac:dyDescent="0.2"/>
  <sheetData>
    <row r="4" spans="1:2" ht="18" x14ac:dyDescent="0.2">
      <c r="A4" s="10" t="s">
        <v>12</v>
      </c>
      <c r="B4" s="7" t="s">
        <v>20</v>
      </c>
    </row>
    <row r="5" spans="1:2" ht="18" x14ac:dyDescent="0.2">
      <c r="A5" s="10" t="s">
        <v>13</v>
      </c>
      <c r="B5" s="7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summary-1.3B</vt:lpstr>
      <vt:lpstr>Throughput</vt:lpstr>
      <vt:lpstr>latency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Paratee Komen</dc:creator>
  <cp:lastModifiedBy>Komen, Paratee</cp:lastModifiedBy>
  <dcterms:created xsi:type="dcterms:W3CDTF">2023-10-08T20:06:46Z</dcterms:created>
  <dcterms:modified xsi:type="dcterms:W3CDTF">2023-12-07T17:51:30Z</dcterms:modified>
</cp:coreProperties>
</file>