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vux\Documents\GitHub\EV3_Segway\Simulink\"/>
    </mc:Choice>
  </mc:AlternateContent>
  <xr:revisionPtr revIDLastSave="0" documentId="8_{470E57E1-C3F5-432F-A109-C6D6E81686E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C20" i="1"/>
  <c r="C21" i="1"/>
  <c r="C19" i="1"/>
  <c r="C18" i="1"/>
  <c r="C24" i="1"/>
  <c r="C23" i="1"/>
  <c r="C22" i="1"/>
  <c r="G13" i="1"/>
  <c r="G12" i="1"/>
  <c r="G11" i="1"/>
  <c r="G10" i="1"/>
  <c r="E13" i="1"/>
  <c r="E12" i="1"/>
  <c r="C5" i="1"/>
  <c r="C4" i="1"/>
  <c r="I15" i="1" l="1"/>
  <c r="E10" i="1"/>
  <c r="E11" i="1"/>
  <c r="E15" i="1"/>
  <c r="E16" i="1"/>
  <c r="E14" i="1"/>
  <c r="C7" i="1"/>
  <c r="C8" i="1"/>
  <c r="C6" i="1"/>
  <c r="C3" i="1"/>
  <c r="C2" i="1"/>
</calcChain>
</file>

<file path=xl/sharedStrings.xml><?xml version="1.0" encoding="utf-8"?>
<sst xmlns="http://schemas.openxmlformats.org/spreadsheetml/2006/main" count="69" uniqueCount="21">
  <si>
    <t>K_angulo</t>
  </si>
  <si>
    <t>K_rate</t>
  </si>
  <si>
    <t>K_pos</t>
  </si>
  <si>
    <t>K_vel</t>
  </si>
  <si>
    <t>K_d</t>
  </si>
  <si>
    <t>K_i</t>
  </si>
  <si>
    <t>K_p</t>
  </si>
  <si>
    <t>Modelo</t>
  </si>
  <si>
    <t>Robot</t>
  </si>
  <si>
    <t>rad</t>
  </si>
  <si>
    <t>rad/s</t>
  </si>
  <si>
    <t>m</t>
  </si>
  <si>
    <t>m/s</t>
  </si>
  <si>
    <t>rad2deg</t>
  </si>
  <si>
    <t>rad2m</t>
  </si>
  <si>
    <t>perc2N</t>
  </si>
  <si>
    <t>deg</t>
  </si>
  <si>
    <t>deg/s</t>
  </si>
  <si>
    <t>N</t>
  </si>
  <si>
    <t>%</t>
  </si>
  <si>
    <t>65.0326   26.7426   -7.0711   -9.2367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</si>
</sst>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6"/>
  <sheetViews>
    <sheetView tabSelected="1" workbookViewId="0">
      <selection activeCell="C10" sqref="C10:C13"/>
    </sheetView>
  </sheetViews>
  <sheetFormatPr baseColWidth="10" defaultRowHeight="15" x14ac:dyDescent="0.25"/>
  <cols>
    <col min="3" max="5" width="15.5703125" style="4" customWidth="1"/>
    <col min="9" max="9" width="11.85546875" bestFit="1" customWidth="1"/>
    <col min="10" max="10" width="21" bestFit="1" customWidth="1"/>
  </cols>
  <sheetData>
    <row r="1" spans="2:15" x14ac:dyDescent="0.25">
      <c r="C1" s="3" t="s">
        <v>7</v>
      </c>
      <c r="D1" s="3"/>
      <c r="E1" s="2" t="s">
        <v>8</v>
      </c>
      <c r="F1" s="2"/>
    </row>
    <row r="2" spans="2:15" x14ac:dyDescent="0.25">
      <c r="B2" t="s">
        <v>0</v>
      </c>
      <c r="C2" s="4">
        <f>E2/J2</f>
        <v>0.37699111843077532</v>
      </c>
      <c r="D2" s="4" t="s">
        <v>9</v>
      </c>
      <c r="E2" s="4">
        <v>21.6</v>
      </c>
      <c r="F2" t="s">
        <v>16</v>
      </c>
      <c r="G2">
        <f>C10/E2</f>
        <v>3.0107685185185185</v>
      </c>
      <c r="I2" t="s">
        <v>13</v>
      </c>
      <c r="J2" s="1">
        <v>57.295779513082302</v>
      </c>
    </row>
    <row r="3" spans="2:15" x14ac:dyDescent="0.25">
      <c r="B3" t="s">
        <v>1</v>
      </c>
      <c r="C3" s="4">
        <f>E3/J2</f>
        <v>2.0106192982974683E-2</v>
      </c>
      <c r="D3" s="4" t="s">
        <v>10</v>
      </c>
      <c r="E3" s="4">
        <v>1.1519999999999999</v>
      </c>
      <c r="F3" t="s">
        <v>17</v>
      </c>
      <c r="G3">
        <f t="shared" ref="G3:G5" si="0">C11/E3</f>
        <v>23.214062500000001</v>
      </c>
      <c r="I3" t="s">
        <v>14</v>
      </c>
      <c r="J3">
        <v>2.1000000000000001E-2</v>
      </c>
    </row>
    <row r="4" spans="2:15" x14ac:dyDescent="0.25">
      <c r="B4" t="s">
        <v>2</v>
      </c>
      <c r="C4" s="4">
        <f>E4/$J$3</f>
        <v>8.2285714285714278</v>
      </c>
      <c r="D4" s="4" t="s">
        <v>9</v>
      </c>
      <c r="E4" s="4">
        <v>0.17280000000000001</v>
      </c>
      <c r="F4" t="s">
        <v>11</v>
      </c>
      <c r="G4">
        <f t="shared" si="0"/>
        <v>-40.920717592592595</v>
      </c>
      <c r="I4" t="s">
        <v>15</v>
      </c>
      <c r="J4">
        <v>8.2380952380951999E-2</v>
      </c>
    </row>
    <row r="5" spans="2:15" x14ac:dyDescent="0.25">
      <c r="B5" t="s">
        <v>3</v>
      </c>
      <c r="C5" s="4">
        <f>E5/$J$3</f>
        <v>5.4857142857142849</v>
      </c>
      <c r="D5" s="4" t="s">
        <v>10</v>
      </c>
      <c r="E5" s="4">
        <v>0.1152</v>
      </c>
      <c r="F5" t="s">
        <v>12</v>
      </c>
      <c r="G5">
        <f t="shared" si="0"/>
        <v>-80.179687500000014</v>
      </c>
    </row>
    <row r="6" spans="2:15" x14ac:dyDescent="0.25">
      <c r="B6" t="s">
        <v>4</v>
      </c>
      <c r="C6" s="4">
        <f>E6*$J$4</f>
        <v>3.2952380952380803E-2</v>
      </c>
      <c r="D6" s="4" t="s">
        <v>18</v>
      </c>
      <c r="E6" s="4">
        <v>0.4</v>
      </c>
      <c r="F6" t="s">
        <v>19</v>
      </c>
    </row>
    <row r="7" spans="2:15" x14ac:dyDescent="0.25">
      <c r="B7" t="s">
        <v>5</v>
      </c>
      <c r="C7" s="4">
        <f>E7*$J$4</f>
        <v>1.153333333333328</v>
      </c>
      <c r="D7" s="4" t="s">
        <v>18</v>
      </c>
      <c r="E7" s="4">
        <v>14</v>
      </c>
      <c r="F7" t="s">
        <v>19</v>
      </c>
    </row>
    <row r="8" spans="2:15" x14ac:dyDescent="0.25">
      <c r="B8" t="s">
        <v>6</v>
      </c>
      <c r="C8" s="4">
        <f>E8*$J$4</f>
        <v>4.1190476190476003E-4</v>
      </c>
      <c r="D8" s="4" t="s">
        <v>18</v>
      </c>
      <c r="E8" s="4">
        <v>5.0000000000000001E-3</v>
      </c>
      <c r="F8" t="s">
        <v>19</v>
      </c>
    </row>
    <row r="10" spans="2:15" x14ac:dyDescent="0.25">
      <c r="B10" t="s">
        <v>0</v>
      </c>
      <c r="C10" s="4">
        <v>65.032600000000002</v>
      </c>
      <c r="D10" s="4" t="s">
        <v>9</v>
      </c>
      <c r="E10" s="4">
        <f>C10*$J$2</f>
        <v>3726.0935107624764</v>
      </c>
      <c r="F10" t="s">
        <v>16</v>
      </c>
      <c r="G10">
        <f>E2*$H$10</f>
        <v>9.5040000000000013</v>
      </c>
      <c r="H10">
        <v>0.44</v>
      </c>
    </row>
    <row r="11" spans="2:15" x14ac:dyDescent="0.25">
      <c r="B11" t="s">
        <v>1</v>
      </c>
      <c r="C11" s="4">
        <v>26.742599999999999</v>
      </c>
      <c r="D11" s="4" t="s">
        <v>10</v>
      </c>
      <c r="E11" s="4">
        <f>C11*$J$2</f>
        <v>1532.2381132065548</v>
      </c>
      <c r="F11" t="s">
        <v>17</v>
      </c>
      <c r="G11">
        <f>E3*$H$10</f>
        <v>0.50688</v>
      </c>
    </row>
    <row r="12" spans="2:15" x14ac:dyDescent="0.25">
      <c r="B12" t="s">
        <v>2</v>
      </c>
      <c r="C12" s="4">
        <v>-7.0711000000000004</v>
      </c>
      <c r="D12" s="4" t="s">
        <v>9</v>
      </c>
      <c r="E12" s="4">
        <f>C12*$J$3</f>
        <v>-0.14849310000000002</v>
      </c>
      <c r="F12" t="s">
        <v>11</v>
      </c>
      <c r="G12">
        <f>E4*$H$12</f>
        <v>0.13547520000000002</v>
      </c>
      <c r="H12">
        <v>0.78400000000000003</v>
      </c>
      <c r="O12" s="1"/>
    </row>
    <row r="13" spans="2:15" x14ac:dyDescent="0.25">
      <c r="B13" t="s">
        <v>3</v>
      </c>
      <c r="C13" s="4">
        <v>-9.2367000000000008</v>
      </c>
      <c r="D13" s="4" t="s">
        <v>10</v>
      </c>
      <c r="E13" s="4">
        <f>C13*$J$3</f>
        <v>-0.19397070000000002</v>
      </c>
      <c r="F13" t="s">
        <v>12</v>
      </c>
      <c r="G13">
        <f>E5*$H$12</f>
        <v>9.0316800000000003E-2</v>
      </c>
      <c r="I13" s="1">
        <v>274601</v>
      </c>
      <c r="J13" s="1">
        <v>113385</v>
      </c>
      <c r="K13" s="1">
        <v>-10000</v>
      </c>
      <c r="L13" s="1">
        <v>-21382</v>
      </c>
    </row>
    <row r="14" spans="2:15" x14ac:dyDescent="0.25">
      <c r="B14" t="s">
        <v>4</v>
      </c>
      <c r="C14" s="4">
        <v>3.2952380952380803E-2</v>
      </c>
      <c r="D14" s="4" t="s">
        <v>18</v>
      </c>
      <c r="E14" s="4">
        <f>C14/$J$4</f>
        <v>0.4</v>
      </c>
      <c r="F14" t="s">
        <v>19</v>
      </c>
    </row>
    <row r="15" spans="2:15" x14ac:dyDescent="0.25">
      <c r="B15" t="s">
        <v>5</v>
      </c>
      <c r="C15" s="4">
        <v>1.153333333333328</v>
      </c>
      <c r="D15" s="4" t="s">
        <v>18</v>
      </c>
      <c r="E15" s="4">
        <f>C15/$J$4</f>
        <v>14</v>
      </c>
      <c r="F15" t="s">
        <v>19</v>
      </c>
      <c r="I15" t="str">
        <f>SUBSTITUTE("[ "&amp;G12&amp;" "&amp;G13&amp;" -"&amp;G10&amp;" -"&amp;G11&amp;" ]",",",".")</f>
        <v>[ 0.1354752 0.0903168 -9.504 -0.50688 ]</v>
      </c>
    </row>
    <row r="16" spans="2:15" x14ac:dyDescent="0.25">
      <c r="B16" t="s">
        <v>6</v>
      </c>
      <c r="C16" s="4">
        <v>4.1190476190476003E-4</v>
      </c>
      <c r="D16" s="4" t="s">
        <v>18</v>
      </c>
      <c r="E16" s="4">
        <f>C16/$J$4</f>
        <v>5.0000000000000001E-3</v>
      </c>
      <c r="F16" t="s">
        <v>19</v>
      </c>
    </row>
    <row r="18" spans="2:12" x14ac:dyDescent="0.25">
      <c r="B18" t="s">
        <v>0</v>
      </c>
      <c r="C18" s="4">
        <f>E18/$J$2</f>
        <v>0.77243097792036897</v>
      </c>
      <c r="D18" s="4" t="s">
        <v>9</v>
      </c>
      <c r="E18" s="4">
        <v>44.257035000000002</v>
      </c>
      <c r="F18" t="s">
        <v>16</v>
      </c>
      <c r="I18" s="1" t="s">
        <v>20</v>
      </c>
      <c r="J18" s="1"/>
      <c r="K18" s="1"/>
      <c r="L18" s="1"/>
    </row>
    <row r="19" spans="2:12" x14ac:dyDescent="0.25">
      <c r="B19" t="s">
        <v>1</v>
      </c>
      <c r="C19" s="4">
        <f>E19/$J$2</f>
        <v>1.0821041362364846E-2</v>
      </c>
      <c r="D19" s="4" t="s">
        <v>10</v>
      </c>
      <c r="E19" s="4">
        <v>0.62</v>
      </c>
      <c r="F19" t="s">
        <v>17</v>
      </c>
    </row>
    <row r="20" spans="2:12" x14ac:dyDescent="0.25">
      <c r="B20" t="s">
        <v>2</v>
      </c>
      <c r="C20" s="4">
        <f t="shared" ref="C20:C21" si="1">E20/$J$2</f>
        <v>1.4067353771074303E-2</v>
      </c>
      <c r="D20" s="4" t="s">
        <v>9</v>
      </c>
      <c r="E20" s="4">
        <v>0.80600000000000005</v>
      </c>
      <c r="F20" t="s">
        <v>16</v>
      </c>
      <c r="J20" s="4"/>
    </row>
    <row r="21" spans="2:12" x14ac:dyDescent="0.25">
      <c r="B21" t="s">
        <v>3</v>
      </c>
      <c r="C21" s="4">
        <f t="shared" si="1"/>
        <v>6.8067840827778874E-4</v>
      </c>
      <c r="D21" s="4" t="s">
        <v>10</v>
      </c>
      <c r="E21" s="4">
        <v>3.9E-2</v>
      </c>
      <c r="F21" t="s">
        <v>17</v>
      </c>
      <c r="J21" s="4"/>
    </row>
    <row r="22" spans="2:12" x14ac:dyDescent="0.25">
      <c r="B22" t="s">
        <v>4</v>
      </c>
      <c r="C22" s="4">
        <f>E22*$J$4</f>
        <v>9.8857142857142394E-2</v>
      </c>
      <c r="D22" s="4" t="s">
        <v>18</v>
      </c>
      <c r="E22" s="4">
        <v>1.2</v>
      </c>
      <c r="F22" t="s">
        <v>19</v>
      </c>
      <c r="J22" s="4"/>
    </row>
    <row r="23" spans="2:12" x14ac:dyDescent="0.25">
      <c r="B23" t="s">
        <v>5</v>
      </c>
      <c r="C23" s="4">
        <f>E23*$J$4</f>
        <v>2.0595238095238E-2</v>
      </c>
      <c r="D23" s="4" t="s">
        <v>18</v>
      </c>
      <c r="E23" s="4">
        <v>0.25</v>
      </c>
      <c r="F23" t="s">
        <v>19</v>
      </c>
      <c r="J23" s="4"/>
    </row>
    <row r="24" spans="2:12" x14ac:dyDescent="0.25">
      <c r="B24" t="s">
        <v>6</v>
      </c>
      <c r="C24" s="4">
        <f>E24*$J$4</f>
        <v>8.2380952380952006E-3</v>
      </c>
      <c r="D24" s="4" t="s">
        <v>18</v>
      </c>
      <c r="E24" s="4">
        <v>0.1</v>
      </c>
      <c r="F24" t="s">
        <v>19</v>
      </c>
      <c r="J24" s="4"/>
    </row>
    <row r="25" spans="2:12" x14ac:dyDescent="0.25">
      <c r="J25" s="4"/>
    </row>
    <row r="26" spans="2:12" x14ac:dyDescent="0.25">
      <c r="J26" s="4"/>
    </row>
  </sheetData>
  <mergeCells count="2">
    <mergeCell ref="C1:D1"/>
    <mergeCell ref="E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Gala de Pablo</dc:creator>
  <cp:lastModifiedBy>Eva Gala de Pablo</cp:lastModifiedBy>
  <dcterms:created xsi:type="dcterms:W3CDTF">2019-08-16T09:33:16Z</dcterms:created>
  <dcterms:modified xsi:type="dcterms:W3CDTF">2019-08-23T11:45:26Z</dcterms:modified>
</cp:coreProperties>
</file>